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Ex3.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E:\Data\"/>
    </mc:Choice>
  </mc:AlternateContent>
  <xr:revisionPtr revIDLastSave="0" documentId="13_ncr:1_{C08A8E6E-6839-48E1-AB7A-E04C3D3D4C24}" xr6:coauthVersionLast="41" xr6:coauthVersionMax="41" xr10:uidLastSave="{00000000-0000-0000-0000-000000000000}"/>
  <bookViews>
    <workbookView xWindow="735" yWindow="105" windowWidth="20370" windowHeight="12495" tabRatio="500" firstSheet="1" activeTab="5" xr2:uid="{00000000-000D-0000-FFFF-FFFF00000000}"/>
  </bookViews>
  <sheets>
    <sheet name="CleanData" sheetId="14" r:id="rId1"/>
    <sheet name="StudentGeo" sheetId="37" r:id="rId2"/>
    <sheet name="NDProg" sheetId="39" r:id="rId3"/>
    <sheet name="LearnPracHrbyEdu" sheetId="40" r:id="rId4"/>
    <sheet name="StudentAge" sheetId="41" r:id="rId5"/>
    <sheet name="5NbyEdu" sheetId="36" r:id="rId6"/>
    <sheet name="surveydata" sheetId="13" r:id="rId7"/>
    <sheet name="cleaning assumption" sheetId="27" r:id="rId8"/>
  </sheets>
  <definedNames>
    <definedName name="_xlnm._FilterDatabase" localSheetId="0" hidden="1">CleanData!$A$1:$AS$754</definedName>
    <definedName name="_xlnm._FilterDatabase" localSheetId="4" hidden="1">StudentAge!$A$1:$A$755</definedName>
    <definedName name="_xlnm._FilterDatabase" localSheetId="6" hidden="1">surveydata!$A$1:$BS$754</definedName>
    <definedName name="_xlchart.v1.0" hidden="1">StudentAge!$A$1</definedName>
    <definedName name="_xlchart.v1.1" hidden="1">StudentAge!$A$2:$A$754</definedName>
    <definedName name="_xlchart.v1.2" hidden="1">StudentAge!$A$1</definedName>
    <definedName name="_xlchart.v1.3" hidden="1">StudentAge!$A$2:$A$755</definedName>
    <definedName name="_xlchart.v1.4" hidden="1">'5NbyEdu'!$A$1:$A$313</definedName>
    <definedName name="_xlchart.v1.5" hidden="1">'5NbyEdu'!$B$1:$B$313</definedName>
    <definedName name="_xlchart.v1.6" hidden="1">'5NbyEdu'!$D$1:$D$313</definedName>
    <definedName name="_xlchart.v1.7" hidden="1">'5NbyEdu'!$F$1:$F$313</definedName>
    <definedName name="NDGoal">surveydata!$C$1:$H$1</definedName>
  </definedNames>
  <calcPr calcId="191029" concurrentCalc="0"/>
  <pivotCaches>
    <pivotCache cacheId="0" r:id="rId9"/>
  </pivotCache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 i="41" l="1"/>
  <c r="D3" i="41"/>
  <c r="D2" i="41"/>
  <c r="N3" i="36"/>
  <c r="J17" i="36"/>
  <c r="N17" i="36"/>
  <c r="J16" i="36"/>
  <c r="N16" i="36"/>
  <c r="J11" i="36"/>
  <c r="N11" i="36"/>
  <c r="E1" i="36"/>
  <c r="J10" i="36"/>
  <c r="N10" i="36"/>
  <c r="J5" i="36"/>
  <c r="N5" i="36"/>
  <c r="J4" i="36"/>
  <c r="N4" i="36"/>
  <c r="J15" i="36"/>
  <c r="J9" i="36"/>
  <c r="J3" i="36"/>
  <c r="J14" i="36"/>
  <c r="J8" i="36"/>
  <c r="J2" i="36"/>
  <c r="N7" i="36"/>
  <c r="N1" i="36"/>
  <c r="J13" i="36"/>
  <c r="J7" i="36"/>
  <c r="J1" i="36"/>
  <c r="N15" i="36"/>
  <c r="N9" i="36"/>
  <c r="N14" i="36"/>
  <c r="N8" i="36"/>
  <c r="N2" i="36"/>
  <c r="N13" i="36"/>
  <c r="F4" i="41"/>
  <c r="F3" i="41"/>
  <c r="F2" i="41"/>
  <c r="J754" i="13"/>
  <c r="J753" i="13"/>
  <c r="J752" i="13"/>
  <c r="J751" i="13"/>
  <c r="J750" i="13"/>
  <c r="J749" i="13"/>
  <c r="J748" i="13"/>
  <c r="J747" i="13"/>
  <c r="J746" i="13"/>
  <c r="J744" i="13"/>
  <c r="J743" i="13"/>
  <c r="J742" i="13"/>
  <c r="J740" i="13"/>
  <c r="J739" i="13"/>
  <c r="J737" i="13"/>
  <c r="J736" i="13"/>
  <c r="J735" i="13"/>
  <c r="J734" i="13"/>
  <c r="J733" i="13"/>
  <c r="J732" i="13"/>
  <c r="J731" i="13"/>
  <c r="J730" i="13"/>
  <c r="J728" i="13"/>
  <c r="J727" i="13"/>
  <c r="J725" i="13"/>
  <c r="J724" i="13"/>
  <c r="J723" i="13"/>
  <c r="J722" i="13"/>
  <c r="J721" i="13"/>
  <c r="J720" i="13"/>
  <c r="J719" i="13"/>
  <c r="J718" i="13"/>
  <c r="J717" i="13"/>
  <c r="J716" i="13"/>
  <c r="J715" i="13"/>
  <c r="J714" i="13"/>
  <c r="J713" i="13"/>
  <c r="J712" i="13"/>
  <c r="J711" i="13"/>
  <c r="J710" i="13"/>
  <c r="J709" i="13"/>
  <c r="J708" i="13"/>
  <c r="J707" i="13"/>
  <c r="J706" i="13"/>
  <c r="J705" i="13"/>
  <c r="J704" i="13"/>
  <c r="J703" i="13"/>
  <c r="J702" i="13"/>
  <c r="J701" i="13"/>
  <c r="J700" i="13"/>
  <c r="J699" i="13"/>
  <c r="J698" i="13"/>
  <c r="J697" i="13"/>
  <c r="J696" i="13"/>
  <c r="J695" i="13"/>
  <c r="J694" i="13"/>
  <c r="J693" i="13"/>
  <c r="J692" i="13"/>
  <c r="J691" i="13"/>
  <c r="J690" i="13"/>
  <c r="J689" i="13"/>
  <c r="J688" i="13"/>
  <c r="J687" i="13"/>
  <c r="J686" i="13"/>
  <c r="J685" i="13"/>
  <c r="J684" i="13"/>
  <c r="J683" i="13"/>
  <c r="J682" i="13"/>
  <c r="J681" i="13"/>
  <c r="J680" i="13"/>
  <c r="J679" i="13"/>
  <c r="J678" i="13"/>
  <c r="J677" i="13"/>
  <c r="J676" i="13"/>
  <c r="J675" i="13"/>
  <c r="J674" i="13"/>
  <c r="J673" i="13"/>
  <c r="J671" i="13"/>
  <c r="J670" i="13"/>
  <c r="J669" i="13"/>
  <c r="J668" i="13"/>
  <c r="J667" i="13"/>
  <c r="J666" i="13"/>
  <c r="J665" i="13"/>
  <c r="J664" i="13"/>
  <c r="J663" i="13"/>
  <c r="J662" i="13"/>
  <c r="J661" i="13"/>
  <c r="J659" i="13"/>
  <c r="J658" i="13"/>
  <c r="J657" i="13"/>
  <c r="J656" i="13"/>
  <c r="J655" i="13"/>
  <c r="J654" i="13"/>
  <c r="J653" i="13"/>
  <c r="J652" i="13"/>
  <c r="J651" i="13"/>
  <c r="J650" i="13"/>
  <c r="J649" i="13"/>
  <c r="J648" i="13"/>
  <c r="J647" i="13"/>
  <c r="J646" i="13"/>
  <c r="J645" i="13"/>
  <c r="J644" i="13"/>
  <c r="J643" i="13"/>
  <c r="J642" i="13"/>
  <c r="J641" i="13"/>
  <c r="J640" i="13"/>
  <c r="J639" i="13"/>
  <c r="J637" i="13"/>
  <c r="J636" i="13"/>
  <c r="J635" i="13"/>
  <c r="J634" i="13"/>
  <c r="J633" i="13"/>
  <c r="J632" i="13"/>
  <c r="J631" i="13"/>
  <c r="J630" i="13"/>
  <c r="J629" i="13"/>
  <c r="J628" i="13"/>
  <c r="J627" i="13"/>
  <c r="J626" i="13"/>
  <c r="J625" i="13"/>
  <c r="J624" i="13"/>
  <c r="J622" i="13"/>
  <c r="J621" i="13"/>
  <c r="J620" i="13"/>
  <c r="J619" i="13"/>
  <c r="J618" i="13"/>
  <c r="J617" i="13"/>
  <c r="J616" i="13"/>
  <c r="J615" i="13"/>
  <c r="J614" i="13"/>
  <c r="J613" i="13"/>
  <c r="J612" i="13"/>
  <c r="J611" i="13"/>
  <c r="J610" i="13"/>
  <c r="J609" i="13"/>
  <c r="J608" i="13"/>
  <c r="J607" i="13"/>
  <c r="J606" i="13"/>
  <c r="J604" i="13"/>
  <c r="J603" i="13"/>
  <c r="J602" i="13"/>
  <c r="J601" i="13"/>
  <c r="J600" i="13"/>
  <c r="J599" i="13"/>
  <c r="J598" i="13"/>
  <c r="J597" i="13"/>
  <c r="J596" i="13"/>
  <c r="J595" i="13"/>
  <c r="J594" i="13"/>
  <c r="J593" i="13"/>
  <c r="J592" i="13"/>
  <c r="J591" i="13"/>
  <c r="J590" i="13"/>
  <c r="J589" i="13"/>
  <c r="J587" i="13"/>
  <c r="J586" i="13"/>
  <c r="J585" i="13"/>
  <c r="J584" i="13"/>
  <c r="J583" i="13"/>
  <c r="J582" i="13"/>
  <c r="J581" i="13"/>
  <c r="J580" i="13"/>
  <c r="J579" i="13"/>
  <c r="J578" i="13"/>
  <c r="J577" i="13"/>
  <c r="J576" i="13"/>
  <c r="J575" i="13"/>
  <c r="J573" i="13"/>
  <c r="J572" i="13"/>
  <c r="J571" i="13"/>
  <c r="J570" i="13"/>
  <c r="J569" i="13"/>
  <c r="J568" i="13"/>
  <c r="J567" i="13"/>
  <c r="J566" i="13"/>
  <c r="J564" i="13"/>
  <c r="J563" i="13"/>
  <c r="J562" i="13"/>
  <c r="J561" i="13"/>
  <c r="J560" i="13"/>
  <c r="J559" i="13"/>
  <c r="J558" i="13"/>
  <c r="J557" i="13"/>
  <c r="J556" i="13"/>
  <c r="J555" i="13"/>
  <c r="J554" i="13"/>
  <c r="J553" i="13"/>
  <c r="J552" i="13"/>
  <c r="J551" i="13"/>
  <c r="J550" i="13"/>
  <c r="J549" i="13"/>
  <c r="J548" i="13"/>
  <c r="J547" i="13"/>
  <c r="J546" i="13"/>
  <c r="J545" i="13"/>
  <c r="J544" i="13"/>
  <c r="J543" i="13"/>
  <c r="J542" i="13"/>
  <c r="J541" i="13"/>
  <c r="J540" i="13"/>
  <c r="J539" i="13"/>
  <c r="J538" i="13"/>
  <c r="J537" i="13"/>
  <c r="J536" i="13"/>
  <c r="J535" i="13"/>
  <c r="J534" i="13"/>
  <c r="J533" i="13"/>
  <c r="J532" i="13"/>
  <c r="J531" i="13"/>
  <c r="J530" i="13"/>
  <c r="J529" i="13"/>
  <c r="J527" i="13"/>
  <c r="J526" i="13"/>
  <c r="J525" i="13"/>
  <c r="J524" i="13"/>
  <c r="J523" i="13"/>
  <c r="J522" i="13"/>
  <c r="J521" i="13"/>
  <c r="J520" i="13"/>
  <c r="J519" i="13"/>
  <c r="J518" i="13"/>
  <c r="J517" i="13"/>
  <c r="J516" i="13"/>
  <c r="J515" i="13"/>
  <c r="J514" i="13"/>
  <c r="J513" i="13"/>
  <c r="J512" i="13"/>
  <c r="J511" i="13"/>
  <c r="J510" i="13"/>
  <c r="J509" i="13"/>
  <c r="J508" i="13"/>
  <c r="J507" i="13"/>
  <c r="J506" i="13"/>
  <c r="J505" i="13"/>
  <c r="J504" i="13"/>
  <c r="J503" i="13"/>
  <c r="J502" i="13"/>
  <c r="J501" i="13"/>
  <c r="J500" i="13"/>
  <c r="J499" i="13"/>
  <c r="J498" i="13"/>
  <c r="J497" i="13"/>
  <c r="J496" i="13"/>
  <c r="J495" i="13"/>
  <c r="J494" i="13"/>
  <c r="J493" i="13"/>
  <c r="J492" i="13"/>
  <c r="J491" i="13"/>
  <c r="J490" i="13"/>
  <c r="J489" i="13"/>
  <c r="J488" i="13"/>
  <c r="J487" i="13"/>
  <c r="J486" i="13"/>
  <c r="J485" i="13"/>
  <c r="J484" i="13"/>
  <c r="J483" i="13"/>
  <c r="J482" i="13"/>
  <c r="J481" i="13"/>
  <c r="J479" i="13"/>
  <c r="J478" i="13"/>
  <c r="J477" i="13"/>
  <c r="J476" i="13"/>
  <c r="J475" i="13"/>
  <c r="J474" i="13"/>
  <c r="J473" i="13"/>
  <c r="J472" i="13"/>
  <c r="J471" i="13"/>
  <c r="J470" i="13"/>
  <c r="J469" i="13"/>
  <c r="J468" i="13"/>
  <c r="J467" i="13"/>
  <c r="J466" i="13"/>
  <c r="J465" i="13"/>
  <c r="J464" i="13"/>
  <c r="J463" i="13"/>
  <c r="J462" i="13"/>
  <c r="J461" i="13"/>
  <c r="J460" i="13"/>
  <c r="J459" i="13"/>
  <c r="J458" i="13"/>
  <c r="J457" i="13"/>
  <c r="J456" i="13"/>
  <c r="J455" i="13"/>
  <c r="J454" i="13"/>
  <c r="J453" i="13"/>
  <c r="J452" i="13"/>
  <c r="J451" i="13"/>
  <c r="J450" i="13"/>
  <c r="J449" i="13"/>
  <c r="J448" i="13"/>
  <c r="J447" i="13"/>
  <c r="J446" i="13"/>
  <c r="J445" i="13"/>
  <c r="J444" i="13"/>
  <c r="J443" i="13"/>
  <c r="J442" i="13"/>
  <c r="J441" i="13"/>
  <c r="J440" i="13"/>
  <c r="J439" i="13"/>
  <c r="J438" i="13"/>
  <c r="J437" i="13"/>
  <c r="J436" i="13"/>
  <c r="J435" i="13"/>
  <c r="J434" i="13"/>
  <c r="J433" i="13"/>
  <c r="J432" i="13"/>
  <c r="J431" i="13"/>
  <c r="J430" i="13"/>
  <c r="J429" i="13"/>
  <c r="J427" i="13"/>
  <c r="J426" i="13"/>
  <c r="J425" i="13"/>
  <c r="J424" i="13"/>
  <c r="J423" i="13"/>
  <c r="J422" i="13"/>
  <c r="J421" i="13"/>
  <c r="J420" i="13"/>
  <c r="J419" i="13"/>
  <c r="J418" i="13"/>
  <c r="J417" i="13"/>
  <c r="J416" i="13"/>
  <c r="J415" i="13"/>
  <c r="J414" i="13"/>
  <c r="J413" i="13"/>
  <c r="J412" i="13"/>
  <c r="J410" i="13"/>
  <c r="J409" i="13"/>
  <c r="J408" i="13"/>
  <c r="J407" i="13"/>
  <c r="J406" i="13"/>
  <c r="J405" i="13"/>
  <c r="J404" i="13"/>
  <c r="J403" i="13"/>
  <c r="J401" i="13"/>
  <c r="J400" i="13"/>
  <c r="J399" i="13"/>
  <c r="J398" i="13"/>
  <c r="J397" i="13"/>
  <c r="J396" i="13"/>
  <c r="J395" i="13"/>
  <c r="J394" i="13"/>
  <c r="J393" i="13"/>
  <c r="J392" i="13"/>
  <c r="J391" i="13"/>
  <c r="J390" i="13"/>
  <c r="J389" i="13"/>
  <c r="J387" i="13"/>
  <c r="J386" i="13"/>
  <c r="J385" i="13"/>
  <c r="J384" i="13"/>
  <c r="J383" i="13"/>
  <c r="J382" i="13"/>
  <c r="J381" i="13"/>
  <c r="J380" i="13"/>
  <c r="J379" i="13"/>
  <c r="J378" i="13"/>
  <c r="J377" i="13"/>
  <c r="J376" i="13"/>
  <c r="J375" i="13"/>
  <c r="J374" i="13"/>
  <c r="J373" i="13"/>
  <c r="J372" i="13"/>
  <c r="J371" i="13"/>
  <c r="J370" i="13"/>
  <c r="J368" i="13"/>
  <c r="J367" i="13"/>
  <c r="J366" i="13"/>
  <c r="J365" i="13"/>
  <c r="J364" i="13"/>
  <c r="J363" i="13"/>
  <c r="J362" i="13"/>
  <c r="J361" i="13"/>
  <c r="J360" i="13"/>
  <c r="J359" i="13"/>
  <c r="J358" i="13"/>
  <c r="J357" i="13"/>
  <c r="J356" i="13"/>
  <c r="J355" i="13"/>
  <c r="J354" i="13"/>
  <c r="J353" i="13"/>
  <c r="J352" i="13"/>
  <c r="J350" i="13"/>
  <c r="J349" i="13"/>
  <c r="J348" i="13"/>
  <c r="J347" i="13"/>
  <c r="J346" i="13"/>
  <c r="J345" i="13"/>
  <c r="J344" i="13"/>
  <c r="J343" i="13"/>
  <c r="J342" i="13"/>
  <c r="J341" i="13"/>
  <c r="J340" i="13"/>
  <c r="J339" i="13"/>
  <c r="J338" i="13"/>
  <c r="J336" i="13"/>
  <c r="J335" i="13"/>
  <c r="J334" i="13"/>
  <c r="J333" i="13"/>
  <c r="J332" i="13"/>
  <c r="J331" i="13"/>
  <c r="J330" i="13"/>
  <c r="J329" i="13"/>
  <c r="J328" i="13"/>
  <c r="J327" i="13"/>
  <c r="J326" i="13"/>
  <c r="J325" i="13"/>
  <c r="J324" i="13"/>
  <c r="J323" i="13"/>
  <c r="J322" i="13"/>
  <c r="J321" i="13"/>
  <c r="J320" i="13"/>
  <c r="J319" i="13"/>
  <c r="J318" i="13"/>
  <c r="J317" i="13"/>
  <c r="J316" i="13"/>
  <c r="J315" i="13"/>
  <c r="J314" i="13"/>
  <c r="J313" i="13"/>
  <c r="J312" i="13"/>
  <c r="J311" i="13"/>
  <c r="J310" i="13"/>
  <c r="J309" i="13"/>
  <c r="J308" i="13"/>
  <c r="J307" i="13"/>
  <c r="J305" i="13"/>
  <c r="J304" i="13"/>
  <c r="J302" i="13"/>
  <c r="J301" i="13"/>
  <c r="J300" i="13"/>
  <c r="J299" i="13"/>
  <c r="J298" i="13"/>
  <c r="J297" i="13"/>
  <c r="J296" i="13"/>
  <c r="J295" i="13"/>
  <c r="J294" i="13"/>
  <c r="J293" i="13"/>
  <c r="J292" i="13"/>
  <c r="J291" i="13"/>
  <c r="J290" i="13"/>
  <c r="J289" i="13"/>
  <c r="J288" i="13"/>
  <c r="J287" i="13"/>
  <c r="J285" i="13"/>
  <c r="J284" i="13"/>
  <c r="J283" i="13"/>
  <c r="J282" i="13"/>
  <c r="J281" i="13"/>
  <c r="J280" i="13"/>
  <c r="J279" i="13"/>
  <c r="J278" i="13"/>
  <c r="J277" i="13"/>
  <c r="J276" i="13"/>
  <c r="J275" i="13"/>
  <c r="J274" i="13"/>
  <c r="J273" i="13"/>
  <c r="J272" i="13"/>
  <c r="J271" i="13"/>
  <c r="J270" i="13"/>
  <c r="J269" i="13"/>
  <c r="J268" i="13"/>
  <c r="J267" i="13"/>
  <c r="J266" i="13"/>
  <c r="J265" i="13"/>
  <c r="J264" i="13"/>
  <c r="J263" i="13"/>
  <c r="J262" i="13"/>
  <c r="J261" i="13"/>
  <c r="J260" i="13"/>
  <c r="J259" i="13"/>
  <c r="J258" i="13"/>
  <c r="J257" i="13"/>
  <c r="J256" i="13"/>
  <c r="J255" i="13"/>
  <c r="J254" i="13"/>
  <c r="J253" i="13"/>
  <c r="J252" i="13"/>
  <c r="J251" i="13"/>
  <c r="J250" i="13"/>
  <c r="J249" i="13"/>
  <c r="J248" i="13"/>
  <c r="J247" i="13"/>
  <c r="J246" i="13"/>
  <c r="J245" i="13"/>
  <c r="J244" i="13"/>
  <c r="J243" i="13"/>
  <c r="J242" i="13"/>
  <c r="J241" i="13"/>
  <c r="J240" i="13"/>
  <c r="J239" i="13"/>
  <c r="J238" i="13"/>
  <c r="J237" i="13"/>
  <c r="J236" i="13"/>
  <c r="J235" i="13"/>
  <c r="J234" i="13"/>
  <c r="J233" i="13"/>
  <c r="J232" i="13"/>
  <c r="J231" i="13"/>
  <c r="J230" i="13"/>
  <c r="J229" i="13"/>
  <c r="J228" i="13"/>
  <c r="J227" i="13"/>
  <c r="J226" i="13"/>
  <c r="J225" i="13"/>
  <c r="J224" i="13"/>
  <c r="J223" i="13"/>
  <c r="J222" i="13"/>
  <c r="J221" i="13"/>
  <c r="J220" i="13"/>
  <c r="J218" i="13"/>
  <c r="J217" i="13"/>
  <c r="J215" i="13"/>
  <c r="J214" i="13"/>
  <c r="J213" i="13"/>
  <c r="J212" i="13"/>
  <c r="J210" i="13"/>
  <c r="J209" i="13"/>
  <c r="J208" i="13"/>
  <c r="J207" i="13"/>
  <c r="J206" i="13"/>
  <c r="J205" i="13"/>
  <c r="J204" i="13"/>
  <c r="J203" i="13"/>
  <c r="J202" i="13"/>
  <c r="J201" i="13"/>
  <c r="J200" i="13"/>
  <c r="J199" i="13"/>
  <c r="J198" i="13"/>
  <c r="J197" i="13"/>
  <c r="J196" i="13"/>
  <c r="J195" i="13"/>
  <c r="J194" i="13"/>
  <c r="J193" i="13"/>
  <c r="J192" i="13"/>
  <c r="J190" i="13"/>
  <c r="J189" i="13"/>
  <c r="J188" i="13"/>
  <c r="J187" i="13"/>
  <c r="J185" i="13"/>
  <c r="J184" i="13"/>
  <c r="J183" i="13"/>
  <c r="J182" i="13"/>
  <c r="J181" i="13"/>
  <c r="J180" i="13"/>
  <c r="J179" i="13"/>
  <c r="J177" i="13"/>
  <c r="J176" i="13"/>
  <c r="J175" i="13"/>
  <c r="J174" i="13"/>
  <c r="J173" i="13"/>
  <c r="J172" i="13"/>
  <c r="J171" i="13"/>
  <c r="J170" i="13"/>
  <c r="J169" i="13"/>
  <c r="J168" i="13"/>
  <c r="J167" i="13"/>
  <c r="J166" i="13"/>
  <c r="J165" i="13"/>
  <c r="J164" i="13"/>
  <c r="J163" i="13"/>
  <c r="J162" i="13"/>
  <c r="J161" i="13"/>
  <c r="J160" i="13"/>
  <c r="J159" i="13"/>
  <c r="J158" i="13"/>
  <c r="J156" i="13"/>
  <c r="J155" i="13"/>
  <c r="J154" i="13"/>
  <c r="J153" i="13"/>
  <c r="J152" i="13"/>
  <c r="J151" i="13"/>
  <c r="J150" i="13"/>
  <c r="J149" i="13"/>
  <c r="J148" i="13"/>
  <c r="J147" i="13"/>
  <c r="J146" i="13"/>
  <c r="J145" i="13"/>
  <c r="J144" i="13"/>
  <c r="J143" i="13"/>
  <c r="J142" i="13"/>
  <c r="J141" i="13"/>
  <c r="J140" i="13"/>
  <c r="J139" i="13"/>
  <c r="J138" i="13"/>
  <c r="J137" i="13"/>
  <c r="J136" i="13"/>
  <c r="J135" i="13"/>
  <c r="J134" i="13"/>
  <c r="J133" i="13"/>
  <c r="J132" i="13"/>
  <c r="J130" i="13"/>
  <c r="J129" i="13"/>
  <c r="J128" i="13"/>
  <c r="J127" i="13"/>
  <c r="J126" i="13"/>
  <c r="J125" i="13"/>
  <c r="J124" i="13"/>
  <c r="J123" i="13"/>
  <c r="J122" i="13"/>
  <c r="J121" i="13"/>
  <c r="J120" i="13"/>
  <c r="J119" i="13"/>
  <c r="J117" i="13"/>
  <c r="J116" i="13"/>
  <c r="J115" i="13"/>
  <c r="J113" i="13"/>
  <c r="J112" i="13"/>
  <c r="J111" i="13"/>
  <c r="J110" i="13"/>
  <c r="J109" i="13"/>
  <c r="J108" i="13"/>
  <c r="J107" i="13"/>
  <c r="J106" i="13"/>
  <c r="J105" i="13"/>
  <c r="J104" i="13"/>
  <c r="J103" i="13"/>
  <c r="J102" i="13"/>
  <c r="J101" i="13"/>
  <c r="J100" i="13"/>
  <c r="J99" i="13"/>
  <c r="J98" i="13"/>
  <c r="J97" i="13"/>
  <c r="J95" i="13"/>
  <c r="J94" i="13"/>
  <c r="J93" i="13"/>
  <c r="J92" i="13"/>
  <c r="J91" i="13"/>
  <c r="J90" i="13"/>
  <c r="J89" i="13"/>
  <c r="J88" i="13"/>
  <c r="J87" i="13"/>
  <c r="J86" i="13"/>
  <c r="J85" i="13"/>
  <c r="J84" i="13"/>
  <c r="J83" i="13"/>
  <c r="J82" i="13"/>
  <c r="J81" i="13"/>
  <c r="J80" i="13"/>
  <c r="J79" i="13"/>
  <c r="J77" i="13"/>
  <c r="J76" i="13"/>
  <c r="J75" i="13"/>
  <c r="J74" i="13"/>
  <c r="J73" i="13"/>
  <c r="J72" i="13"/>
  <c r="J70" i="13"/>
  <c r="J69" i="13"/>
  <c r="J68" i="13"/>
  <c r="J67" i="13"/>
  <c r="J66" i="13"/>
  <c r="J64" i="13"/>
  <c r="J63" i="13"/>
  <c r="J62" i="13"/>
  <c r="J61" i="13"/>
  <c r="J60" i="13"/>
  <c r="J59" i="13"/>
  <c r="J58" i="13"/>
  <c r="J57" i="13"/>
  <c r="J56" i="13"/>
  <c r="J55" i="13"/>
  <c r="J54" i="13"/>
  <c r="J53" i="13"/>
  <c r="J52" i="13"/>
  <c r="J51" i="13"/>
  <c r="J50" i="13"/>
  <c r="J49" i="13"/>
  <c r="J47" i="13"/>
  <c r="J46" i="13"/>
  <c r="J45" i="13"/>
  <c r="J43" i="13"/>
  <c r="J42" i="13"/>
  <c r="J41" i="13"/>
  <c r="J40" i="13"/>
  <c r="J39" i="13"/>
  <c r="J38" i="13"/>
  <c r="J37" i="13"/>
  <c r="J36" i="13"/>
  <c r="J35" i="13"/>
  <c r="J34" i="13"/>
  <c r="J33" i="13"/>
  <c r="J32" i="13"/>
  <c r="J31" i="13"/>
  <c r="J30" i="13"/>
  <c r="J29" i="13"/>
  <c r="J28" i="13"/>
  <c r="J27" i="13"/>
  <c r="J26" i="13"/>
  <c r="J25" i="13"/>
  <c r="J24" i="13"/>
  <c r="J23" i="13"/>
  <c r="J22" i="13"/>
  <c r="J21" i="13"/>
  <c r="J20" i="13"/>
  <c r="J19" i="13"/>
  <c r="J18" i="13"/>
  <c r="J17" i="13"/>
  <c r="J16" i="13"/>
  <c r="J15" i="13"/>
  <c r="J14" i="13"/>
  <c r="J13" i="13"/>
  <c r="J12" i="13"/>
  <c r="J11" i="13"/>
  <c r="J10" i="13"/>
  <c r="J9" i="13"/>
  <c r="J8" i="13"/>
  <c r="J7" i="13"/>
  <c r="J6" i="13"/>
  <c r="J5" i="13"/>
  <c r="J4" i="13"/>
  <c r="J3" i="13"/>
  <c r="J2" i="13"/>
  <c r="AI754" i="13"/>
  <c r="AH754" i="13"/>
  <c r="AI753" i="13"/>
  <c r="AH753" i="13"/>
  <c r="AI752" i="13"/>
  <c r="AH752" i="13"/>
  <c r="AI751" i="13"/>
  <c r="AH751" i="13"/>
  <c r="AI750" i="13"/>
  <c r="AH750" i="13"/>
  <c r="AI749" i="13"/>
  <c r="AH749" i="13"/>
  <c r="AI748" i="13"/>
  <c r="AH748" i="13"/>
  <c r="AI747" i="13"/>
  <c r="AH747" i="13"/>
  <c r="AI746" i="13"/>
  <c r="AH746" i="13"/>
  <c r="AI745" i="13"/>
  <c r="AH745" i="13"/>
  <c r="AI744" i="13"/>
  <c r="AH744" i="13"/>
  <c r="AI743" i="13"/>
  <c r="AH743" i="13"/>
  <c r="AI742" i="13"/>
  <c r="AH742" i="13"/>
  <c r="AI741" i="13"/>
  <c r="AH741" i="13"/>
  <c r="AI740" i="13"/>
  <c r="AH740" i="13"/>
  <c r="AI739" i="13"/>
  <c r="AH739" i="13"/>
  <c r="AI738" i="13"/>
  <c r="AH738" i="13"/>
  <c r="AI737" i="13"/>
  <c r="AH737" i="13"/>
  <c r="AI736" i="13"/>
  <c r="AH736" i="13"/>
  <c r="AI735" i="13"/>
  <c r="AH735" i="13"/>
  <c r="AI734" i="13"/>
  <c r="AH734" i="13"/>
  <c r="AI733" i="13"/>
  <c r="AH733" i="13"/>
  <c r="AI732" i="13"/>
  <c r="AH732" i="13"/>
  <c r="AI731" i="13"/>
  <c r="AH731" i="13"/>
  <c r="AI730" i="13"/>
  <c r="AH730" i="13"/>
  <c r="AI729" i="13"/>
  <c r="AH729" i="13"/>
  <c r="AI728" i="13"/>
  <c r="AH728" i="13"/>
  <c r="AI727" i="13"/>
  <c r="AH727" i="13"/>
  <c r="AI726" i="13"/>
  <c r="AH726" i="13"/>
  <c r="AI725" i="13"/>
  <c r="AH725" i="13"/>
  <c r="AI724" i="13"/>
  <c r="AH724" i="13"/>
  <c r="AI723" i="13"/>
  <c r="AH723" i="13"/>
  <c r="AI722" i="13"/>
  <c r="AH722" i="13"/>
  <c r="AI721" i="13"/>
  <c r="AH721" i="13"/>
  <c r="AI720" i="13"/>
  <c r="AH720" i="13"/>
  <c r="AI719" i="13"/>
  <c r="AH719" i="13"/>
  <c r="AI718" i="13"/>
  <c r="AH718" i="13"/>
  <c r="AI717" i="13"/>
  <c r="AH717" i="13"/>
  <c r="AI716" i="13"/>
  <c r="AH716" i="13"/>
  <c r="AI715" i="13"/>
  <c r="AH715" i="13"/>
  <c r="AI714" i="13"/>
  <c r="AH714" i="13"/>
  <c r="AI713" i="13"/>
  <c r="AH713" i="13"/>
  <c r="AI712" i="13"/>
  <c r="AH712" i="13"/>
  <c r="AI711" i="13"/>
  <c r="AH711" i="13"/>
  <c r="AI710" i="13"/>
  <c r="AH710" i="13"/>
  <c r="AI709" i="13"/>
  <c r="AH709" i="13"/>
  <c r="AI708" i="13"/>
  <c r="AH708" i="13"/>
  <c r="AI707" i="13"/>
  <c r="AH707" i="13"/>
  <c r="AI706" i="13"/>
  <c r="AH706" i="13"/>
  <c r="AI705" i="13"/>
  <c r="AH705" i="13"/>
  <c r="AI704" i="13"/>
  <c r="AH704" i="13"/>
  <c r="AI703" i="13"/>
  <c r="AH703" i="13"/>
  <c r="AI702" i="13"/>
  <c r="AH702" i="13"/>
  <c r="AI701" i="13"/>
  <c r="AH701" i="13"/>
  <c r="AI700" i="13"/>
  <c r="AH700" i="13"/>
  <c r="AI699" i="13"/>
  <c r="AH699" i="13"/>
  <c r="AI698" i="13"/>
  <c r="AH698" i="13"/>
  <c r="AI697" i="13"/>
  <c r="AH697" i="13"/>
  <c r="AI696" i="13"/>
  <c r="AH696" i="13"/>
  <c r="AI695" i="13"/>
  <c r="AH695" i="13"/>
  <c r="AI694" i="13"/>
  <c r="AH694" i="13"/>
  <c r="AI693" i="13"/>
  <c r="AH693" i="13"/>
  <c r="AI692" i="13"/>
  <c r="AH692" i="13"/>
  <c r="AI691" i="13"/>
  <c r="AH691" i="13"/>
  <c r="AI690" i="13"/>
  <c r="AH690" i="13"/>
  <c r="AI689" i="13"/>
  <c r="AH689" i="13"/>
  <c r="AI688" i="13"/>
  <c r="AH688" i="13"/>
  <c r="AI687" i="13"/>
  <c r="AH687" i="13"/>
  <c r="AI686" i="13"/>
  <c r="AH686" i="13"/>
  <c r="AI685" i="13"/>
  <c r="AH685" i="13"/>
  <c r="AI684" i="13"/>
  <c r="AH684" i="13"/>
  <c r="AI683" i="13"/>
  <c r="AH683" i="13"/>
  <c r="AI682" i="13"/>
  <c r="AH682" i="13"/>
  <c r="AI681" i="13"/>
  <c r="AH681" i="13"/>
  <c r="AI680" i="13"/>
  <c r="AH680" i="13"/>
  <c r="AI679" i="13"/>
  <c r="AH679" i="13"/>
  <c r="AI678" i="13"/>
  <c r="AH678" i="13"/>
  <c r="AI677" i="13"/>
  <c r="AH677" i="13"/>
  <c r="AI676" i="13"/>
  <c r="AH676" i="13"/>
  <c r="AI675" i="13"/>
  <c r="AH675" i="13"/>
  <c r="AI674" i="13"/>
  <c r="AH674" i="13"/>
  <c r="AI673" i="13"/>
  <c r="AH673" i="13"/>
  <c r="AI672" i="13"/>
  <c r="AH672" i="13"/>
  <c r="AI671" i="13"/>
  <c r="AH671" i="13"/>
  <c r="AI670" i="13"/>
  <c r="AH670" i="13"/>
  <c r="AI669" i="13"/>
  <c r="AH669" i="13"/>
  <c r="AI668" i="13"/>
  <c r="AH668" i="13"/>
  <c r="AI667" i="13"/>
  <c r="AH667" i="13"/>
  <c r="AI666" i="13"/>
  <c r="AH666" i="13"/>
  <c r="AI665" i="13"/>
  <c r="AH665" i="13"/>
  <c r="AI664" i="13"/>
  <c r="AH664" i="13"/>
  <c r="AI663" i="13"/>
  <c r="AH663" i="13"/>
  <c r="AI662" i="13"/>
  <c r="AH662" i="13"/>
  <c r="AI661" i="13"/>
  <c r="AH661" i="13"/>
  <c r="AI660" i="13"/>
  <c r="AH660" i="13"/>
  <c r="AI659" i="13"/>
  <c r="AH659" i="13"/>
  <c r="AI658" i="13"/>
  <c r="AH658" i="13"/>
  <c r="AI657" i="13"/>
  <c r="AH657" i="13"/>
  <c r="AI656" i="13"/>
  <c r="AH656" i="13"/>
  <c r="AI655" i="13"/>
  <c r="AH655" i="13"/>
  <c r="AI654" i="13"/>
  <c r="AH654" i="13"/>
  <c r="AI653" i="13"/>
  <c r="AH653" i="13"/>
  <c r="AI652" i="13"/>
  <c r="AH652" i="13"/>
  <c r="AI651" i="13"/>
  <c r="AH651" i="13"/>
  <c r="AI650" i="13"/>
  <c r="AH650" i="13"/>
  <c r="AI649" i="13"/>
  <c r="AH649" i="13"/>
  <c r="AI648" i="13"/>
  <c r="AH648" i="13"/>
  <c r="AI647" i="13"/>
  <c r="AH647" i="13"/>
  <c r="AI646" i="13"/>
  <c r="AH646" i="13"/>
  <c r="AI645" i="13"/>
  <c r="AH645" i="13"/>
  <c r="AI644" i="13"/>
  <c r="AH644" i="13"/>
  <c r="AI643" i="13"/>
  <c r="AH643" i="13"/>
  <c r="AI642" i="13"/>
  <c r="AH642" i="13"/>
  <c r="AI641" i="13"/>
  <c r="AH641" i="13"/>
  <c r="AI640" i="13"/>
  <c r="AH640" i="13"/>
  <c r="AI639" i="13"/>
  <c r="AH639" i="13"/>
  <c r="AI638" i="13"/>
  <c r="AH638" i="13"/>
  <c r="AI637" i="13"/>
  <c r="AH637" i="13"/>
  <c r="AI636" i="13"/>
  <c r="AH636" i="13"/>
  <c r="AI635" i="13"/>
  <c r="AH635" i="13"/>
  <c r="AI634" i="13"/>
  <c r="AH634" i="13"/>
  <c r="AI633" i="13"/>
  <c r="AH633" i="13"/>
  <c r="AI632" i="13"/>
  <c r="AH632" i="13"/>
  <c r="AI631" i="13"/>
  <c r="AH631" i="13"/>
  <c r="AI630" i="13"/>
  <c r="AH630" i="13"/>
  <c r="AI629" i="13"/>
  <c r="AH629" i="13"/>
  <c r="AI628" i="13"/>
  <c r="AH628" i="13"/>
  <c r="AI627" i="13"/>
  <c r="AH627" i="13"/>
  <c r="AI626" i="13"/>
  <c r="AH626" i="13"/>
  <c r="AI625" i="13"/>
  <c r="AH625" i="13"/>
  <c r="AI624" i="13"/>
  <c r="AH624" i="13"/>
  <c r="AI623" i="13"/>
  <c r="AH623" i="13"/>
  <c r="AI622" i="13"/>
  <c r="AH622" i="13"/>
  <c r="AI621" i="13"/>
  <c r="AH621" i="13"/>
  <c r="AI620" i="13"/>
  <c r="AH620" i="13"/>
  <c r="AI619" i="13"/>
  <c r="AH619" i="13"/>
  <c r="AI618" i="13"/>
  <c r="AH618" i="13"/>
  <c r="AI617" i="13"/>
  <c r="AH617" i="13"/>
  <c r="AI616" i="13"/>
  <c r="AH616" i="13"/>
  <c r="AI615" i="13"/>
  <c r="AH615" i="13"/>
  <c r="AI614" i="13"/>
  <c r="AH614" i="13"/>
  <c r="AI613" i="13"/>
  <c r="AH613" i="13"/>
  <c r="AI612" i="13"/>
  <c r="AH612" i="13"/>
  <c r="AI611" i="13"/>
  <c r="AH611" i="13"/>
  <c r="AI610" i="13"/>
  <c r="AH610" i="13"/>
  <c r="AI609" i="13"/>
  <c r="AH609" i="13"/>
  <c r="AI608" i="13"/>
  <c r="AH608" i="13"/>
  <c r="AI607" i="13"/>
  <c r="AH607" i="13"/>
  <c r="AI606" i="13"/>
  <c r="AH606" i="13"/>
  <c r="AI605" i="13"/>
  <c r="AH605" i="13"/>
  <c r="AI604" i="13"/>
  <c r="AH604" i="13"/>
  <c r="AI603" i="13"/>
  <c r="AH603" i="13"/>
  <c r="AI602" i="13"/>
  <c r="AH602" i="13"/>
  <c r="AI601" i="13"/>
  <c r="AH601" i="13"/>
  <c r="AI600" i="13"/>
  <c r="AH600" i="13"/>
  <c r="AI599" i="13"/>
  <c r="AH599" i="13"/>
  <c r="AI598" i="13"/>
  <c r="AH598" i="13"/>
  <c r="AI597" i="13"/>
  <c r="AH597" i="13"/>
  <c r="AI596" i="13"/>
  <c r="AH596" i="13"/>
  <c r="AI595" i="13"/>
  <c r="AH595" i="13"/>
  <c r="AI594" i="13"/>
  <c r="AH594" i="13"/>
  <c r="AI593" i="13"/>
  <c r="AH593" i="13"/>
  <c r="AI592" i="13"/>
  <c r="AH592" i="13"/>
  <c r="AI591" i="13"/>
  <c r="AH591" i="13"/>
  <c r="AI590" i="13"/>
  <c r="AH590" i="13"/>
  <c r="AI589" i="13"/>
  <c r="AH589" i="13"/>
  <c r="AI588" i="13"/>
  <c r="AH588" i="13"/>
  <c r="AI587" i="13"/>
  <c r="AH587" i="13"/>
  <c r="AI586" i="13"/>
  <c r="AH586" i="13"/>
  <c r="AI585" i="13"/>
  <c r="AH585" i="13"/>
  <c r="AI584" i="13"/>
  <c r="AH584" i="13"/>
  <c r="AI583" i="13"/>
  <c r="AH583" i="13"/>
  <c r="AI582" i="13"/>
  <c r="AH582" i="13"/>
  <c r="AI581" i="13"/>
  <c r="AH581" i="13"/>
  <c r="AI580" i="13"/>
  <c r="AH580" i="13"/>
  <c r="AI579" i="13"/>
  <c r="AH579" i="13"/>
  <c r="AI578" i="13"/>
  <c r="AH578" i="13"/>
  <c r="AI577" i="13"/>
  <c r="AH577" i="13"/>
  <c r="AI576" i="13"/>
  <c r="AH576" i="13"/>
  <c r="AI575" i="13"/>
  <c r="AH575" i="13"/>
  <c r="AI574" i="13"/>
  <c r="AH574" i="13"/>
  <c r="AI573" i="13"/>
  <c r="AH573" i="13"/>
  <c r="AI572" i="13"/>
  <c r="AH572" i="13"/>
  <c r="AI571" i="13"/>
  <c r="AH571" i="13"/>
  <c r="AI570" i="13"/>
  <c r="AH570" i="13"/>
  <c r="AI569" i="13"/>
  <c r="AH569" i="13"/>
  <c r="AI568" i="13"/>
  <c r="AH568" i="13"/>
  <c r="AI567" i="13"/>
  <c r="AH567" i="13"/>
  <c r="AI566" i="13"/>
  <c r="AH566" i="13"/>
  <c r="AI565" i="13"/>
  <c r="AH565" i="13"/>
  <c r="AI564" i="13"/>
  <c r="AH564" i="13"/>
  <c r="AI563" i="13"/>
  <c r="AH563" i="13"/>
  <c r="AI562" i="13"/>
  <c r="AH562" i="13"/>
  <c r="AI561" i="13"/>
  <c r="AH561" i="13"/>
  <c r="AI560" i="13"/>
  <c r="AH560" i="13"/>
  <c r="AI559" i="13"/>
  <c r="AH559" i="13"/>
  <c r="AI558" i="13"/>
  <c r="AH558" i="13"/>
  <c r="AI557" i="13"/>
  <c r="AH557" i="13"/>
  <c r="AI556" i="13"/>
  <c r="AH556" i="13"/>
  <c r="AI555" i="13"/>
  <c r="AH555" i="13"/>
  <c r="AI554" i="13"/>
  <c r="AH554" i="13"/>
  <c r="AI553" i="13"/>
  <c r="AH553" i="13"/>
  <c r="AI552" i="13"/>
  <c r="AH552" i="13"/>
  <c r="AI551" i="13"/>
  <c r="AH551" i="13"/>
  <c r="AI550" i="13"/>
  <c r="AH550" i="13"/>
  <c r="AI549" i="13"/>
  <c r="AH549" i="13"/>
  <c r="AI548" i="13"/>
  <c r="AH548" i="13"/>
  <c r="AI547" i="13"/>
  <c r="AH547" i="13"/>
  <c r="AI546" i="13"/>
  <c r="AH546" i="13"/>
  <c r="AI545" i="13"/>
  <c r="AH545" i="13"/>
  <c r="AI544" i="13"/>
  <c r="AH544" i="13"/>
  <c r="AI543" i="13"/>
  <c r="AH543" i="13"/>
  <c r="AI542" i="13"/>
  <c r="AH542" i="13"/>
  <c r="AI541" i="13"/>
  <c r="AH541" i="13"/>
  <c r="AI540" i="13"/>
  <c r="AH540" i="13"/>
  <c r="AI539" i="13"/>
  <c r="AH539" i="13"/>
  <c r="AI538" i="13"/>
  <c r="AH538" i="13"/>
  <c r="AI537" i="13"/>
  <c r="AH537" i="13"/>
  <c r="AI536" i="13"/>
  <c r="AH536" i="13"/>
  <c r="AI535" i="13"/>
  <c r="AH535" i="13"/>
  <c r="AI534" i="13"/>
  <c r="AH534" i="13"/>
  <c r="AI533" i="13"/>
  <c r="AH533" i="13"/>
  <c r="AI532" i="13"/>
  <c r="AH532" i="13"/>
  <c r="AI531" i="13"/>
  <c r="AH531" i="13"/>
  <c r="AI530" i="13"/>
  <c r="AH530" i="13"/>
  <c r="AI529" i="13"/>
  <c r="AH529" i="13"/>
  <c r="AI528" i="13"/>
  <c r="AH528" i="13"/>
  <c r="AI527" i="13"/>
  <c r="AH527" i="13"/>
  <c r="AI526" i="13"/>
  <c r="AH526" i="13"/>
  <c r="AI525" i="13"/>
  <c r="AH525" i="13"/>
  <c r="AI524" i="13"/>
  <c r="AH524" i="13"/>
  <c r="AI523" i="13"/>
  <c r="AH523" i="13"/>
  <c r="AI522" i="13"/>
  <c r="AH522" i="13"/>
  <c r="AI521" i="13"/>
  <c r="AH521" i="13"/>
  <c r="AI520" i="13"/>
  <c r="AH520" i="13"/>
  <c r="AI519" i="13"/>
  <c r="AH519" i="13"/>
  <c r="AI518" i="13"/>
  <c r="AH518" i="13"/>
  <c r="AI517" i="13"/>
  <c r="AH517" i="13"/>
  <c r="AI516" i="13"/>
  <c r="AH516" i="13"/>
  <c r="AI515" i="13"/>
  <c r="AH515" i="13"/>
  <c r="AI514" i="13"/>
  <c r="AH514" i="13"/>
  <c r="AI513" i="13"/>
  <c r="AH513" i="13"/>
  <c r="AI512" i="13"/>
  <c r="AH512" i="13"/>
  <c r="AI511" i="13"/>
  <c r="AH511" i="13"/>
  <c r="AI510" i="13"/>
  <c r="AH510" i="13"/>
  <c r="AI509" i="13"/>
  <c r="AH509" i="13"/>
  <c r="AI508" i="13"/>
  <c r="AH508" i="13"/>
  <c r="AI507" i="13"/>
  <c r="AH507" i="13"/>
  <c r="AI506" i="13"/>
  <c r="AH506" i="13"/>
  <c r="AI505" i="13"/>
  <c r="AH505" i="13"/>
  <c r="AI504" i="13"/>
  <c r="AH504" i="13"/>
  <c r="AI503" i="13"/>
  <c r="AH503" i="13"/>
  <c r="AI502" i="13"/>
  <c r="AH502" i="13"/>
  <c r="AI501" i="13"/>
  <c r="AH501" i="13"/>
  <c r="AI500" i="13"/>
  <c r="AH500" i="13"/>
  <c r="AI499" i="13"/>
  <c r="AH499" i="13"/>
  <c r="AI498" i="13"/>
  <c r="AH498" i="13"/>
  <c r="AI497" i="13"/>
  <c r="AH497" i="13"/>
  <c r="AI496" i="13"/>
  <c r="AH496" i="13"/>
  <c r="AI495" i="13"/>
  <c r="AH495" i="13"/>
  <c r="AI494" i="13"/>
  <c r="AH494" i="13"/>
  <c r="AI493" i="13"/>
  <c r="AH493" i="13"/>
  <c r="AI492" i="13"/>
  <c r="AH492" i="13"/>
  <c r="AI491" i="13"/>
  <c r="AH491" i="13"/>
  <c r="AI490" i="13"/>
  <c r="AH490" i="13"/>
  <c r="AI489" i="13"/>
  <c r="AH489" i="13"/>
  <c r="AI488" i="13"/>
  <c r="AH488" i="13"/>
  <c r="AI487" i="13"/>
  <c r="AH487" i="13"/>
  <c r="AI486" i="13"/>
  <c r="AH486" i="13"/>
  <c r="AI485" i="13"/>
  <c r="AH485" i="13"/>
  <c r="AI484" i="13"/>
  <c r="AH484" i="13"/>
  <c r="AI483" i="13"/>
  <c r="AH483" i="13"/>
  <c r="AI482" i="13"/>
  <c r="AH482" i="13"/>
  <c r="AI481" i="13"/>
  <c r="AH481" i="13"/>
  <c r="AI480" i="13"/>
  <c r="AH480" i="13"/>
  <c r="AI479" i="13"/>
  <c r="AH479" i="13"/>
  <c r="AI478" i="13"/>
  <c r="AH478" i="13"/>
  <c r="AI477" i="13"/>
  <c r="AH477" i="13"/>
  <c r="AI476" i="13"/>
  <c r="AH476" i="13"/>
  <c r="AI475" i="13"/>
  <c r="AH475" i="13"/>
  <c r="AI474" i="13"/>
  <c r="AH474" i="13"/>
  <c r="AI473" i="13"/>
  <c r="AH473" i="13"/>
  <c r="AI472" i="13"/>
  <c r="AH472" i="13"/>
  <c r="AI471" i="13"/>
  <c r="AH471" i="13"/>
  <c r="AI470" i="13"/>
  <c r="AH470" i="13"/>
  <c r="AI469" i="13"/>
  <c r="AH469" i="13"/>
  <c r="AI468" i="13"/>
  <c r="AH468" i="13"/>
  <c r="AI467" i="13"/>
  <c r="AH467" i="13"/>
  <c r="AI466" i="13"/>
  <c r="AH466" i="13"/>
  <c r="AI465" i="13"/>
  <c r="AH465" i="13"/>
  <c r="AI464" i="13"/>
  <c r="AH464" i="13"/>
  <c r="AI463" i="13"/>
  <c r="AH463" i="13"/>
  <c r="AI462" i="13"/>
  <c r="AH462" i="13"/>
  <c r="AI461" i="13"/>
  <c r="AH461" i="13"/>
  <c r="AI460" i="13"/>
  <c r="AH460" i="13"/>
  <c r="AI459" i="13"/>
  <c r="AH459" i="13"/>
  <c r="AI458" i="13"/>
  <c r="AH458" i="13"/>
  <c r="AI457" i="13"/>
  <c r="AH457" i="13"/>
  <c r="AI456" i="13"/>
  <c r="AH456" i="13"/>
  <c r="AI455" i="13"/>
  <c r="AH455" i="13"/>
  <c r="AI454" i="13"/>
  <c r="AH454" i="13"/>
  <c r="AI453" i="13"/>
  <c r="AH453" i="13"/>
  <c r="AI452" i="13"/>
  <c r="AH452" i="13"/>
  <c r="AI451" i="13"/>
  <c r="AH451" i="13"/>
  <c r="AI450" i="13"/>
  <c r="AH450" i="13"/>
  <c r="AI449" i="13"/>
  <c r="AH449" i="13"/>
  <c r="AI448" i="13"/>
  <c r="AH448" i="13"/>
  <c r="AI447" i="13"/>
  <c r="AH447" i="13"/>
  <c r="AI446" i="13"/>
  <c r="AH446" i="13"/>
  <c r="AI445" i="13"/>
  <c r="AH445" i="13"/>
  <c r="AI444" i="13"/>
  <c r="AH444" i="13"/>
  <c r="AI443" i="13"/>
  <c r="AH443" i="13"/>
  <c r="AI442" i="13"/>
  <c r="AH442" i="13"/>
  <c r="AI441" i="13"/>
  <c r="AH441" i="13"/>
  <c r="AI440" i="13"/>
  <c r="AH440" i="13"/>
  <c r="AI439" i="13"/>
  <c r="AH439" i="13"/>
  <c r="AI438" i="13"/>
  <c r="AH438" i="13"/>
  <c r="AI437" i="13"/>
  <c r="AH437" i="13"/>
  <c r="AI436" i="13"/>
  <c r="AH436" i="13"/>
  <c r="AI435" i="13"/>
  <c r="AH435" i="13"/>
  <c r="AI434" i="13"/>
  <c r="AH434" i="13"/>
  <c r="AI433" i="13"/>
  <c r="AH433" i="13"/>
  <c r="AI432" i="13"/>
  <c r="AH432" i="13"/>
  <c r="AI431" i="13"/>
  <c r="AH431" i="13"/>
  <c r="AI430" i="13"/>
  <c r="AH430" i="13"/>
  <c r="AI429" i="13"/>
  <c r="AH429" i="13"/>
  <c r="AI428" i="13"/>
  <c r="AH428" i="13"/>
  <c r="AI427" i="13"/>
  <c r="AH427" i="13"/>
  <c r="AI426" i="13"/>
  <c r="AH426" i="13"/>
  <c r="AI425" i="13"/>
  <c r="AH425" i="13"/>
  <c r="AI424" i="13"/>
  <c r="AH424" i="13"/>
  <c r="AI423" i="13"/>
  <c r="AH423" i="13"/>
  <c r="AI422" i="13"/>
  <c r="AH422" i="13"/>
  <c r="AI421" i="13"/>
  <c r="AH421" i="13"/>
  <c r="AI420" i="13"/>
  <c r="AH420" i="13"/>
  <c r="AI419" i="13"/>
  <c r="AH419" i="13"/>
  <c r="AI418" i="13"/>
  <c r="AH418" i="13"/>
  <c r="AI417" i="13"/>
  <c r="AH417" i="13"/>
  <c r="AI416" i="13"/>
  <c r="AH416" i="13"/>
  <c r="AI415" i="13"/>
  <c r="AH415" i="13"/>
  <c r="AI414" i="13"/>
  <c r="AH414" i="13"/>
  <c r="AI413" i="13"/>
  <c r="AH413" i="13"/>
  <c r="AI412" i="13"/>
  <c r="AH412" i="13"/>
  <c r="AI411" i="13"/>
  <c r="AH411" i="13"/>
  <c r="AI410" i="13"/>
  <c r="AH410" i="13"/>
  <c r="AI409" i="13"/>
  <c r="AH409" i="13"/>
  <c r="AI408" i="13"/>
  <c r="AH408" i="13"/>
  <c r="AI407" i="13"/>
  <c r="AH407" i="13"/>
  <c r="AI406" i="13"/>
  <c r="AH406" i="13"/>
  <c r="AI405" i="13"/>
  <c r="AH405" i="13"/>
  <c r="AI404" i="13"/>
  <c r="AH404" i="13"/>
  <c r="AI403" i="13"/>
  <c r="AH403" i="13"/>
  <c r="AI402" i="13"/>
  <c r="AH402" i="13"/>
  <c r="AI401" i="13"/>
  <c r="AH401" i="13"/>
  <c r="AI400" i="13"/>
  <c r="AH400" i="13"/>
  <c r="AI399" i="13"/>
  <c r="AH399" i="13"/>
  <c r="AI398" i="13"/>
  <c r="AH398" i="13"/>
  <c r="AI397" i="13"/>
  <c r="AH397" i="13"/>
  <c r="AI396" i="13"/>
  <c r="AH396" i="13"/>
  <c r="AI395" i="13"/>
  <c r="AH395" i="13"/>
  <c r="AI394" i="13"/>
  <c r="AH394" i="13"/>
  <c r="AI393" i="13"/>
  <c r="AH393" i="13"/>
  <c r="AI392" i="13"/>
  <c r="AH392" i="13"/>
  <c r="AI391" i="13"/>
  <c r="AH391" i="13"/>
  <c r="AI390" i="13"/>
  <c r="AH390" i="13"/>
  <c r="AI389" i="13"/>
  <c r="AH389" i="13"/>
  <c r="AI388" i="13"/>
  <c r="AH388" i="13"/>
  <c r="AI387" i="13"/>
  <c r="AH387" i="13"/>
  <c r="AI386" i="13"/>
  <c r="AH386" i="13"/>
  <c r="AI385" i="13"/>
  <c r="AH385" i="13"/>
  <c r="AI384" i="13"/>
  <c r="AH384" i="13"/>
  <c r="AI383" i="13"/>
  <c r="AH383" i="13"/>
  <c r="AI382" i="13"/>
  <c r="AH382" i="13"/>
  <c r="AI381" i="13"/>
  <c r="AH381" i="13"/>
  <c r="AI380" i="13"/>
  <c r="AH380" i="13"/>
  <c r="AI379" i="13"/>
  <c r="AH379" i="13"/>
  <c r="AI378" i="13"/>
  <c r="AH378" i="13"/>
  <c r="AI377" i="13"/>
  <c r="AH377" i="13"/>
  <c r="AI376" i="13"/>
  <c r="AH376" i="13"/>
  <c r="AI375" i="13"/>
  <c r="AH375" i="13"/>
  <c r="AI374" i="13"/>
  <c r="AH374" i="13"/>
  <c r="AI373" i="13"/>
  <c r="AH373" i="13"/>
  <c r="AI372" i="13"/>
  <c r="AH372" i="13"/>
  <c r="AI371" i="13"/>
  <c r="AH371" i="13"/>
  <c r="AI370" i="13"/>
  <c r="AH370" i="13"/>
  <c r="AI369" i="13"/>
  <c r="AH369" i="13"/>
  <c r="AI368" i="13"/>
  <c r="AH368" i="13"/>
  <c r="AI367" i="13"/>
  <c r="AH367" i="13"/>
  <c r="AI366" i="13"/>
  <c r="AH366" i="13"/>
  <c r="AI365" i="13"/>
  <c r="AH365" i="13"/>
  <c r="AI364" i="13"/>
  <c r="AH364" i="13"/>
  <c r="AI363" i="13"/>
  <c r="AH363" i="13"/>
  <c r="AI362" i="13"/>
  <c r="AH362" i="13"/>
  <c r="AI361" i="13"/>
  <c r="AH361" i="13"/>
  <c r="AI360" i="13"/>
  <c r="AH360" i="13"/>
  <c r="AI359" i="13"/>
  <c r="AH359" i="13"/>
  <c r="AI358" i="13"/>
  <c r="AH358" i="13"/>
  <c r="AI357" i="13"/>
  <c r="AH357" i="13"/>
  <c r="AI356" i="13"/>
  <c r="AH356" i="13"/>
  <c r="AI355" i="13"/>
  <c r="AH355" i="13"/>
  <c r="AI354" i="13"/>
  <c r="AH354" i="13"/>
  <c r="AI353" i="13"/>
  <c r="AH353" i="13"/>
  <c r="AI352" i="13"/>
  <c r="AH352" i="13"/>
  <c r="AI351" i="13"/>
  <c r="AH351" i="13"/>
  <c r="AI350" i="13"/>
  <c r="AH350" i="13"/>
  <c r="AI349" i="13"/>
  <c r="AH349" i="13"/>
  <c r="AI348" i="13"/>
  <c r="AH348" i="13"/>
  <c r="AI347" i="13"/>
  <c r="AH347" i="13"/>
  <c r="AI346" i="13"/>
  <c r="AH346" i="13"/>
  <c r="AI345" i="13"/>
  <c r="AH345" i="13"/>
  <c r="AI344" i="13"/>
  <c r="AH344" i="13"/>
  <c r="AI343" i="13"/>
  <c r="AH343" i="13"/>
  <c r="AI342" i="13"/>
  <c r="AH342" i="13"/>
  <c r="AI341" i="13"/>
  <c r="AH341" i="13"/>
  <c r="AI340" i="13"/>
  <c r="AH340" i="13"/>
  <c r="AI339" i="13"/>
  <c r="AH339" i="13"/>
  <c r="AI338" i="13"/>
  <c r="AH338" i="13"/>
  <c r="AI337" i="13"/>
  <c r="AH337" i="13"/>
  <c r="AI336" i="13"/>
  <c r="AH336" i="13"/>
  <c r="AI335" i="13"/>
  <c r="AH335" i="13"/>
  <c r="AI334" i="13"/>
  <c r="AH334" i="13"/>
  <c r="AI333" i="13"/>
  <c r="AH333" i="13"/>
  <c r="AI332" i="13"/>
  <c r="AH332" i="13"/>
  <c r="AI331" i="13"/>
  <c r="AH331" i="13"/>
  <c r="AI330" i="13"/>
  <c r="AH330" i="13"/>
  <c r="AI329" i="13"/>
  <c r="AH329" i="13"/>
  <c r="AI328" i="13"/>
  <c r="AH328" i="13"/>
  <c r="AI327" i="13"/>
  <c r="AH327" i="13"/>
  <c r="AI326" i="13"/>
  <c r="AH326" i="13"/>
  <c r="AI325" i="13"/>
  <c r="AH325" i="13"/>
  <c r="AI324" i="13"/>
  <c r="AH324" i="13"/>
  <c r="AI323" i="13"/>
  <c r="AH323" i="13"/>
  <c r="AI322" i="13"/>
  <c r="AH322" i="13"/>
  <c r="AI321" i="13"/>
  <c r="AH321" i="13"/>
  <c r="AI320" i="13"/>
  <c r="AH320" i="13"/>
  <c r="AI319" i="13"/>
  <c r="AH319" i="13"/>
  <c r="AI318" i="13"/>
  <c r="AH318" i="13"/>
  <c r="AI317" i="13"/>
  <c r="AH317" i="13"/>
  <c r="AI316" i="13"/>
  <c r="AH316" i="13"/>
  <c r="AI315" i="13"/>
  <c r="AH315" i="13"/>
  <c r="AI314" i="13"/>
  <c r="AH314" i="13"/>
  <c r="AI313" i="13"/>
  <c r="AH313" i="13"/>
  <c r="AI312" i="13"/>
  <c r="AH312" i="13"/>
  <c r="AI311" i="13"/>
  <c r="AH311" i="13"/>
  <c r="AI310" i="13"/>
  <c r="AH310" i="13"/>
  <c r="AI309" i="13"/>
  <c r="AH309" i="13"/>
  <c r="AI308" i="13"/>
  <c r="AH308" i="13"/>
  <c r="AI307" i="13"/>
  <c r="AH307" i="13"/>
  <c r="AI306" i="13"/>
  <c r="AH306" i="13"/>
  <c r="AI305" i="13"/>
  <c r="AH305" i="13"/>
  <c r="AI304" i="13"/>
  <c r="AH304" i="13"/>
  <c r="AI303" i="13"/>
  <c r="AH303" i="13"/>
  <c r="AI302" i="13"/>
  <c r="AH302" i="13"/>
  <c r="AI301" i="13"/>
  <c r="AH301" i="13"/>
  <c r="AI300" i="13"/>
  <c r="AH300" i="13"/>
  <c r="AI299" i="13"/>
  <c r="AH299" i="13"/>
  <c r="AI298" i="13"/>
  <c r="AH298" i="13"/>
  <c r="AI297" i="13"/>
  <c r="AH297" i="13"/>
  <c r="AI296" i="13"/>
  <c r="AH296" i="13"/>
  <c r="AI295" i="13"/>
  <c r="AH295" i="13"/>
  <c r="AI294" i="13"/>
  <c r="AH294" i="13"/>
  <c r="AI293" i="13"/>
  <c r="AH293" i="13"/>
  <c r="AI292" i="13"/>
  <c r="AH292" i="13"/>
  <c r="AI291" i="13"/>
  <c r="AH291" i="13"/>
  <c r="AI290" i="13"/>
  <c r="AH290" i="13"/>
  <c r="AI289" i="13"/>
  <c r="AH289" i="13"/>
  <c r="AI288" i="13"/>
  <c r="AH288" i="13"/>
  <c r="AI287" i="13"/>
  <c r="AH287" i="13"/>
  <c r="AI286" i="13"/>
  <c r="AH286" i="13"/>
  <c r="AI285" i="13"/>
  <c r="AH285" i="13"/>
  <c r="AI284" i="13"/>
  <c r="AH284" i="13"/>
  <c r="AI283" i="13"/>
  <c r="AH283" i="13"/>
  <c r="AI282" i="13"/>
  <c r="AH282" i="13"/>
  <c r="AI281" i="13"/>
  <c r="AH281" i="13"/>
  <c r="AI280" i="13"/>
  <c r="AH280" i="13"/>
  <c r="AI279" i="13"/>
  <c r="AH279" i="13"/>
  <c r="AI278" i="13"/>
  <c r="AH278" i="13"/>
  <c r="AI277" i="13"/>
  <c r="AH277" i="13"/>
  <c r="AI276" i="13"/>
  <c r="AH276" i="13"/>
  <c r="AI275" i="13"/>
  <c r="AH275" i="13"/>
  <c r="AI274" i="13"/>
  <c r="AH274" i="13"/>
  <c r="AI273" i="13"/>
  <c r="AH273" i="13"/>
  <c r="AI272" i="13"/>
  <c r="AH272" i="13"/>
  <c r="AI271" i="13"/>
  <c r="AH271" i="13"/>
  <c r="AI270" i="13"/>
  <c r="AH270" i="13"/>
  <c r="AI269" i="13"/>
  <c r="AH269" i="13"/>
  <c r="AI268" i="13"/>
  <c r="AH268" i="13"/>
  <c r="AI267" i="13"/>
  <c r="AH267" i="13"/>
  <c r="AI266" i="13"/>
  <c r="AH266" i="13"/>
  <c r="AI265" i="13"/>
  <c r="AH265" i="13"/>
  <c r="AI264" i="13"/>
  <c r="AH264" i="13"/>
  <c r="AI263" i="13"/>
  <c r="AH263" i="13"/>
  <c r="AI262" i="13"/>
  <c r="AH262" i="13"/>
  <c r="AI261" i="13"/>
  <c r="AH261" i="13"/>
  <c r="AI260" i="13"/>
  <c r="AH260" i="13"/>
  <c r="AI259" i="13"/>
  <c r="AH259" i="13"/>
  <c r="AI258" i="13"/>
  <c r="AH258" i="13"/>
  <c r="AI257" i="13"/>
  <c r="AH257" i="13"/>
  <c r="AI256" i="13"/>
  <c r="AH256" i="13"/>
  <c r="AI255" i="13"/>
  <c r="AH255" i="13"/>
  <c r="AI254" i="13"/>
  <c r="AH254" i="13"/>
  <c r="AI253" i="13"/>
  <c r="AH253" i="13"/>
  <c r="AI252" i="13"/>
  <c r="AH252" i="13"/>
  <c r="AI251" i="13"/>
  <c r="AH251" i="13"/>
  <c r="AI250" i="13"/>
  <c r="AH250" i="13"/>
  <c r="AI249" i="13"/>
  <c r="AH249" i="13"/>
  <c r="AI248" i="13"/>
  <c r="AH248" i="13"/>
  <c r="AI247" i="13"/>
  <c r="AH247" i="13"/>
  <c r="AI246" i="13"/>
  <c r="AH246" i="13"/>
  <c r="AI245" i="13"/>
  <c r="AH245" i="13"/>
  <c r="AI244" i="13"/>
  <c r="AH244" i="13"/>
  <c r="AI243" i="13"/>
  <c r="AH243" i="13"/>
  <c r="AI242" i="13"/>
  <c r="AH242" i="13"/>
  <c r="AI241" i="13"/>
  <c r="AH241" i="13"/>
  <c r="AI240" i="13"/>
  <c r="AH240" i="13"/>
  <c r="AI239" i="13"/>
  <c r="AH239" i="13"/>
  <c r="AI238" i="13"/>
  <c r="AH238" i="13"/>
  <c r="AI237" i="13"/>
  <c r="AH237" i="13"/>
  <c r="AI236" i="13"/>
  <c r="AH236" i="13"/>
  <c r="AI235" i="13"/>
  <c r="AH235" i="13"/>
  <c r="AI234" i="13"/>
  <c r="AH234" i="13"/>
  <c r="AI233" i="13"/>
  <c r="AH233" i="13"/>
  <c r="AI232" i="13"/>
  <c r="AH232" i="13"/>
  <c r="AI231" i="13"/>
  <c r="AH231" i="13"/>
  <c r="AI230" i="13"/>
  <c r="AH230" i="13"/>
  <c r="AI229" i="13"/>
  <c r="AH229" i="13"/>
  <c r="AI228" i="13"/>
  <c r="AH228" i="13"/>
  <c r="AI227" i="13"/>
  <c r="AH227" i="13"/>
  <c r="AI226" i="13"/>
  <c r="AH226" i="13"/>
  <c r="AI225" i="13"/>
  <c r="AH225" i="13"/>
  <c r="AI224" i="13"/>
  <c r="AH224" i="13"/>
  <c r="AI223" i="13"/>
  <c r="AH223" i="13"/>
  <c r="AI222" i="13"/>
  <c r="AH222" i="13"/>
  <c r="AI221" i="13"/>
  <c r="AH221" i="13"/>
  <c r="AI220" i="13"/>
  <c r="AH220" i="13"/>
  <c r="AI219" i="13"/>
  <c r="AH219" i="13"/>
  <c r="AI218" i="13"/>
  <c r="AH218" i="13"/>
  <c r="AI217" i="13"/>
  <c r="AH217" i="13"/>
  <c r="AI216" i="13"/>
  <c r="AH216" i="13"/>
  <c r="AI215" i="13"/>
  <c r="AH215" i="13"/>
  <c r="AI214" i="13"/>
  <c r="AH214" i="13"/>
  <c r="AI213" i="13"/>
  <c r="AH213" i="13"/>
  <c r="AI212" i="13"/>
  <c r="AH212" i="13"/>
  <c r="AI211" i="13"/>
  <c r="AH211" i="13"/>
  <c r="AI210" i="13"/>
  <c r="AH210" i="13"/>
  <c r="AI209" i="13"/>
  <c r="AH209" i="13"/>
  <c r="AI208" i="13"/>
  <c r="AH208" i="13"/>
  <c r="AI207" i="13"/>
  <c r="AH207" i="13"/>
  <c r="AI206" i="13"/>
  <c r="AH206" i="13"/>
  <c r="AI205" i="13"/>
  <c r="AH205" i="13"/>
  <c r="AI204" i="13"/>
  <c r="AH204" i="13"/>
  <c r="AI203" i="13"/>
  <c r="AH203" i="13"/>
  <c r="AI202" i="13"/>
  <c r="AH202" i="13"/>
  <c r="AI201" i="13"/>
  <c r="AH201" i="13"/>
  <c r="AI200" i="13"/>
  <c r="AH200" i="13"/>
  <c r="AI199" i="13"/>
  <c r="AH199" i="13"/>
  <c r="AI198" i="13"/>
  <c r="AH198" i="13"/>
  <c r="AI197" i="13"/>
  <c r="AH197" i="13"/>
  <c r="AI196" i="13"/>
  <c r="AH196" i="13"/>
  <c r="AI195" i="13"/>
  <c r="AH195" i="13"/>
  <c r="AI194" i="13"/>
  <c r="AH194" i="13"/>
  <c r="AI193" i="13"/>
  <c r="AH193" i="13"/>
  <c r="AI192" i="13"/>
  <c r="AH192" i="13"/>
  <c r="AI191" i="13"/>
  <c r="AH191" i="13"/>
  <c r="AI190" i="13"/>
  <c r="AH190" i="13"/>
  <c r="AI189" i="13"/>
  <c r="AH189" i="13"/>
  <c r="AI188" i="13"/>
  <c r="AH188" i="13"/>
  <c r="AI187" i="13"/>
  <c r="AH187" i="13"/>
  <c r="AI186" i="13"/>
  <c r="AH186" i="13"/>
  <c r="AI185" i="13"/>
  <c r="AH185" i="13"/>
  <c r="AI184" i="13"/>
  <c r="AH184" i="13"/>
  <c r="AI183" i="13"/>
  <c r="AH183" i="13"/>
  <c r="AI182" i="13"/>
  <c r="AH182" i="13"/>
  <c r="AI181" i="13"/>
  <c r="AH181" i="13"/>
  <c r="AI180" i="13"/>
  <c r="AH180" i="13"/>
  <c r="AI179" i="13"/>
  <c r="AH179" i="13"/>
  <c r="AI178" i="13"/>
  <c r="AH178" i="13"/>
  <c r="AI177" i="13"/>
  <c r="AH177" i="13"/>
  <c r="AI176" i="13"/>
  <c r="AH176" i="13"/>
  <c r="AI175" i="13"/>
  <c r="AH175" i="13"/>
  <c r="AI174" i="13"/>
  <c r="AH174" i="13"/>
  <c r="AI173" i="13"/>
  <c r="AH173" i="13"/>
  <c r="AI172" i="13"/>
  <c r="AH172" i="13"/>
  <c r="AI171" i="13"/>
  <c r="AH171" i="13"/>
  <c r="AI170" i="13"/>
  <c r="AH170" i="13"/>
  <c r="AI169" i="13"/>
  <c r="AH169" i="13"/>
  <c r="AI168" i="13"/>
  <c r="AH168" i="13"/>
  <c r="AI167" i="13"/>
  <c r="AH167" i="13"/>
  <c r="AI166" i="13"/>
  <c r="AH166" i="13"/>
  <c r="AI165" i="13"/>
  <c r="AH165" i="13"/>
  <c r="AI164" i="13"/>
  <c r="AH164" i="13"/>
  <c r="AI163" i="13"/>
  <c r="AH163" i="13"/>
  <c r="AI162" i="13"/>
  <c r="AH162" i="13"/>
  <c r="AI161" i="13"/>
  <c r="AH161" i="13"/>
  <c r="AI160" i="13"/>
  <c r="AH160" i="13"/>
  <c r="AI159" i="13"/>
  <c r="AH159" i="13"/>
  <c r="AI158" i="13"/>
  <c r="AH158" i="13"/>
  <c r="AI157" i="13"/>
  <c r="AH157" i="13"/>
  <c r="AI156" i="13"/>
  <c r="AH156" i="13"/>
  <c r="AI155" i="13"/>
  <c r="AH155" i="13"/>
  <c r="AI154" i="13"/>
  <c r="AH154" i="13"/>
  <c r="AI153" i="13"/>
  <c r="AH153" i="13"/>
  <c r="AI152" i="13"/>
  <c r="AH152" i="13"/>
  <c r="AI151" i="13"/>
  <c r="AH151" i="13"/>
  <c r="AI150" i="13"/>
  <c r="AH150" i="13"/>
  <c r="AI149" i="13"/>
  <c r="AH149" i="13"/>
  <c r="AI148" i="13"/>
  <c r="AH148" i="13"/>
  <c r="AI147" i="13"/>
  <c r="AH147" i="13"/>
  <c r="AI146" i="13"/>
  <c r="AH146" i="13"/>
  <c r="AI145" i="13"/>
  <c r="AH145" i="13"/>
  <c r="AI144" i="13"/>
  <c r="AH144" i="13"/>
  <c r="AI143" i="13"/>
  <c r="AH143" i="13"/>
  <c r="AI142" i="13"/>
  <c r="AH142" i="13"/>
  <c r="AI141" i="13"/>
  <c r="AH141" i="13"/>
  <c r="AI140" i="13"/>
  <c r="AH140" i="13"/>
  <c r="AI139" i="13"/>
  <c r="AH139" i="13"/>
  <c r="AI138" i="13"/>
  <c r="AH138" i="13"/>
  <c r="AI137" i="13"/>
  <c r="AH137" i="13"/>
  <c r="AI136" i="13"/>
  <c r="AH136" i="13"/>
  <c r="AI135" i="13"/>
  <c r="AH135" i="13"/>
  <c r="AI134" i="13"/>
  <c r="AH134" i="13"/>
  <c r="AI133" i="13"/>
  <c r="AH133" i="13"/>
  <c r="AI132" i="13"/>
  <c r="AH132" i="13"/>
  <c r="AI131" i="13"/>
  <c r="AH131" i="13"/>
  <c r="AI130" i="13"/>
  <c r="AH130" i="13"/>
  <c r="AI129" i="13"/>
  <c r="AH129" i="13"/>
  <c r="AI128" i="13"/>
  <c r="AH128" i="13"/>
  <c r="AI127" i="13"/>
  <c r="AH127" i="13"/>
  <c r="AI126" i="13"/>
  <c r="AH126" i="13"/>
  <c r="AI125" i="13"/>
  <c r="AH125" i="13"/>
  <c r="AI124" i="13"/>
  <c r="AH124" i="13"/>
  <c r="AI123" i="13"/>
  <c r="AH123" i="13"/>
  <c r="AI122" i="13"/>
  <c r="AH122" i="13"/>
  <c r="AI121" i="13"/>
  <c r="AH121" i="13"/>
  <c r="AI120" i="13"/>
  <c r="AH120" i="13"/>
  <c r="AI119" i="13"/>
  <c r="AH119" i="13"/>
  <c r="AI118" i="13"/>
  <c r="AH118" i="13"/>
  <c r="AI117" i="13"/>
  <c r="AH117" i="13"/>
  <c r="AI116" i="13"/>
  <c r="AH116" i="13"/>
  <c r="AI115" i="13"/>
  <c r="AH115" i="13"/>
  <c r="AI114" i="13"/>
  <c r="AH114" i="13"/>
  <c r="AI113" i="13"/>
  <c r="AH113" i="13"/>
  <c r="AI112" i="13"/>
  <c r="AH112" i="13"/>
  <c r="AI111" i="13"/>
  <c r="AH111" i="13"/>
  <c r="AI110" i="13"/>
  <c r="AH110" i="13"/>
  <c r="AI109" i="13"/>
  <c r="AH109" i="13"/>
  <c r="AI108" i="13"/>
  <c r="AH108" i="13"/>
  <c r="AI107" i="13"/>
  <c r="AH107" i="13"/>
  <c r="AI106" i="13"/>
  <c r="AH106" i="13"/>
  <c r="AI105" i="13"/>
  <c r="AH105" i="13"/>
  <c r="AI104" i="13"/>
  <c r="AH104" i="13"/>
  <c r="AI103" i="13"/>
  <c r="AH103" i="13"/>
  <c r="AI102" i="13"/>
  <c r="AH102" i="13"/>
  <c r="AI101" i="13"/>
  <c r="AH101" i="13"/>
  <c r="AI100" i="13"/>
  <c r="AH100" i="13"/>
  <c r="AI99" i="13"/>
  <c r="AH99" i="13"/>
  <c r="AI98" i="13"/>
  <c r="AH98" i="13"/>
  <c r="AI97" i="13"/>
  <c r="AH97" i="13"/>
  <c r="AI96" i="13"/>
  <c r="AH96" i="13"/>
  <c r="AI95" i="13"/>
  <c r="AH95" i="13"/>
  <c r="AI94" i="13"/>
  <c r="AH94" i="13"/>
  <c r="AI93" i="13"/>
  <c r="AH93" i="13"/>
  <c r="AI92" i="13"/>
  <c r="AH92" i="13"/>
  <c r="AI91" i="13"/>
  <c r="AH91" i="13"/>
  <c r="AI90" i="13"/>
  <c r="AH90" i="13"/>
  <c r="AI89" i="13"/>
  <c r="AH89" i="13"/>
  <c r="AI88" i="13"/>
  <c r="AH88" i="13"/>
  <c r="AI87" i="13"/>
  <c r="AH87" i="13"/>
  <c r="AI86" i="13"/>
  <c r="AH86" i="13"/>
  <c r="AI85" i="13"/>
  <c r="AH85" i="13"/>
  <c r="AI84" i="13"/>
  <c r="AH84" i="13"/>
  <c r="AI83" i="13"/>
  <c r="AH83" i="13"/>
  <c r="AI82" i="13"/>
  <c r="AH82" i="13"/>
  <c r="AI81" i="13"/>
  <c r="AH81" i="13"/>
  <c r="AI80" i="13"/>
  <c r="AH80" i="13"/>
  <c r="AI79" i="13"/>
  <c r="AH79" i="13"/>
  <c r="AI78" i="13"/>
  <c r="AH78" i="13"/>
  <c r="AI77" i="13"/>
  <c r="AH77" i="13"/>
  <c r="AI76" i="13"/>
  <c r="AH76" i="13"/>
  <c r="AI75" i="13"/>
  <c r="AH75" i="13"/>
  <c r="AI74" i="13"/>
  <c r="AH74" i="13"/>
  <c r="AI73" i="13"/>
  <c r="AH73" i="13"/>
  <c r="AI72" i="13"/>
  <c r="AH72" i="13"/>
  <c r="AI71" i="13"/>
  <c r="AH71" i="13"/>
  <c r="AI70" i="13"/>
  <c r="AH70" i="13"/>
  <c r="AI69" i="13"/>
  <c r="AH69" i="13"/>
  <c r="AI68" i="13"/>
  <c r="AH68" i="13"/>
  <c r="AI67" i="13"/>
  <c r="AH67" i="13"/>
  <c r="AI66" i="13"/>
  <c r="AH66" i="13"/>
  <c r="AI65" i="13"/>
  <c r="AH65" i="13"/>
  <c r="AI64" i="13"/>
  <c r="AH64" i="13"/>
  <c r="AI63" i="13"/>
  <c r="AH63" i="13"/>
  <c r="AI62" i="13"/>
  <c r="AH62" i="13"/>
  <c r="AI61" i="13"/>
  <c r="AH61" i="13"/>
  <c r="AI60" i="13"/>
  <c r="AH60" i="13"/>
  <c r="AI59" i="13"/>
  <c r="AH59" i="13"/>
  <c r="AI58" i="13"/>
  <c r="AH58" i="13"/>
  <c r="AI57" i="13"/>
  <c r="AH57" i="13"/>
  <c r="AI56" i="13"/>
  <c r="AH56" i="13"/>
  <c r="AI55" i="13"/>
  <c r="AH55" i="13"/>
  <c r="AI54" i="13"/>
  <c r="AH54" i="13"/>
  <c r="AI53" i="13"/>
  <c r="AH53" i="13"/>
  <c r="AI52" i="13"/>
  <c r="AH52" i="13"/>
  <c r="AI51" i="13"/>
  <c r="AH51" i="13"/>
  <c r="AI50" i="13"/>
  <c r="AH50" i="13"/>
  <c r="AI49" i="13"/>
  <c r="AH49" i="13"/>
  <c r="AI48" i="13"/>
  <c r="AH48" i="13"/>
  <c r="AI47" i="13"/>
  <c r="AH47" i="13"/>
  <c r="AI46" i="13"/>
  <c r="AH46" i="13"/>
  <c r="AI45" i="13"/>
  <c r="AH45" i="13"/>
  <c r="AI44" i="13"/>
  <c r="AH44" i="13"/>
  <c r="AI43" i="13"/>
  <c r="AH43" i="13"/>
  <c r="AI42" i="13"/>
  <c r="AH42" i="13"/>
  <c r="AI41" i="13"/>
  <c r="AH41" i="13"/>
  <c r="AI40" i="13"/>
  <c r="AH40" i="13"/>
  <c r="AI39" i="13"/>
  <c r="AH39" i="13"/>
  <c r="AI38" i="13"/>
  <c r="AH38" i="13"/>
  <c r="AI37" i="13"/>
  <c r="AH37" i="13"/>
  <c r="AI36" i="13"/>
  <c r="AH36" i="13"/>
  <c r="AI35" i="13"/>
  <c r="AH35" i="13"/>
  <c r="AI34" i="13"/>
  <c r="AH34" i="13"/>
  <c r="AI33" i="13"/>
  <c r="AH33" i="13"/>
  <c r="AI32" i="13"/>
  <c r="AH32" i="13"/>
  <c r="AI31" i="13"/>
  <c r="AH31" i="13"/>
  <c r="AI30" i="13"/>
  <c r="AH30" i="13"/>
  <c r="AI29" i="13"/>
  <c r="AH29" i="13"/>
  <c r="AI28" i="13"/>
  <c r="AH28" i="13"/>
  <c r="AI27" i="13"/>
  <c r="AH27" i="13"/>
  <c r="AI26" i="13"/>
  <c r="AH26" i="13"/>
  <c r="AI25" i="13"/>
  <c r="AH25" i="13"/>
  <c r="AI24" i="13"/>
  <c r="AH24" i="13"/>
  <c r="AI23" i="13"/>
  <c r="AH23" i="13"/>
  <c r="AI22" i="13"/>
  <c r="AH22" i="13"/>
  <c r="AI21" i="13"/>
  <c r="AH21" i="13"/>
  <c r="AI20" i="13"/>
  <c r="AH20" i="13"/>
  <c r="AI19" i="13"/>
  <c r="AH19" i="13"/>
  <c r="AI18" i="13"/>
  <c r="AH18" i="13"/>
  <c r="AI17" i="13"/>
  <c r="AH17" i="13"/>
  <c r="AI16" i="13"/>
  <c r="AH16" i="13"/>
  <c r="AI15" i="13"/>
  <c r="AH15" i="13"/>
  <c r="AI14" i="13"/>
  <c r="AH14" i="13"/>
  <c r="AI13" i="13"/>
  <c r="AH13" i="13"/>
  <c r="AI12" i="13"/>
  <c r="AH12" i="13"/>
  <c r="AI11" i="13"/>
  <c r="AH11" i="13"/>
  <c r="AI10" i="13"/>
  <c r="AH10" i="13"/>
  <c r="AI9" i="13"/>
  <c r="AH9" i="13"/>
  <c r="AI8" i="13"/>
  <c r="AH8" i="13"/>
  <c r="AI7" i="13"/>
  <c r="AH7" i="13"/>
  <c r="AI6" i="13"/>
  <c r="AH6" i="13"/>
  <c r="AI5" i="13"/>
  <c r="AH5" i="13"/>
  <c r="AI4" i="13"/>
  <c r="AH4" i="13"/>
  <c r="AI3" i="13"/>
  <c r="AH3" i="13"/>
  <c r="AI2" i="13"/>
  <c r="AH2" i="13"/>
  <c r="BL754" i="13"/>
  <c r="BL753" i="13"/>
  <c r="BL752" i="13"/>
  <c r="BL751" i="13"/>
  <c r="BL750" i="13"/>
  <c r="BL749" i="13"/>
  <c r="BL748" i="13"/>
  <c r="BL747" i="13"/>
  <c r="BL746" i="13"/>
  <c r="BL745" i="13"/>
  <c r="BL744" i="13"/>
  <c r="BL743" i="13"/>
  <c r="BL742" i="13"/>
  <c r="BL741" i="13"/>
  <c r="BL740" i="13"/>
  <c r="BL739" i="13"/>
  <c r="BL738" i="13"/>
  <c r="BL737" i="13"/>
  <c r="BL736" i="13"/>
  <c r="BL735" i="13"/>
  <c r="BL734" i="13"/>
  <c r="BL733" i="13"/>
  <c r="BL732" i="13"/>
  <c r="BL731" i="13"/>
  <c r="BL730" i="13"/>
  <c r="BL729" i="13"/>
  <c r="BL728" i="13"/>
  <c r="BL727" i="13"/>
  <c r="BL726" i="13"/>
  <c r="BL725" i="13"/>
  <c r="BL724" i="13"/>
  <c r="BL723" i="13"/>
  <c r="BL722" i="13"/>
  <c r="BL721" i="13"/>
  <c r="BL720" i="13"/>
  <c r="BL719" i="13"/>
  <c r="BL718" i="13"/>
  <c r="BL717" i="13"/>
  <c r="BL716" i="13"/>
  <c r="BL715" i="13"/>
  <c r="BL714" i="13"/>
  <c r="BL713" i="13"/>
  <c r="BL712" i="13"/>
  <c r="BL711" i="13"/>
  <c r="BL710" i="13"/>
  <c r="BL709" i="13"/>
  <c r="BL708" i="13"/>
  <c r="BL707" i="13"/>
  <c r="BL706" i="13"/>
  <c r="BL705" i="13"/>
  <c r="BL704" i="13"/>
  <c r="BL703" i="13"/>
  <c r="BL702" i="13"/>
  <c r="BL701" i="13"/>
  <c r="BL700" i="13"/>
  <c r="BL699" i="13"/>
  <c r="BL698" i="13"/>
  <c r="BL697" i="13"/>
  <c r="BL696" i="13"/>
  <c r="BL695" i="13"/>
  <c r="BL694" i="13"/>
  <c r="BL693" i="13"/>
  <c r="BL692" i="13"/>
  <c r="BL691" i="13"/>
  <c r="BL690" i="13"/>
  <c r="BL689" i="13"/>
  <c r="BL688" i="13"/>
  <c r="BL687" i="13"/>
  <c r="BL686" i="13"/>
  <c r="BL685" i="13"/>
  <c r="BL684" i="13"/>
  <c r="BL683" i="13"/>
  <c r="BL682" i="13"/>
  <c r="BL681" i="13"/>
  <c r="BL680" i="13"/>
  <c r="BL679" i="13"/>
  <c r="BL678" i="13"/>
  <c r="BL677" i="13"/>
  <c r="BL676" i="13"/>
  <c r="BL675" i="13"/>
  <c r="BL674" i="13"/>
  <c r="BL673" i="13"/>
  <c r="BL672" i="13"/>
  <c r="BL671" i="13"/>
  <c r="BL670" i="13"/>
  <c r="BL669" i="13"/>
  <c r="BL668" i="13"/>
  <c r="BL667" i="13"/>
  <c r="BL666" i="13"/>
  <c r="BL665" i="13"/>
  <c r="BL664" i="13"/>
  <c r="BL663" i="13"/>
  <c r="BL662" i="13"/>
  <c r="BL661" i="13"/>
  <c r="BL660" i="13"/>
  <c r="BL659" i="13"/>
  <c r="BL658" i="13"/>
  <c r="BL657" i="13"/>
  <c r="BL656" i="13"/>
  <c r="BL655" i="13"/>
  <c r="BL654" i="13"/>
  <c r="BL653" i="13"/>
  <c r="BL652" i="13"/>
  <c r="BL651" i="13"/>
  <c r="BL650" i="13"/>
  <c r="BL649" i="13"/>
  <c r="BL648" i="13"/>
  <c r="BL647" i="13"/>
  <c r="BL646" i="13"/>
  <c r="BL645" i="13"/>
  <c r="BL644" i="13"/>
  <c r="BL643" i="13"/>
  <c r="BL642" i="13"/>
  <c r="BL641" i="13"/>
  <c r="BL640" i="13"/>
  <c r="BL639" i="13"/>
  <c r="BL638" i="13"/>
  <c r="BL637" i="13"/>
  <c r="BL636" i="13"/>
  <c r="BL635" i="13"/>
  <c r="BL634" i="13"/>
  <c r="BL633" i="13"/>
  <c r="BL632" i="13"/>
  <c r="BL631" i="13"/>
  <c r="BL630" i="13"/>
  <c r="BL629" i="13"/>
  <c r="BL628" i="13"/>
  <c r="BL627" i="13"/>
  <c r="BL626" i="13"/>
  <c r="BL625" i="13"/>
  <c r="BL624" i="13"/>
  <c r="BL623" i="13"/>
  <c r="BL622" i="13"/>
  <c r="BL621" i="13"/>
  <c r="BL620" i="13"/>
  <c r="BL619" i="13"/>
  <c r="BL618" i="13"/>
  <c r="BL617" i="13"/>
  <c r="BL616" i="13"/>
  <c r="BL615" i="13"/>
  <c r="BL614" i="13"/>
  <c r="BL613" i="13"/>
  <c r="BL612" i="13"/>
  <c r="BL611" i="13"/>
  <c r="BL610" i="13"/>
  <c r="BL609" i="13"/>
  <c r="BL608" i="13"/>
  <c r="BL607" i="13"/>
  <c r="BL606" i="13"/>
  <c r="BL605" i="13"/>
  <c r="BL604" i="13"/>
  <c r="BL603" i="13"/>
  <c r="BL602" i="13"/>
  <c r="BL601" i="13"/>
  <c r="BL600" i="13"/>
  <c r="BL599" i="13"/>
  <c r="BL598" i="13"/>
  <c r="BL597" i="13"/>
  <c r="BL596" i="13"/>
  <c r="BL595" i="13"/>
  <c r="BL594" i="13"/>
  <c r="BL593" i="13"/>
  <c r="BL592" i="13"/>
  <c r="BL591" i="13"/>
  <c r="BL590" i="13"/>
  <c r="BL589" i="13"/>
  <c r="BL588" i="13"/>
  <c r="BL587" i="13"/>
  <c r="BL586" i="13"/>
  <c r="BL585" i="13"/>
  <c r="BL584" i="13"/>
  <c r="BL583" i="13"/>
  <c r="BL582" i="13"/>
  <c r="BL581" i="13"/>
  <c r="BL580" i="13"/>
  <c r="BL579" i="13"/>
  <c r="BL578" i="13"/>
  <c r="BL577" i="13"/>
  <c r="BL576" i="13"/>
  <c r="BL575" i="13"/>
  <c r="BL574" i="13"/>
  <c r="BL573" i="13"/>
  <c r="BL572" i="13"/>
  <c r="BL571" i="13"/>
  <c r="BL570" i="13"/>
  <c r="BL569" i="13"/>
  <c r="BL568" i="13"/>
  <c r="BL567" i="13"/>
  <c r="BL566" i="13"/>
  <c r="BL565" i="13"/>
  <c r="BL564" i="13"/>
  <c r="BL563" i="13"/>
  <c r="BL562" i="13"/>
  <c r="BL561" i="13"/>
  <c r="BL560" i="13"/>
  <c r="BL559" i="13"/>
  <c r="BL558" i="13"/>
  <c r="BL557" i="13"/>
  <c r="BL556" i="13"/>
  <c r="BL555" i="13"/>
  <c r="BL554" i="13"/>
  <c r="BL553" i="13"/>
  <c r="BL552" i="13"/>
  <c r="BL551" i="13"/>
  <c r="BL550" i="13"/>
  <c r="BL549" i="13"/>
  <c r="BL548" i="13"/>
  <c r="BL547" i="13"/>
  <c r="BL546" i="13"/>
  <c r="BL545" i="13"/>
  <c r="BL544" i="13"/>
  <c r="BL543" i="13"/>
  <c r="BL542" i="13"/>
  <c r="BL541" i="13"/>
  <c r="BL540" i="13"/>
  <c r="BL539" i="13"/>
  <c r="BL538" i="13"/>
  <c r="BL537" i="13"/>
  <c r="BL536" i="13"/>
  <c r="BL535" i="13"/>
  <c r="BL534" i="13"/>
  <c r="BL533" i="13"/>
  <c r="BL532" i="13"/>
  <c r="BL531" i="13"/>
  <c r="BL530" i="13"/>
  <c r="BL529" i="13"/>
  <c r="BL528" i="13"/>
  <c r="BL527" i="13"/>
  <c r="BL526" i="13"/>
  <c r="BL525" i="13"/>
  <c r="BL524" i="13"/>
  <c r="BL523" i="13"/>
  <c r="BL522" i="13"/>
  <c r="BL521" i="13"/>
  <c r="BL520" i="13"/>
  <c r="BL519" i="13"/>
  <c r="BL518" i="13"/>
  <c r="BL517" i="13"/>
  <c r="BL516" i="13"/>
  <c r="BL515" i="13"/>
  <c r="BL514" i="13"/>
  <c r="BL513" i="13"/>
  <c r="BL512" i="13"/>
  <c r="BL511" i="13"/>
  <c r="BL510" i="13"/>
  <c r="BL509" i="13"/>
  <c r="BL508" i="13"/>
  <c r="BL507" i="13"/>
  <c r="BL506" i="13"/>
  <c r="BL505" i="13"/>
  <c r="BL504" i="13"/>
  <c r="BL503" i="13"/>
  <c r="BL502" i="13"/>
  <c r="BL501" i="13"/>
  <c r="BL500" i="13"/>
  <c r="BL499" i="13"/>
  <c r="BL498" i="13"/>
  <c r="BL497" i="13"/>
  <c r="BL496" i="13"/>
  <c r="BL495" i="13"/>
  <c r="BL494" i="13"/>
  <c r="BL493" i="13"/>
  <c r="BL492" i="13"/>
  <c r="BL491" i="13"/>
  <c r="BL490" i="13"/>
  <c r="BL489" i="13"/>
  <c r="BL488" i="13"/>
  <c r="BL487" i="13"/>
  <c r="BL486" i="13"/>
  <c r="BL485" i="13"/>
  <c r="BL484" i="13"/>
  <c r="BL483" i="13"/>
  <c r="BL482" i="13"/>
  <c r="BL481" i="13"/>
  <c r="BL480" i="13"/>
  <c r="BL479" i="13"/>
  <c r="BL478" i="13"/>
  <c r="BL477" i="13"/>
  <c r="BL476" i="13"/>
  <c r="BL475" i="13"/>
  <c r="BL474" i="13"/>
  <c r="BL473" i="13"/>
  <c r="BL472" i="13"/>
  <c r="BL471" i="13"/>
  <c r="BL470" i="13"/>
  <c r="BL469" i="13"/>
  <c r="BL468" i="13"/>
  <c r="BL467" i="13"/>
  <c r="BL466" i="13"/>
  <c r="BL465" i="13"/>
  <c r="BL464" i="13"/>
  <c r="BL463" i="13"/>
  <c r="BL462" i="13"/>
  <c r="BL461" i="13"/>
  <c r="BL460" i="13"/>
  <c r="BL459" i="13"/>
  <c r="BL458" i="13"/>
  <c r="BL457" i="13"/>
  <c r="BL456" i="13"/>
  <c r="BL455" i="13"/>
  <c r="BL454" i="13"/>
  <c r="BL453" i="13"/>
  <c r="BL452" i="13"/>
  <c r="BL451" i="13"/>
  <c r="BL450" i="13"/>
  <c r="BL449" i="13"/>
  <c r="BL448" i="13"/>
  <c r="BL447" i="13"/>
  <c r="BL446" i="13"/>
  <c r="BL445" i="13"/>
  <c r="BL444" i="13"/>
  <c r="BL443" i="13"/>
  <c r="BL442" i="13"/>
  <c r="BL441" i="13"/>
  <c r="BL440" i="13"/>
  <c r="BL439" i="13"/>
  <c r="BL438" i="13"/>
  <c r="BL437" i="13"/>
  <c r="BL436" i="13"/>
  <c r="BL435" i="13"/>
  <c r="BL434" i="13"/>
  <c r="BL433" i="13"/>
  <c r="BL432" i="13"/>
  <c r="BL431" i="13"/>
  <c r="BL430" i="13"/>
  <c r="BL429" i="13"/>
  <c r="BL428" i="13"/>
  <c r="BL427" i="13"/>
  <c r="BL426" i="13"/>
  <c r="BL425" i="13"/>
  <c r="BL424" i="13"/>
  <c r="BL423" i="13"/>
  <c r="BL422" i="13"/>
  <c r="BL421" i="13"/>
  <c r="BL420" i="13"/>
  <c r="BL419" i="13"/>
  <c r="BL418" i="13"/>
  <c r="BL417" i="13"/>
  <c r="BL416" i="13"/>
  <c r="BL415" i="13"/>
  <c r="BL414" i="13"/>
  <c r="BL413" i="13"/>
  <c r="BL412" i="13"/>
  <c r="BL411" i="13"/>
  <c r="BL410" i="13"/>
  <c r="BL409" i="13"/>
  <c r="BL408" i="13"/>
  <c r="BL407" i="13"/>
  <c r="BL406" i="13"/>
  <c r="BL405" i="13"/>
  <c r="BL404" i="13"/>
  <c r="BL403" i="13"/>
  <c r="BL402" i="13"/>
  <c r="BL401" i="13"/>
  <c r="BL400" i="13"/>
  <c r="BL399" i="13"/>
  <c r="BL398" i="13"/>
  <c r="BL397" i="13"/>
  <c r="BL396" i="13"/>
  <c r="BL395" i="13"/>
  <c r="BL394" i="13"/>
  <c r="BL393" i="13"/>
  <c r="BL392" i="13"/>
  <c r="BL391" i="13"/>
  <c r="BL390" i="13"/>
  <c r="BL389" i="13"/>
  <c r="BL388" i="13"/>
  <c r="BL387" i="13"/>
  <c r="BL386" i="13"/>
  <c r="BL385" i="13"/>
  <c r="BL384" i="13"/>
  <c r="BL383" i="13"/>
  <c r="BL382" i="13"/>
  <c r="BL381" i="13"/>
  <c r="BL380" i="13"/>
  <c r="BL379" i="13"/>
  <c r="BL378" i="13"/>
  <c r="BL377" i="13"/>
  <c r="BL376" i="13"/>
  <c r="BL375" i="13"/>
  <c r="BL374" i="13"/>
  <c r="BL373" i="13"/>
  <c r="BL372" i="13"/>
  <c r="BL371" i="13"/>
  <c r="BL370" i="13"/>
  <c r="BL369" i="13"/>
  <c r="BL368" i="13"/>
  <c r="BL367" i="13"/>
  <c r="BL366" i="13"/>
  <c r="BL365" i="13"/>
  <c r="BL364" i="13"/>
  <c r="BL363" i="13"/>
  <c r="BL362" i="13"/>
  <c r="BL361" i="13"/>
  <c r="BL360" i="13"/>
  <c r="BL359" i="13"/>
  <c r="BL358" i="13"/>
  <c r="BL357" i="13"/>
  <c r="BL356" i="13"/>
  <c r="BL355" i="13"/>
  <c r="BL354" i="13"/>
  <c r="BL353" i="13"/>
  <c r="BL352" i="13"/>
  <c r="BL351" i="13"/>
  <c r="BL350" i="13"/>
  <c r="BL349" i="13"/>
  <c r="BL348" i="13"/>
  <c r="BL347" i="13"/>
  <c r="BL346" i="13"/>
  <c r="BL345" i="13"/>
  <c r="BL344" i="13"/>
  <c r="BL343" i="13"/>
  <c r="BL342" i="13"/>
  <c r="BL341" i="13"/>
  <c r="BL340" i="13"/>
  <c r="BL339" i="13"/>
  <c r="BL338" i="13"/>
  <c r="BL337" i="13"/>
  <c r="BL336" i="13"/>
  <c r="BL335" i="13"/>
  <c r="BL334" i="13"/>
  <c r="BL333" i="13"/>
  <c r="BL332" i="13"/>
  <c r="BL331" i="13"/>
  <c r="BL330" i="13"/>
  <c r="BL329" i="13"/>
  <c r="BL328" i="13"/>
  <c r="BL327" i="13"/>
  <c r="BL326" i="13"/>
  <c r="BL325" i="13"/>
  <c r="BL324" i="13"/>
  <c r="BL323" i="13"/>
  <c r="BL322" i="13"/>
  <c r="BL321" i="13"/>
  <c r="BL320" i="13"/>
  <c r="BL319" i="13"/>
  <c r="BL318" i="13"/>
  <c r="BL317" i="13"/>
  <c r="BL316" i="13"/>
  <c r="BL315" i="13"/>
  <c r="BL314" i="13"/>
  <c r="BL313" i="13"/>
  <c r="BL312" i="13"/>
  <c r="BL311" i="13"/>
  <c r="BL310" i="13"/>
  <c r="BL309" i="13"/>
  <c r="BL308" i="13"/>
  <c r="BL307" i="13"/>
  <c r="BL306" i="13"/>
  <c r="BL305" i="13"/>
  <c r="BL304" i="13"/>
  <c r="BL303" i="13"/>
  <c r="BL302" i="13"/>
  <c r="BL301" i="13"/>
  <c r="BL300" i="13"/>
  <c r="BL299" i="13"/>
  <c r="BL298" i="13"/>
  <c r="BL297" i="13"/>
  <c r="BL296" i="13"/>
  <c r="BL295" i="13"/>
  <c r="BL294" i="13"/>
  <c r="BL293" i="13"/>
  <c r="BL292" i="13"/>
  <c r="BL291" i="13"/>
  <c r="BL290" i="13"/>
  <c r="BL289" i="13"/>
  <c r="BL288" i="13"/>
  <c r="BL287" i="13"/>
  <c r="BL286" i="13"/>
  <c r="BL285" i="13"/>
  <c r="BL284" i="13"/>
  <c r="BL283" i="13"/>
  <c r="BL282" i="13"/>
  <c r="BL281" i="13"/>
  <c r="BL280" i="13"/>
  <c r="BL279" i="13"/>
  <c r="BL278" i="13"/>
  <c r="BL277" i="13"/>
  <c r="BL276" i="13"/>
  <c r="BL275" i="13"/>
  <c r="BL274" i="13"/>
  <c r="BL273" i="13"/>
  <c r="BL272" i="13"/>
  <c r="BL271" i="13"/>
  <c r="BL270" i="13"/>
  <c r="BL269" i="13"/>
  <c r="BL268" i="13"/>
  <c r="BL267" i="13"/>
  <c r="BL266" i="13"/>
  <c r="BL265" i="13"/>
  <c r="BL264" i="13"/>
  <c r="BL263" i="13"/>
  <c r="BL262" i="13"/>
  <c r="BL261" i="13"/>
  <c r="BL260" i="13"/>
  <c r="BL259" i="13"/>
  <c r="BL258" i="13"/>
  <c r="BL257" i="13"/>
  <c r="BL256" i="13"/>
  <c r="BL255" i="13"/>
  <c r="BL254" i="13"/>
  <c r="BL253" i="13"/>
  <c r="BL252" i="13"/>
  <c r="BL251" i="13"/>
  <c r="BL250" i="13"/>
  <c r="BL249" i="13"/>
  <c r="BL248" i="13"/>
  <c r="BL247" i="13"/>
  <c r="BL246" i="13"/>
  <c r="BL245" i="13"/>
  <c r="BL244" i="13"/>
  <c r="BL243" i="13"/>
  <c r="BL242" i="13"/>
  <c r="BL241" i="13"/>
  <c r="BL240" i="13"/>
  <c r="BL239" i="13"/>
  <c r="BL238" i="13"/>
  <c r="BL237" i="13"/>
  <c r="BL236" i="13"/>
  <c r="BL235" i="13"/>
  <c r="BL234" i="13"/>
  <c r="BL233" i="13"/>
  <c r="BL232" i="13"/>
  <c r="BL231" i="13"/>
  <c r="BL230" i="13"/>
  <c r="BL229" i="13"/>
  <c r="BL228" i="13"/>
  <c r="BL227" i="13"/>
  <c r="BL226" i="13"/>
  <c r="BL225" i="13"/>
  <c r="BL224" i="13"/>
  <c r="BL223" i="13"/>
  <c r="BL222" i="13"/>
  <c r="BL221" i="13"/>
  <c r="BL220" i="13"/>
  <c r="BL219" i="13"/>
  <c r="BL218" i="13"/>
  <c r="BL217" i="13"/>
  <c r="BL216" i="13"/>
  <c r="BL215" i="13"/>
  <c r="BL214" i="13"/>
  <c r="BL213" i="13"/>
  <c r="BL212" i="13"/>
  <c r="BL211" i="13"/>
  <c r="BL210" i="13"/>
  <c r="BL209" i="13"/>
  <c r="BL208" i="13"/>
  <c r="BL207" i="13"/>
  <c r="BL206" i="13"/>
  <c r="BL205" i="13"/>
  <c r="BL204" i="13"/>
  <c r="BL203" i="13"/>
  <c r="BL202" i="13"/>
  <c r="BL201" i="13"/>
  <c r="BL200" i="13"/>
  <c r="BL199" i="13"/>
  <c r="BL198" i="13"/>
  <c r="BL197" i="13"/>
  <c r="BL196" i="13"/>
  <c r="BL195" i="13"/>
  <c r="BL194" i="13"/>
  <c r="BL193" i="13"/>
  <c r="BL192" i="13"/>
  <c r="BL191" i="13"/>
  <c r="BL190" i="13"/>
  <c r="BL189" i="13"/>
  <c r="BL188" i="13"/>
  <c r="BL187" i="13"/>
  <c r="BL186" i="13"/>
  <c r="BL185" i="13"/>
  <c r="BL184" i="13"/>
  <c r="BL183" i="13"/>
  <c r="BL182" i="13"/>
  <c r="BL181" i="13"/>
  <c r="BL180" i="13"/>
  <c r="BL179" i="13"/>
  <c r="BL178" i="13"/>
  <c r="BL177" i="13"/>
  <c r="BL176" i="13"/>
  <c r="BL175" i="13"/>
  <c r="BL174" i="13"/>
  <c r="BL173" i="13"/>
  <c r="BL172" i="13"/>
  <c r="BL171" i="13"/>
  <c r="BL170" i="13"/>
  <c r="BL169" i="13"/>
  <c r="BL168" i="13"/>
  <c r="BL167" i="13"/>
  <c r="BL166" i="13"/>
  <c r="BL165" i="13"/>
  <c r="BL164" i="13"/>
  <c r="BL163" i="13"/>
  <c r="BL162" i="13"/>
  <c r="BL161" i="13"/>
  <c r="BL160" i="13"/>
  <c r="BL159" i="13"/>
  <c r="BL158" i="13"/>
  <c r="BL157" i="13"/>
  <c r="BL156" i="13"/>
  <c r="BL155" i="13"/>
  <c r="BL154" i="13"/>
  <c r="BL153" i="13"/>
  <c r="BL152" i="13"/>
  <c r="BL151" i="13"/>
  <c r="BL150" i="13"/>
  <c r="BL149" i="13"/>
  <c r="BL148" i="13"/>
  <c r="BL147" i="13"/>
  <c r="BL146" i="13"/>
  <c r="BL145" i="13"/>
  <c r="BL144" i="13"/>
  <c r="BL143" i="13"/>
  <c r="BL142" i="13"/>
  <c r="BL141" i="13"/>
  <c r="BL140" i="13"/>
  <c r="BL139" i="13"/>
  <c r="BL138" i="13"/>
  <c r="BL137" i="13"/>
  <c r="BL136" i="13"/>
  <c r="BL135" i="13"/>
  <c r="BL134" i="13"/>
  <c r="BL133" i="13"/>
  <c r="BL132" i="13"/>
  <c r="BL131" i="13"/>
  <c r="BL130" i="13"/>
  <c r="BL129" i="13"/>
  <c r="BL128" i="13"/>
  <c r="BL127" i="13"/>
  <c r="BL126" i="13"/>
  <c r="BL125" i="13"/>
  <c r="BL124" i="13"/>
  <c r="BL123" i="13"/>
  <c r="BL122" i="13"/>
  <c r="BL121" i="13"/>
  <c r="BL120" i="13"/>
  <c r="BL119" i="13"/>
  <c r="BL118" i="13"/>
  <c r="BL117" i="13"/>
  <c r="BL116" i="13"/>
  <c r="BL115" i="13"/>
  <c r="BL114" i="13"/>
  <c r="BL113" i="13"/>
  <c r="BL112" i="13"/>
  <c r="BL111" i="13"/>
  <c r="BL110" i="13"/>
  <c r="BL109" i="13"/>
  <c r="BL108" i="13"/>
  <c r="BL107" i="13"/>
  <c r="BL106" i="13"/>
  <c r="BL105" i="13"/>
  <c r="BL104" i="13"/>
  <c r="BL103" i="13"/>
  <c r="BL102" i="13"/>
  <c r="BL101" i="13"/>
  <c r="BL100" i="13"/>
  <c r="BL99" i="13"/>
  <c r="BL98" i="13"/>
  <c r="BL97" i="13"/>
  <c r="BL96" i="13"/>
  <c r="BL95" i="13"/>
  <c r="BL94" i="13"/>
  <c r="BL93" i="13"/>
  <c r="BL92" i="13"/>
  <c r="BL91" i="13"/>
  <c r="BL90" i="13"/>
  <c r="BL89" i="13"/>
  <c r="BL88" i="13"/>
  <c r="BL87" i="13"/>
  <c r="BL86" i="13"/>
  <c r="BL85" i="13"/>
  <c r="BL84" i="13"/>
  <c r="BL83" i="13"/>
  <c r="BL82" i="13"/>
  <c r="BL81" i="13"/>
  <c r="BL80" i="13"/>
  <c r="BL79" i="13"/>
  <c r="BL78" i="13"/>
  <c r="BL77" i="13"/>
  <c r="BL76" i="13"/>
  <c r="BL75" i="13"/>
  <c r="BL74" i="13"/>
  <c r="BL73" i="13"/>
  <c r="BL72" i="13"/>
  <c r="BL71" i="13"/>
  <c r="BL70" i="13"/>
  <c r="BL69" i="13"/>
  <c r="BL68" i="13"/>
  <c r="BL67" i="13"/>
  <c r="BL66" i="13"/>
  <c r="BL65" i="13"/>
  <c r="BL64" i="13"/>
  <c r="BL63" i="13"/>
  <c r="BL62" i="13"/>
  <c r="BL61" i="13"/>
  <c r="BL60" i="13"/>
  <c r="BL59" i="13"/>
  <c r="BL58" i="13"/>
  <c r="BL57" i="13"/>
  <c r="BL56" i="13"/>
  <c r="BL55" i="13"/>
  <c r="BL54" i="13"/>
  <c r="BL53" i="13"/>
  <c r="BL52" i="13"/>
  <c r="BL51" i="13"/>
  <c r="BL50" i="13"/>
  <c r="BL49" i="13"/>
  <c r="BL48" i="13"/>
  <c r="BL47" i="13"/>
  <c r="BL46" i="13"/>
  <c r="BL45" i="13"/>
  <c r="BL44" i="13"/>
  <c r="BL43" i="13"/>
  <c r="BL42" i="13"/>
  <c r="BL41" i="13"/>
  <c r="BL40" i="13"/>
  <c r="BL39" i="13"/>
  <c r="BL38" i="13"/>
  <c r="BL37" i="13"/>
  <c r="BL36" i="13"/>
  <c r="BL35" i="13"/>
  <c r="BL34" i="13"/>
  <c r="BL33" i="13"/>
  <c r="BL32" i="13"/>
  <c r="BL31" i="13"/>
  <c r="BL30" i="13"/>
  <c r="BL29" i="13"/>
  <c r="BL28" i="13"/>
  <c r="BL27" i="13"/>
  <c r="BL26" i="13"/>
  <c r="BL25" i="13"/>
  <c r="BL24" i="13"/>
  <c r="BL23" i="13"/>
  <c r="BL22" i="13"/>
  <c r="BL21" i="13"/>
  <c r="BL20" i="13"/>
  <c r="BL19" i="13"/>
  <c r="BL18" i="13"/>
  <c r="BL17" i="13"/>
  <c r="BL16" i="13"/>
  <c r="BL15" i="13"/>
  <c r="BL14" i="13"/>
  <c r="BL13" i="13"/>
  <c r="BL12" i="13"/>
  <c r="BL11" i="13"/>
  <c r="BL10" i="13"/>
  <c r="BL9" i="13"/>
  <c r="BL8" i="13"/>
  <c r="BL7" i="13"/>
  <c r="BL6" i="13"/>
  <c r="BL5" i="13"/>
  <c r="BL4" i="13"/>
  <c r="BL3" i="13"/>
  <c r="BL2" i="13"/>
  <c r="BJ754" i="13"/>
  <c r="BJ753" i="13"/>
  <c r="BJ752" i="13"/>
  <c r="BJ751" i="13"/>
  <c r="BJ750" i="13"/>
  <c r="BJ749" i="13"/>
  <c r="BJ748" i="13"/>
  <c r="BJ747" i="13"/>
  <c r="BJ746" i="13"/>
  <c r="BJ745" i="13"/>
  <c r="BJ744" i="13"/>
  <c r="BJ743" i="13"/>
  <c r="BJ742" i="13"/>
  <c r="BJ741" i="13"/>
  <c r="BJ740" i="13"/>
  <c r="BJ739" i="13"/>
  <c r="BJ738" i="13"/>
  <c r="BJ737" i="13"/>
  <c r="BJ736" i="13"/>
  <c r="BJ735" i="13"/>
  <c r="BJ734" i="13"/>
  <c r="BJ733" i="13"/>
  <c r="BJ732" i="13"/>
  <c r="BJ731" i="13"/>
  <c r="BJ730" i="13"/>
  <c r="BJ729" i="13"/>
  <c r="BJ728" i="13"/>
  <c r="BJ727" i="13"/>
  <c r="BJ726" i="13"/>
  <c r="BJ725" i="13"/>
  <c r="BJ724" i="13"/>
  <c r="BJ723" i="13"/>
  <c r="BJ722" i="13"/>
  <c r="BJ721" i="13"/>
  <c r="BJ720" i="13"/>
  <c r="BJ719" i="13"/>
  <c r="BJ718" i="13"/>
  <c r="BJ717" i="13"/>
  <c r="BJ716" i="13"/>
  <c r="BJ715" i="13"/>
  <c r="BJ714" i="13"/>
  <c r="BJ713" i="13"/>
  <c r="BJ712" i="13"/>
  <c r="BJ711" i="13"/>
  <c r="BJ710" i="13"/>
  <c r="BJ709" i="13"/>
  <c r="BJ708" i="13"/>
  <c r="BJ707" i="13"/>
  <c r="BJ706" i="13"/>
  <c r="BJ705" i="13"/>
  <c r="BJ704" i="13"/>
  <c r="BJ703" i="13"/>
  <c r="BJ702" i="13"/>
  <c r="BJ701" i="13"/>
  <c r="BJ700" i="13"/>
  <c r="BJ699" i="13"/>
  <c r="BJ698" i="13"/>
  <c r="BJ697" i="13"/>
  <c r="BJ696" i="13"/>
  <c r="BJ695" i="13"/>
  <c r="BJ694" i="13"/>
  <c r="BJ693" i="13"/>
  <c r="BJ692" i="13"/>
  <c r="BJ691" i="13"/>
  <c r="BJ690" i="13"/>
  <c r="BJ689" i="13"/>
  <c r="BJ688" i="13"/>
  <c r="BJ687" i="13"/>
  <c r="BJ686" i="13"/>
  <c r="BJ685" i="13"/>
  <c r="BJ684" i="13"/>
  <c r="BJ683" i="13"/>
  <c r="BJ682" i="13"/>
  <c r="BJ681" i="13"/>
  <c r="BJ680" i="13"/>
  <c r="BJ679" i="13"/>
  <c r="BJ678" i="13"/>
  <c r="BJ677" i="13"/>
  <c r="BJ676" i="13"/>
  <c r="BJ675" i="13"/>
  <c r="BJ674" i="13"/>
  <c r="BJ673" i="13"/>
  <c r="BJ672" i="13"/>
  <c r="BJ671" i="13"/>
  <c r="BJ670" i="13"/>
  <c r="BJ669" i="13"/>
  <c r="BJ668" i="13"/>
  <c r="BJ667" i="13"/>
  <c r="BJ666" i="13"/>
  <c r="BJ665" i="13"/>
  <c r="BJ664" i="13"/>
  <c r="BJ663" i="13"/>
  <c r="BJ662" i="13"/>
  <c r="BJ661" i="13"/>
  <c r="BJ660" i="13"/>
  <c r="BJ659" i="13"/>
  <c r="BJ658" i="13"/>
  <c r="BJ657" i="13"/>
  <c r="BJ656" i="13"/>
  <c r="BJ655" i="13"/>
  <c r="BJ654" i="13"/>
  <c r="BJ653" i="13"/>
  <c r="BJ652" i="13"/>
  <c r="BJ651" i="13"/>
  <c r="BJ650" i="13"/>
  <c r="BJ649" i="13"/>
  <c r="BJ648" i="13"/>
  <c r="BJ647" i="13"/>
  <c r="BJ646" i="13"/>
  <c r="BJ645" i="13"/>
  <c r="BJ644" i="13"/>
  <c r="BJ643" i="13"/>
  <c r="BJ642" i="13"/>
  <c r="BJ641" i="13"/>
  <c r="BJ640" i="13"/>
  <c r="BJ639" i="13"/>
  <c r="BJ638" i="13"/>
  <c r="BJ637" i="13"/>
  <c r="BJ636" i="13"/>
  <c r="BJ635" i="13"/>
  <c r="BJ634" i="13"/>
  <c r="BJ633" i="13"/>
  <c r="BJ632" i="13"/>
  <c r="BJ631" i="13"/>
  <c r="BJ630" i="13"/>
  <c r="BJ629" i="13"/>
  <c r="BJ628" i="13"/>
  <c r="BJ627" i="13"/>
  <c r="BJ626" i="13"/>
  <c r="BJ625" i="13"/>
  <c r="BJ624" i="13"/>
  <c r="BJ623" i="13"/>
  <c r="BJ622" i="13"/>
  <c r="BJ621" i="13"/>
  <c r="BJ620" i="13"/>
  <c r="BJ619" i="13"/>
  <c r="BJ618" i="13"/>
  <c r="BJ617" i="13"/>
  <c r="BJ616" i="13"/>
  <c r="BJ615" i="13"/>
  <c r="BJ614" i="13"/>
  <c r="BJ613" i="13"/>
  <c r="BJ612" i="13"/>
  <c r="BJ611" i="13"/>
  <c r="BJ610" i="13"/>
  <c r="BJ609" i="13"/>
  <c r="BJ608" i="13"/>
  <c r="BJ607" i="13"/>
  <c r="BJ606" i="13"/>
  <c r="BJ605" i="13"/>
  <c r="BJ604" i="13"/>
  <c r="BJ603" i="13"/>
  <c r="BJ602" i="13"/>
  <c r="BJ601" i="13"/>
  <c r="BJ600" i="13"/>
  <c r="BJ599" i="13"/>
  <c r="BJ598" i="13"/>
  <c r="BJ597" i="13"/>
  <c r="BJ596" i="13"/>
  <c r="BJ595" i="13"/>
  <c r="BJ594" i="13"/>
  <c r="BJ593" i="13"/>
  <c r="BJ592" i="13"/>
  <c r="BJ591" i="13"/>
  <c r="BJ590" i="13"/>
  <c r="BJ589" i="13"/>
  <c r="BJ588" i="13"/>
  <c r="BJ587" i="13"/>
  <c r="BJ586" i="13"/>
  <c r="BJ585" i="13"/>
  <c r="BJ584" i="13"/>
  <c r="BJ583" i="13"/>
  <c r="BJ582" i="13"/>
  <c r="BJ581" i="13"/>
  <c r="BJ580" i="13"/>
  <c r="BJ579" i="13"/>
  <c r="BJ578" i="13"/>
  <c r="BJ577" i="13"/>
  <c r="BJ576" i="13"/>
  <c r="BJ575" i="13"/>
  <c r="BJ574" i="13"/>
  <c r="BJ573" i="13"/>
  <c r="BJ572" i="13"/>
  <c r="BJ571" i="13"/>
  <c r="BJ570" i="13"/>
  <c r="BJ569" i="13"/>
  <c r="BJ568" i="13"/>
  <c r="BJ567" i="13"/>
  <c r="BJ566" i="13"/>
  <c r="BJ565" i="13"/>
  <c r="BJ564" i="13"/>
  <c r="BJ563" i="13"/>
  <c r="BJ562" i="13"/>
  <c r="BJ561" i="13"/>
  <c r="BJ560" i="13"/>
  <c r="BJ559" i="13"/>
  <c r="BJ558" i="13"/>
  <c r="BJ557" i="13"/>
  <c r="BJ556" i="13"/>
  <c r="BJ555" i="13"/>
  <c r="BJ554" i="13"/>
  <c r="BJ553" i="13"/>
  <c r="BJ552" i="13"/>
  <c r="BJ551" i="13"/>
  <c r="BJ550" i="13"/>
  <c r="BJ549" i="13"/>
  <c r="BJ548" i="13"/>
  <c r="BJ547" i="13"/>
  <c r="BJ546" i="13"/>
  <c r="BJ545" i="13"/>
  <c r="BJ544" i="13"/>
  <c r="BJ543" i="13"/>
  <c r="BJ542" i="13"/>
  <c r="BJ541" i="13"/>
  <c r="BJ540" i="13"/>
  <c r="BJ539" i="13"/>
  <c r="BJ538" i="13"/>
  <c r="BJ537" i="13"/>
  <c r="BJ536" i="13"/>
  <c r="BJ535" i="13"/>
  <c r="BJ534" i="13"/>
  <c r="BJ533" i="13"/>
  <c r="BJ532" i="13"/>
  <c r="BJ531" i="13"/>
  <c r="BJ530" i="13"/>
  <c r="BJ529" i="13"/>
  <c r="BJ528" i="13"/>
  <c r="BJ527" i="13"/>
  <c r="BJ526" i="13"/>
  <c r="BJ525" i="13"/>
  <c r="BJ524" i="13"/>
  <c r="BJ523" i="13"/>
  <c r="BJ522" i="13"/>
  <c r="BJ521" i="13"/>
  <c r="BJ520" i="13"/>
  <c r="BJ519" i="13"/>
  <c r="BJ518" i="13"/>
  <c r="BJ517" i="13"/>
  <c r="BJ516" i="13"/>
  <c r="BJ515" i="13"/>
  <c r="BJ514" i="13"/>
  <c r="BJ513" i="13"/>
  <c r="BJ512" i="13"/>
  <c r="BJ511" i="13"/>
  <c r="BJ510" i="13"/>
  <c r="BJ509" i="13"/>
  <c r="BJ508" i="13"/>
  <c r="BJ507" i="13"/>
  <c r="BJ506" i="13"/>
  <c r="BJ505" i="13"/>
  <c r="BJ504" i="13"/>
  <c r="BJ503" i="13"/>
  <c r="BJ502" i="13"/>
  <c r="BJ501" i="13"/>
  <c r="BJ500" i="13"/>
  <c r="BJ499" i="13"/>
  <c r="BJ498" i="13"/>
  <c r="BJ497" i="13"/>
  <c r="BJ496" i="13"/>
  <c r="BJ495" i="13"/>
  <c r="BJ494" i="13"/>
  <c r="BJ493" i="13"/>
  <c r="BJ492" i="13"/>
  <c r="BJ491" i="13"/>
  <c r="BJ490" i="13"/>
  <c r="BJ489" i="13"/>
  <c r="BJ488" i="13"/>
  <c r="BJ487" i="13"/>
  <c r="BJ486" i="13"/>
  <c r="BJ485" i="13"/>
  <c r="BJ484" i="13"/>
  <c r="BJ483" i="13"/>
  <c r="BJ482" i="13"/>
  <c r="BJ481" i="13"/>
  <c r="BJ480" i="13"/>
  <c r="BJ479" i="13"/>
  <c r="BJ478" i="13"/>
  <c r="BJ477" i="13"/>
  <c r="BJ476" i="13"/>
  <c r="BJ475" i="13"/>
  <c r="BJ474" i="13"/>
  <c r="BJ473" i="13"/>
  <c r="BJ472" i="13"/>
  <c r="BJ471" i="13"/>
  <c r="BJ470" i="13"/>
  <c r="BJ469" i="13"/>
  <c r="BJ468" i="13"/>
  <c r="BJ467" i="13"/>
  <c r="BJ466" i="13"/>
  <c r="BJ465" i="13"/>
  <c r="BJ464" i="13"/>
  <c r="BJ463" i="13"/>
  <c r="BJ462" i="13"/>
  <c r="BJ461" i="13"/>
  <c r="BJ460" i="13"/>
  <c r="BJ459" i="13"/>
  <c r="BJ458" i="13"/>
  <c r="BJ457" i="13"/>
  <c r="BJ456" i="13"/>
  <c r="BJ455" i="13"/>
  <c r="BJ454" i="13"/>
  <c r="BJ453" i="13"/>
  <c r="BJ452" i="13"/>
  <c r="BJ451" i="13"/>
  <c r="BJ450" i="13"/>
  <c r="BJ449" i="13"/>
  <c r="BJ448" i="13"/>
  <c r="BJ447" i="13"/>
  <c r="BJ446" i="13"/>
  <c r="BJ445" i="13"/>
  <c r="BJ444" i="13"/>
  <c r="BJ443" i="13"/>
  <c r="BJ442" i="13"/>
  <c r="BJ441" i="13"/>
  <c r="BJ440" i="13"/>
  <c r="BJ439" i="13"/>
  <c r="BJ438" i="13"/>
  <c r="BJ437" i="13"/>
  <c r="BJ436" i="13"/>
  <c r="BJ435" i="13"/>
  <c r="BJ434" i="13"/>
  <c r="BJ433" i="13"/>
  <c r="BJ432" i="13"/>
  <c r="BJ431" i="13"/>
  <c r="BJ430" i="13"/>
  <c r="BJ429" i="13"/>
  <c r="BJ428" i="13"/>
  <c r="BJ427" i="13"/>
  <c r="BJ426" i="13"/>
  <c r="BJ425" i="13"/>
  <c r="BJ424" i="13"/>
  <c r="BJ423" i="13"/>
  <c r="BJ422" i="13"/>
  <c r="BJ421" i="13"/>
  <c r="BJ420" i="13"/>
  <c r="BJ419" i="13"/>
  <c r="BJ418" i="13"/>
  <c r="BJ417" i="13"/>
  <c r="BJ416" i="13"/>
  <c r="BJ415" i="13"/>
  <c r="BJ414" i="13"/>
  <c r="BJ413" i="13"/>
  <c r="BJ412" i="13"/>
  <c r="BJ411" i="13"/>
  <c r="BJ410" i="13"/>
  <c r="BJ409" i="13"/>
  <c r="BJ408" i="13"/>
  <c r="BJ407" i="13"/>
  <c r="BJ406" i="13"/>
  <c r="BJ405" i="13"/>
  <c r="BJ404" i="13"/>
  <c r="BJ403" i="13"/>
  <c r="BJ402" i="13"/>
  <c r="BJ401" i="13"/>
  <c r="BJ400" i="13"/>
  <c r="BJ399" i="13"/>
  <c r="BJ398" i="13"/>
  <c r="BJ397" i="13"/>
  <c r="BJ396" i="13"/>
  <c r="BJ395" i="13"/>
  <c r="BJ394" i="13"/>
  <c r="BJ393" i="13"/>
  <c r="BJ392" i="13"/>
  <c r="BJ391" i="13"/>
  <c r="BJ390" i="13"/>
  <c r="BJ389" i="13"/>
  <c r="BJ388" i="13"/>
  <c r="BJ387" i="13"/>
  <c r="BJ386" i="13"/>
  <c r="BJ385" i="13"/>
  <c r="BJ384" i="13"/>
  <c r="BJ383" i="13"/>
  <c r="BJ382" i="13"/>
  <c r="BJ381" i="13"/>
  <c r="BJ380" i="13"/>
  <c r="BJ379" i="13"/>
  <c r="BJ378" i="13"/>
  <c r="BJ377" i="13"/>
  <c r="BJ376" i="13"/>
  <c r="BJ375" i="13"/>
  <c r="BJ374" i="13"/>
  <c r="BJ373" i="13"/>
  <c r="BJ372" i="13"/>
  <c r="BJ371" i="13"/>
  <c r="BJ370" i="13"/>
  <c r="BJ369" i="13"/>
  <c r="BJ368" i="13"/>
  <c r="BJ367" i="13"/>
  <c r="BJ366" i="13"/>
  <c r="BJ365" i="13"/>
  <c r="BJ364" i="13"/>
  <c r="BJ363" i="13"/>
  <c r="BJ362" i="13"/>
  <c r="BJ361" i="13"/>
  <c r="BJ360" i="13"/>
  <c r="BJ359" i="13"/>
  <c r="BJ358" i="13"/>
  <c r="BJ357" i="13"/>
  <c r="BJ356" i="13"/>
  <c r="BJ355" i="13"/>
  <c r="BJ354" i="13"/>
  <c r="BJ353" i="13"/>
  <c r="BJ352" i="13"/>
  <c r="BJ351" i="13"/>
  <c r="BJ350" i="13"/>
  <c r="BJ349" i="13"/>
  <c r="BJ348" i="13"/>
  <c r="BJ347" i="13"/>
  <c r="BJ346" i="13"/>
  <c r="BJ345" i="13"/>
  <c r="BJ344" i="13"/>
  <c r="BJ343" i="13"/>
  <c r="BJ342" i="13"/>
  <c r="BJ341" i="13"/>
  <c r="BJ340" i="13"/>
  <c r="BJ339" i="13"/>
  <c r="BJ338" i="13"/>
  <c r="BJ337" i="13"/>
  <c r="BJ336" i="13"/>
  <c r="BJ335" i="13"/>
  <c r="BJ334" i="13"/>
  <c r="BJ333" i="13"/>
  <c r="BJ332" i="13"/>
  <c r="BJ331" i="13"/>
  <c r="BJ330" i="13"/>
  <c r="BJ329" i="13"/>
  <c r="BJ328" i="13"/>
  <c r="BJ327" i="13"/>
  <c r="BJ326" i="13"/>
  <c r="BJ325" i="13"/>
  <c r="BJ324" i="13"/>
  <c r="BJ323" i="13"/>
  <c r="BJ322" i="13"/>
  <c r="BJ321" i="13"/>
  <c r="BJ320" i="13"/>
  <c r="BJ319" i="13"/>
  <c r="BJ318" i="13"/>
  <c r="BJ317" i="13"/>
  <c r="BJ316" i="13"/>
  <c r="BJ315" i="13"/>
  <c r="BJ314" i="13"/>
  <c r="BJ313" i="13"/>
  <c r="BJ312" i="13"/>
  <c r="BJ311" i="13"/>
  <c r="BJ310" i="13"/>
  <c r="BJ309" i="13"/>
  <c r="BJ308" i="13"/>
  <c r="BJ307" i="13"/>
  <c r="BJ306" i="13"/>
  <c r="BJ305" i="13"/>
  <c r="BJ304" i="13"/>
  <c r="BJ303" i="13"/>
  <c r="BJ302" i="13"/>
  <c r="BJ301" i="13"/>
  <c r="BJ300" i="13"/>
  <c r="BJ299" i="13"/>
  <c r="BJ298" i="13"/>
  <c r="BJ297" i="13"/>
  <c r="BJ296" i="13"/>
  <c r="BJ295" i="13"/>
  <c r="BJ294" i="13"/>
  <c r="BJ293" i="13"/>
  <c r="BJ292" i="13"/>
  <c r="BJ291" i="13"/>
  <c r="BJ290" i="13"/>
  <c r="BJ289" i="13"/>
  <c r="BJ288" i="13"/>
  <c r="BJ287" i="13"/>
  <c r="BJ286" i="13"/>
  <c r="BJ285" i="13"/>
  <c r="BJ284" i="13"/>
  <c r="BJ283" i="13"/>
  <c r="BJ282" i="13"/>
  <c r="BJ281" i="13"/>
  <c r="BJ280" i="13"/>
  <c r="BJ279" i="13"/>
  <c r="BJ278" i="13"/>
  <c r="BJ277" i="13"/>
  <c r="BJ276" i="13"/>
  <c r="BJ275" i="13"/>
  <c r="BJ274" i="13"/>
  <c r="BJ273" i="13"/>
  <c r="BJ272" i="13"/>
  <c r="BJ271" i="13"/>
  <c r="BJ270" i="13"/>
  <c r="BJ269" i="13"/>
  <c r="BJ268" i="13"/>
  <c r="BJ267" i="13"/>
  <c r="BJ266" i="13"/>
  <c r="BJ265" i="13"/>
  <c r="BJ264" i="13"/>
  <c r="BJ263" i="13"/>
  <c r="BJ262" i="13"/>
  <c r="BJ261" i="13"/>
  <c r="BJ260" i="13"/>
  <c r="BJ259" i="13"/>
  <c r="BJ258" i="13"/>
  <c r="BJ257" i="13"/>
  <c r="BJ256" i="13"/>
  <c r="BJ255" i="13"/>
  <c r="BJ254" i="13"/>
  <c r="BJ253" i="13"/>
  <c r="BJ252" i="13"/>
  <c r="BJ251" i="13"/>
  <c r="BJ250" i="13"/>
  <c r="BJ249" i="13"/>
  <c r="BJ248" i="13"/>
  <c r="BJ247" i="13"/>
  <c r="BJ246" i="13"/>
  <c r="BJ245" i="13"/>
  <c r="BJ244" i="13"/>
  <c r="BJ243" i="13"/>
  <c r="BJ242" i="13"/>
  <c r="BJ241" i="13"/>
  <c r="BJ240" i="13"/>
  <c r="BJ239" i="13"/>
  <c r="BJ238" i="13"/>
  <c r="BJ237" i="13"/>
  <c r="BJ236" i="13"/>
  <c r="BJ235" i="13"/>
  <c r="BJ234" i="13"/>
  <c r="BJ233" i="13"/>
  <c r="BJ232" i="13"/>
  <c r="BJ231" i="13"/>
  <c r="BJ230" i="13"/>
  <c r="BJ229" i="13"/>
  <c r="BJ228" i="13"/>
  <c r="BJ227" i="13"/>
  <c r="BJ226" i="13"/>
  <c r="BJ225" i="13"/>
  <c r="BJ224" i="13"/>
  <c r="BJ223" i="13"/>
  <c r="BJ222" i="13"/>
  <c r="BJ221" i="13"/>
  <c r="BJ220" i="13"/>
  <c r="BJ219" i="13"/>
  <c r="BJ218" i="13"/>
  <c r="BJ217" i="13"/>
  <c r="BJ216" i="13"/>
  <c r="BJ215" i="13"/>
  <c r="BJ214" i="13"/>
  <c r="BJ213" i="13"/>
  <c r="BJ212" i="13"/>
  <c r="BJ211" i="13"/>
  <c r="BJ210" i="13"/>
  <c r="BJ209" i="13"/>
  <c r="BJ208" i="13"/>
  <c r="BJ207" i="13"/>
  <c r="BJ206" i="13"/>
  <c r="BJ205" i="13"/>
  <c r="BJ204" i="13"/>
  <c r="BJ203" i="13"/>
  <c r="BJ202" i="13"/>
  <c r="BJ201" i="13"/>
  <c r="BJ200" i="13"/>
  <c r="BJ199" i="13"/>
  <c r="BJ198" i="13"/>
  <c r="BJ197" i="13"/>
  <c r="BJ196" i="13"/>
  <c r="BJ195" i="13"/>
  <c r="BJ194" i="13"/>
  <c r="BJ193" i="13"/>
  <c r="BJ192" i="13"/>
  <c r="BJ191" i="13"/>
  <c r="BJ190" i="13"/>
  <c r="BJ189" i="13"/>
  <c r="BJ188" i="13"/>
  <c r="BJ187" i="13"/>
  <c r="BJ186" i="13"/>
  <c r="BJ185" i="13"/>
  <c r="BJ184" i="13"/>
  <c r="BJ183" i="13"/>
  <c r="BJ182" i="13"/>
  <c r="BJ181" i="13"/>
  <c r="BJ180" i="13"/>
  <c r="BJ179" i="13"/>
  <c r="BJ178" i="13"/>
  <c r="BJ177" i="13"/>
  <c r="BJ176" i="13"/>
  <c r="BJ175" i="13"/>
  <c r="BJ174" i="13"/>
  <c r="BJ173" i="13"/>
  <c r="BJ172" i="13"/>
  <c r="BJ171" i="13"/>
  <c r="BJ170" i="13"/>
  <c r="BJ169" i="13"/>
  <c r="BJ168" i="13"/>
  <c r="BJ167" i="13"/>
  <c r="BJ166" i="13"/>
  <c r="BJ165" i="13"/>
  <c r="BJ164" i="13"/>
  <c r="BJ163" i="13"/>
  <c r="BJ162" i="13"/>
  <c r="BJ161" i="13"/>
  <c r="BJ160" i="13"/>
  <c r="BJ159" i="13"/>
  <c r="BJ158" i="13"/>
  <c r="BJ157" i="13"/>
  <c r="BJ156" i="13"/>
  <c r="BJ155" i="13"/>
  <c r="BJ154" i="13"/>
  <c r="BJ153" i="13"/>
  <c r="BJ152" i="13"/>
  <c r="BJ151" i="13"/>
  <c r="BJ150" i="13"/>
  <c r="BJ149" i="13"/>
  <c r="BJ148" i="13"/>
  <c r="BJ147" i="13"/>
  <c r="BJ146" i="13"/>
  <c r="BJ145" i="13"/>
  <c r="BJ144" i="13"/>
  <c r="BJ143" i="13"/>
  <c r="BJ142" i="13"/>
  <c r="BJ141" i="13"/>
  <c r="BJ140" i="13"/>
  <c r="BJ139" i="13"/>
  <c r="BJ138" i="13"/>
  <c r="BJ137" i="13"/>
  <c r="BJ136" i="13"/>
  <c r="BJ135" i="13"/>
  <c r="BJ134" i="13"/>
  <c r="BJ133" i="13"/>
  <c r="BJ132" i="13"/>
  <c r="BJ131" i="13"/>
  <c r="BJ130" i="13"/>
  <c r="BJ129" i="13"/>
  <c r="BJ128" i="13"/>
  <c r="BJ127" i="13"/>
  <c r="BJ126" i="13"/>
  <c r="BJ125" i="13"/>
  <c r="BJ124" i="13"/>
  <c r="BJ123" i="13"/>
  <c r="BJ122" i="13"/>
  <c r="BJ121" i="13"/>
  <c r="BJ120" i="13"/>
  <c r="BJ119" i="13"/>
  <c r="BJ118" i="13"/>
  <c r="BJ117" i="13"/>
  <c r="BJ116" i="13"/>
  <c r="BJ115" i="13"/>
  <c r="BJ114" i="13"/>
  <c r="BJ113" i="13"/>
  <c r="BJ112" i="13"/>
  <c r="BJ111" i="13"/>
  <c r="BJ110" i="13"/>
  <c r="BJ109" i="13"/>
  <c r="BJ108" i="13"/>
  <c r="BJ107" i="13"/>
  <c r="BJ106" i="13"/>
  <c r="BJ105" i="13"/>
  <c r="BJ104" i="13"/>
  <c r="BJ103" i="13"/>
  <c r="BJ102" i="13"/>
  <c r="BJ101" i="13"/>
  <c r="BJ100" i="13"/>
  <c r="BJ99" i="13"/>
  <c r="BJ98" i="13"/>
  <c r="BJ97" i="13"/>
  <c r="BJ96" i="13"/>
  <c r="BJ95" i="13"/>
  <c r="BJ94" i="13"/>
  <c r="BJ93" i="13"/>
  <c r="BJ92" i="13"/>
  <c r="BJ91" i="13"/>
  <c r="BJ90" i="13"/>
  <c r="BJ89" i="13"/>
  <c r="BJ88" i="13"/>
  <c r="BJ87" i="13"/>
  <c r="BJ86" i="13"/>
  <c r="BJ85" i="13"/>
  <c r="BJ84" i="13"/>
  <c r="BJ83" i="13"/>
  <c r="BJ82" i="13"/>
  <c r="BJ81" i="13"/>
  <c r="BJ80" i="13"/>
  <c r="BJ79" i="13"/>
  <c r="BJ78" i="13"/>
  <c r="BJ77" i="13"/>
  <c r="BJ76" i="13"/>
  <c r="BJ75" i="13"/>
  <c r="BJ74" i="13"/>
  <c r="BJ73" i="13"/>
  <c r="BJ72" i="13"/>
  <c r="BJ71" i="13"/>
  <c r="BJ70" i="13"/>
  <c r="BJ69" i="13"/>
  <c r="BJ68" i="13"/>
  <c r="BJ67" i="13"/>
  <c r="BJ66" i="13"/>
  <c r="BJ65" i="13"/>
  <c r="BJ64" i="13"/>
  <c r="BJ63" i="13"/>
  <c r="BJ62" i="13"/>
  <c r="BJ61" i="13"/>
  <c r="BJ60" i="13"/>
  <c r="BJ59" i="13"/>
  <c r="BJ58" i="13"/>
  <c r="BJ57" i="13"/>
  <c r="BJ56" i="13"/>
  <c r="BJ55" i="13"/>
  <c r="BJ54" i="13"/>
  <c r="BJ53" i="13"/>
  <c r="BJ52" i="13"/>
  <c r="BJ51" i="13"/>
  <c r="BJ50" i="13"/>
  <c r="BJ49" i="13"/>
  <c r="BJ48" i="13"/>
  <c r="BJ47" i="13"/>
  <c r="BJ46" i="13"/>
  <c r="BJ45" i="13"/>
  <c r="BJ44" i="13"/>
  <c r="BJ43" i="13"/>
  <c r="BJ42" i="13"/>
  <c r="BJ41" i="13"/>
  <c r="BJ40" i="13"/>
  <c r="BJ39" i="13"/>
  <c r="BJ38" i="13"/>
  <c r="BJ37" i="13"/>
  <c r="BJ36" i="13"/>
  <c r="BJ35" i="13"/>
  <c r="BJ34" i="13"/>
  <c r="BJ33" i="13"/>
  <c r="BJ32" i="13"/>
  <c r="BJ31" i="13"/>
  <c r="BJ30" i="13"/>
  <c r="BJ29" i="13"/>
  <c r="BJ28" i="13"/>
  <c r="BJ27" i="13"/>
  <c r="BJ26" i="13"/>
  <c r="BJ25" i="13"/>
  <c r="BJ24" i="13"/>
  <c r="BJ23" i="13"/>
  <c r="BJ22" i="13"/>
  <c r="BJ21" i="13"/>
  <c r="BJ20" i="13"/>
  <c r="BJ19" i="13"/>
  <c r="BJ18" i="13"/>
  <c r="BJ17" i="13"/>
  <c r="BJ16" i="13"/>
  <c r="BJ15" i="13"/>
  <c r="BJ14" i="13"/>
  <c r="BJ13" i="13"/>
  <c r="BJ12" i="13"/>
  <c r="BJ11" i="13"/>
  <c r="BJ10" i="13"/>
  <c r="BJ9" i="13"/>
  <c r="BJ8" i="13"/>
  <c r="BJ7" i="13"/>
  <c r="BJ6" i="13"/>
  <c r="BJ5" i="13"/>
  <c r="BJ4" i="13"/>
  <c r="BJ3" i="13"/>
  <c r="BJ2" i="13"/>
  <c r="BF754" i="13"/>
  <c r="BF753" i="13"/>
  <c r="BF752" i="13"/>
  <c r="BF751" i="13"/>
  <c r="BF750" i="13"/>
  <c r="BF749" i="13"/>
  <c r="BF748" i="13"/>
  <c r="BF747" i="13"/>
  <c r="BF746" i="13"/>
  <c r="BF745" i="13"/>
  <c r="BF744" i="13"/>
  <c r="BF743" i="13"/>
  <c r="BF742" i="13"/>
  <c r="BF741" i="13"/>
  <c r="BF740" i="13"/>
  <c r="BF739" i="13"/>
  <c r="BF738" i="13"/>
  <c r="BF737" i="13"/>
  <c r="BF736" i="13"/>
  <c r="BF735" i="13"/>
  <c r="BF734" i="13"/>
  <c r="BF733" i="13"/>
  <c r="BF732" i="13"/>
  <c r="BF731" i="13"/>
  <c r="BF730" i="13"/>
  <c r="BF729" i="13"/>
  <c r="BF728" i="13"/>
  <c r="BF727" i="13"/>
  <c r="BF726" i="13"/>
  <c r="BF725" i="13"/>
  <c r="BF724" i="13"/>
  <c r="BF723" i="13"/>
  <c r="BF722" i="13"/>
  <c r="BF721" i="13"/>
  <c r="BF720" i="13"/>
  <c r="BF719" i="13"/>
  <c r="BF718" i="13"/>
  <c r="BF717" i="13"/>
  <c r="BF716" i="13"/>
  <c r="BF715" i="13"/>
  <c r="BF714" i="13"/>
  <c r="BF713" i="13"/>
  <c r="BF712" i="13"/>
  <c r="BF711" i="13"/>
  <c r="BF710" i="13"/>
  <c r="BF709" i="13"/>
  <c r="BF708" i="13"/>
  <c r="BF707" i="13"/>
  <c r="BF706" i="13"/>
  <c r="BF705" i="13"/>
  <c r="BF704" i="13"/>
  <c r="BF703" i="13"/>
  <c r="BF702" i="13"/>
  <c r="BF701" i="13"/>
  <c r="BF700" i="13"/>
  <c r="BF699" i="13"/>
  <c r="BF698" i="13"/>
  <c r="BF697" i="13"/>
  <c r="BF696" i="13"/>
  <c r="BF695" i="13"/>
  <c r="BF694" i="13"/>
  <c r="BF693" i="13"/>
  <c r="BF692" i="13"/>
  <c r="BF691" i="13"/>
  <c r="BF690" i="13"/>
  <c r="BF689" i="13"/>
  <c r="BF688" i="13"/>
  <c r="BF687" i="13"/>
  <c r="BF686" i="13"/>
  <c r="BF685" i="13"/>
  <c r="BF684" i="13"/>
  <c r="BF683" i="13"/>
  <c r="BF682" i="13"/>
  <c r="BF681" i="13"/>
  <c r="BF680" i="13"/>
  <c r="BF679" i="13"/>
  <c r="BF678" i="13"/>
  <c r="BF677" i="13"/>
  <c r="BF676" i="13"/>
  <c r="BF675" i="13"/>
  <c r="BF674" i="13"/>
  <c r="BF673" i="13"/>
  <c r="BF672" i="13"/>
  <c r="BF671" i="13"/>
  <c r="BF670" i="13"/>
  <c r="BF669" i="13"/>
  <c r="BF668" i="13"/>
  <c r="BF667" i="13"/>
  <c r="BF666" i="13"/>
  <c r="BF665" i="13"/>
  <c r="BF664" i="13"/>
  <c r="BF663" i="13"/>
  <c r="BF662" i="13"/>
  <c r="BF661" i="13"/>
  <c r="BF660" i="13"/>
  <c r="BF659" i="13"/>
  <c r="BF658" i="13"/>
  <c r="BF657" i="13"/>
  <c r="BF656" i="13"/>
  <c r="BF655" i="13"/>
  <c r="BF654" i="13"/>
  <c r="BF653" i="13"/>
  <c r="BF652" i="13"/>
  <c r="BF651" i="13"/>
  <c r="BF650" i="13"/>
  <c r="BF649" i="13"/>
  <c r="BF648" i="13"/>
  <c r="BF647" i="13"/>
  <c r="BF646" i="13"/>
  <c r="BF645" i="13"/>
  <c r="BF644" i="13"/>
  <c r="BF643" i="13"/>
  <c r="BF642" i="13"/>
  <c r="BF641" i="13"/>
  <c r="BF640" i="13"/>
  <c r="BF639" i="13"/>
  <c r="BF638" i="13"/>
  <c r="BF637" i="13"/>
  <c r="BF636" i="13"/>
  <c r="BF635" i="13"/>
  <c r="BF634" i="13"/>
  <c r="BF633" i="13"/>
  <c r="BF632" i="13"/>
  <c r="BF631" i="13"/>
  <c r="BF630" i="13"/>
  <c r="BF629" i="13"/>
  <c r="BF628" i="13"/>
  <c r="BF627" i="13"/>
  <c r="BF626" i="13"/>
  <c r="BF625" i="13"/>
  <c r="BF624" i="13"/>
  <c r="BF623" i="13"/>
  <c r="BF622" i="13"/>
  <c r="BF621" i="13"/>
  <c r="BF620" i="13"/>
  <c r="BF619" i="13"/>
  <c r="BF618" i="13"/>
  <c r="BF617" i="13"/>
  <c r="BF616" i="13"/>
  <c r="BF615" i="13"/>
  <c r="BF614" i="13"/>
  <c r="BF613" i="13"/>
  <c r="BF612" i="13"/>
  <c r="BF611" i="13"/>
  <c r="BF610" i="13"/>
  <c r="BF609" i="13"/>
  <c r="BF608" i="13"/>
  <c r="BF607" i="13"/>
  <c r="BF606" i="13"/>
  <c r="BF605" i="13"/>
  <c r="BF604" i="13"/>
  <c r="BF603" i="13"/>
  <c r="BF602" i="13"/>
  <c r="BF601" i="13"/>
  <c r="BF600" i="13"/>
  <c r="BF599" i="13"/>
  <c r="BF598" i="13"/>
  <c r="BF597" i="13"/>
  <c r="BF596" i="13"/>
  <c r="BF595" i="13"/>
  <c r="BF594" i="13"/>
  <c r="BF593" i="13"/>
  <c r="BF592" i="13"/>
  <c r="BF591" i="13"/>
  <c r="BF590" i="13"/>
  <c r="BF589" i="13"/>
  <c r="BF588" i="13"/>
  <c r="BF587" i="13"/>
  <c r="BF586" i="13"/>
  <c r="BF585" i="13"/>
  <c r="BF584" i="13"/>
  <c r="BF583" i="13"/>
  <c r="BF582" i="13"/>
  <c r="BF581" i="13"/>
  <c r="BF580" i="13"/>
  <c r="BF579" i="13"/>
  <c r="BF578" i="13"/>
  <c r="BF577" i="13"/>
  <c r="BF576" i="13"/>
  <c r="BF575" i="13"/>
  <c r="BF574" i="13"/>
  <c r="BF573" i="13"/>
  <c r="BF572" i="13"/>
  <c r="BF571" i="13"/>
  <c r="BF570" i="13"/>
  <c r="BF569" i="13"/>
  <c r="BF568" i="13"/>
  <c r="BF567" i="13"/>
  <c r="BF566" i="13"/>
  <c r="BF565" i="13"/>
  <c r="BF564" i="13"/>
  <c r="BF563" i="13"/>
  <c r="BF562" i="13"/>
  <c r="BF561" i="13"/>
  <c r="BF560" i="13"/>
  <c r="BF559" i="13"/>
  <c r="BF558" i="13"/>
  <c r="BF557" i="13"/>
  <c r="BF556" i="13"/>
  <c r="BF555" i="13"/>
  <c r="BF554" i="13"/>
  <c r="BF553" i="13"/>
  <c r="BF552" i="13"/>
  <c r="BF551" i="13"/>
  <c r="BF550" i="13"/>
  <c r="BF549" i="13"/>
  <c r="BF548" i="13"/>
  <c r="BF547" i="13"/>
  <c r="BF546" i="13"/>
  <c r="BF545" i="13"/>
  <c r="BF544" i="13"/>
  <c r="BF543" i="13"/>
  <c r="BF542" i="13"/>
  <c r="BF541" i="13"/>
  <c r="BF540" i="13"/>
  <c r="BF539" i="13"/>
  <c r="BF538" i="13"/>
  <c r="BF537" i="13"/>
  <c r="BF536" i="13"/>
  <c r="BF535" i="13"/>
  <c r="BF534" i="13"/>
  <c r="BF533" i="13"/>
  <c r="BF532" i="13"/>
  <c r="BF531" i="13"/>
  <c r="BF530" i="13"/>
  <c r="BF529" i="13"/>
  <c r="BF528" i="13"/>
  <c r="BF527" i="13"/>
  <c r="BF526" i="13"/>
  <c r="BF525" i="13"/>
  <c r="BF524" i="13"/>
  <c r="BF523" i="13"/>
  <c r="BF522" i="13"/>
  <c r="BF521" i="13"/>
  <c r="BF520" i="13"/>
  <c r="BF519" i="13"/>
  <c r="BF518" i="13"/>
  <c r="BF517" i="13"/>
  <c r="BF516" i="13"/>
  <c r="BF515" i="13"/>
  <c r="BF514" i="13"/>
  <c r="BF513" i="13"/>
  <c r="BF512" i="13"/>
  <c r="BF511" i="13"/>
  <c r="BF510" i="13"/>
  <c r="BF509" i="13"/>
  <c r="BF508" i="13"/>
  <c r="BF507" i="13"/>
  <c r="BF506" i="13"/>
  <c r="BF505" i="13"/>
  <c r="BF504" i="13"/>
  <c r="BF503" i="13"/>
  <c r="BF502" i="13"/>
  <c r="BF501" i="13"/>
  <c r="BF500" i="13"/>
  <c r="BF499" i="13"/>
  <c r="BF498" i="13"/>
  <c r="BF497" i="13"/>
  <c r="BF496" i="13"/>
  <c r="BF495" i="13"/>
  <c r="BF494" i="13"/>
  <c r="BF493" i="13"/>
  <c r="BF492" i="13"/>
  <c r="BF491" i="13"/>
  <c r="BF490" i="13"/>
  <c r="BF489" i="13"/>
  <c r="BF488" i="13"/>
  <c r="BF487" i="13"/>
  <c r="BF486" i="13"/>
  <c r="BF485" i="13"/>
  <c r="BF484" i="13"/>
  <c r="BF483" i="13"/>
  <c r="BF482" i="13"/>
  <c r="BF481" i="13"/>
  <c r="BF480" i="13"/>
  <c r="BF479" i="13"/>
  <c r="BF478" i="13"/>
  <c r="BF477" i="13"/>
  <c r="BF476" i="13"/>
  <c r="BF475" i="13"/>
  <c r="BF474" i="13"/>
  <c r="BF473" i="13"/>
  <c r="BF472" i="13"/>
  <c r="BF471" i="13"/>
  <c r="BF470" i="13"/>
  <c r="BF469" i="13"/>
  <c r="BF468" i="13"/>
  <c r="BF467" i="13"/>
  <c r="BF466" i="13"/>
  <c r="BF465" i="13"/>
  <c r="BF464" i="13"/>
  <c r="BF463" i="13"/>
  <c r="BF462" i="13"/>
  <c r="BF461" i="13"/>
  <c r="BF460" i="13"/>
  <c r="BF459" i="13"/>
  <c r="BF458" i="13"/>
  <c r="BF457" i="13"/>
  <c r="BF456" i="13"/>
  <c r="BF455" i="13"/>
  <c r="BF454" i="13"/>
  <c r="BF453" i="13"/>
  <c r="BF452" i="13"/>
  <c r="BF451" i="13"/>
  <c r="BF450" i="13"/>
  <c r="BF449" i="13"/>
  <c r="BF448" i="13"/>
  <c r="BF447" i="13"/>
  <c r="BF446" i="13"/>
  <c r="BF445" i="13"/>
  <c r="BF444" i="13"/>
  <c r="BF443" i="13"/>
  <c r="BF442" i="13"/>
  <c r="BF441" i="13"/>
  <c r="BF440" i="13"/>
  <c r="BF439" i="13"/>
  <c r="BF438" i="13"/>
  <c r="BF437" i="13"/>
  <c r="BF436" i="13"/>
  <c r="BF435" i="13"/>
  <c r="BF434" i="13"/>
  <c r="BF433" i="13"/>
  <c r="BF432" i="13"/>
  <c r="BF431" i="13"/>
  <c r="BF430" i="13"/>
  <c r="BF429" i="13"/>
  <c r="BF428" i="13"/>
  <c r="BF427" i="13"/>
  <c r="BF426" i="13"/>
  <c r="BF425" i="13"/>
  <c r="BF424" i="13"/>
  <c r="BF423" i="13"/>
  <c r="BF422" i="13"/>
  <c r="BF421" i="13"/>
  <c r="BF420" i="13"/>
  <c r="BF419" i="13"/>
  <c r="BF418" i="13"/>
  <c r="BF417" i="13"/>
  <c r="BF416" i="13"/>
  <c r="BF415" i="13"/>
  <c r="BF414" i="13"/>
  <c r="BF413" i="13"/>
  <c r="BF412" i="13"/>
  <c r="BF411" i="13"/>
  <c r="BF410" i="13"/>
  <c r="BF409" i="13"/>
  <c r="BF408" i="13"/>
  <c r="BF407" i="13"/>
  <c r="BF406" i="13"/>
  <c r="BF405" i="13"/>
  <c r="BF404" i="13"/>
  <c r="BF403" i="13"/>
  <c r="BF402" i="13"/>
  <c r="BF401" i="13"/>
  <c r="BF400" i="13"/>
  <c r="BF399" i="13"/>
  <c r="BF398" i="13"/>
  <c r="BF397" i="13"/>
  <c r="BF396" i="13"/>
  <c r="BF395" i="13"/>
  <c r="BF394" i="13"/>
  <c r="BF393" i="13"/>
  <c r="BF392" i="13"/>
  <c r="BF391" i="13"/>
  <c r="BF390" i="13"/>
  <c r="BF389" i="13"/>
  <c r="BF388" i="13"/>
  <c r="BF387" i="13"/>
  <c r="BF386" i="13"/>
  <c r="BF385" i="13"/>
  <c r="BF384" i="13"/>
  <c r="BF383" i="13"/>
  <c r="BF382" i="13"/>
  <c r="BF381" i="13"/>
  <c r="BF380" i="13"/>
  <c r="BF379" i="13"/>
  <c r="BF378" i="13"/>
  <c r="BF377" i="13"/>
  <c r="BF376" i="13"/>
  <c r="BF375" i="13"/>
  <c r="BF374" i="13"/>
  <c r="BF373" i="13"/>
  <c r="BF372" i="13"/>
  <c r="BF371" i="13"/>
  <c r="BF370" i="13"/>
  <c r="BF369" i="13"/>
  <c r="BF368" i="13"/>
  <c r="BF367" i="13"/>
  <c r="BF366" i="13"/>
  <c r="BF365" i="13"/>
  <c r="BF364" i="13"/>
  <c r="BF363" i="13"/>
  <c r="BF362" i="13"/>
  <c r="BF361" i="13"/>
  <c r="BF360" i="13"/>
  <c r="BF359" i="13"/>
  <c r="BF358" i="13"/>
  <c r="BF357" i="13"/>
  <c r="BF356" i="13"/>
  <c r="BF355" i="13"/>
  <c r="BF354" i="13"/>
  <c r="BF353" i="13"/>
  <c r="BF352" i="13"/>
  <c r="BF351" i="13"/>
  <c r="BF350" i="13"/>
  <c r="BF349" i="13"/>
  <c r="BF348" i="13"/>
  <c r="BF347" i="13"/>
  <c r="BF346" i="13"/>
  <c r="BF345" i="13"/>
  <c r="BF344" i="13"/>
  <c r="BF343" i="13"/>
  <c r="BF342" i="13"/>
  <c r="BF341" i="13"/>
  <c r="BF340" i="13"/>
  <c r="BF339" i="13"/>
  <c r="BF338" i="13"/>
  <c r="BF337" i="13"/>
  <c r="BF336" i="13"/>
  <c r="BF335" i="13"/>
  <c r="BF334" i="13"/>
  <c r="BF333" i="13"/>
  <c r="BF332" i="13"/>
  <c r="BF331" i="13"/>
  <c r="BF330" i="13"/>
  <c r="BF329" i="13"/>
  <c r="BF328" i="13"/>
  <c r="BF327" i="13"/>
  <c r="BF326" i="13"/>
  <c r="BF325" i="13"/>
  <c r="BF324" i="13"/>
  <c r="BF323" i="13"/>
  <c r="BF322" i="13"/>
  <c r="BF321" i="13"/>
  <c r="BF320" i="13"/>
  <c r="BF319" i="13"/>
  <c r="BF318" i="13"/>
  <c r="BF317" i="13"/>
  <c r="BF316" i="13"/>
  <c r="BF315" i="13"/>
  <c r="BF314" i="13"/>
  <c r="BF313" i="13"/>
  <c r="BF312" i="13"/>
  <c r="BF311" i="13"/>
  <c r="BF310" i="13"/>
  <c r="BF309" i="13"/>
  <c r="BF308" i="13"/>
  <c r="BF307" i="13"/>
  <c r="BF306" i="13"/>
  <c r="BF305" i="13"/>
  <c r="BF304" i="13"/>
  <c r="BF303" i="13"/>
  <c r="BF302" i="13"/>
  <c r="BF301" i="13"/>
  <c r="BF300" i="13"/>
  <c r="BF299" i="13"/>
  <c r="BF298" i="13"/>
  <c r="BF297" i="13"/>
  <c r="BF296" i="13"/>
  <c r="BF295" i="13"/>
  <c r="BF294" i="13"/>
  <c r="BF293" i="13"/>
  <c r="BF292" i="13"/>
  <c r="BF291" i="13"/>
  <c r="BF290" i="13"/>
  <c r="BF289" i="13"/>
  <c r="BF288" i="13"/>
  <c r="BF287" i="13"/>
  <c r="BF286" i="13"/>
  <c r="BF285" i="13"/>
  <c r="BF284" i="13"/>
  <c r="BF283" i="13"/>
  <c r="BF282" i="13"/>
  <c r="BF281" i="13"/>
  <c r="BF280" i="13"/>
  <c r="BF279" i="13"/>
  <c r="BF278" i="13"/>
  <c r="BF277" i="13"/>
  <c r="BF276" i="13"/>
  <c r="BF275" i="13"/>
  <c r="BF274" i="13"/>
  <c r="BF273" i="13"/>
  <c r="BF272" i="13"/>
  <c r="BF271" i="13"/>
  <c r="BF270" i="13"/>
  <c r="BF269" i="13"/>
  <c r="BF268" i="13"/>
  <c r="BF267" i="13"/>
  <c r="BF266" i="13"/>
  <c r="BF265" i="13"/>
  <c r="BF264" i="13"/>
  <c r="BF263" i="13"/>
  <c r="BF262" i="13"/>
  <c r="BF261" i="13"/>
  <c r="BF260" i="13"/>
  <c r="BF259" i="13"/>
  <c r="BF258" i="13"/>
  <c r="BF257" i="13"/>
  <c r="BF256" i="13"/>
  <c r="BF255" i="13"/>
  <c r="BF254" i="13"/>
  <c r="BF253" i="13"/>
  <c r="BF252" i="13"/>
  <c r="BF251" i="13"/>
  <c r="BF250" i="13"/>
  <c r="BF249" i="13"/>
  <c r="BF248" i="13"/>
  <c r="BF247" i="13"/>
  <c r="BF246" i="13"/>
  <c r="BF245" i="13"/>
  <c r="BF244" i="13"/>
  <c r="BF243" i="13"/>
  <c r="BF242" i="13"/>
  <c r="BF241" i="13"/>
  <c r="BF240" i="13"/>
  <c r="BF239" i="13"/>
  <c r="BF238" i="13"/>
  <c r="BF237" i="13"/>
  <c r="BF236" i="13"/>
  <c r="BF235" i="13"/>
  <c r="BF234" i="13"/>
  <c r="BF233" i="13"/>
  <c r="BF232" i="13"/>
  <c r="BF231" i="13"/>
  <c r="BF230" i="13"/>
  <c r="BF229" i="13"/>
  <c r="BF228" i="13"/>
  <c r="BF227" i="13"/>
  <c r="BF226" i="13"/>
  <c r="BF225" i="13"/>
  <c r="BF224" i="13"/>
  <c r="BF223" i="13"/>
  <c r="BF222" i="13"/>
  <c r="BF221" i="13"/>
  <c r="BF220" i="13"/>
  <c r="BF219" i="13"/>
  <c r="BF218" i="13"/>
  <c r="BF217" i="13"/>
  <c r="BF216" i="13"/>
  <c r="BF215" i="13"/>
  <c r="BF214" i="13"/>
  <c r="BF213" i="13"/>
  <c r="BF212" i="13"/>
  <c r="BF211" i="13"/>
  <c r="BF210" i="13"/>
  <c r="BF209" i="13"/>
  <c r="BF208" i="13"/>
  <c r="BF207" i="13"/>
  <c r="BF206" i="13"/>
  <c r="BF205" i="13"/>
  <c r="BF204" i="13"/>
  <c r="BF203" i="13"/>
  <c r="BF202" i="13"/>
  <c r="BF201" i="13"/>
  <c r="BF200" i="13"/>
  <c r="BF199" i="13"/>
  <c r="BF198" i="13"/>
  <c r="BF197" i="13"/>
  <c r="BF196" i="13"/>
  <c r="BF195" i="13"/>
  <c r="BF194" i="13"/>
  <c r="BF193" i="13"/>
  <c r="BF192" i="13"/>
  <c r="BF191" i="13"/>
  <c r="BF190" i="13"/>
  <c r="BF189" i="13"/>
  <c r="BF188" i="13"/>
  <c r="BF187" i="13"/>
  <c r="BF186" i="13"/>
  <c r="BF185" i="13"/>
  <c r="BF184" i="13"/>
  <c r="BF183" i="13"/>
  <c r="BF182" i="13"/>
  <c r="BF181" i="13"/>
  <c r="BF180" i="13"/>
  <c r="BF179" i="13"/>
  <c r="BF178" i="13"/>
  <c r="BF177" i="13"/>
  <c r="BF176" i="13"/>
  <c r="BF175" i="13"/>
  <c r="BF174" i="13"/>
  <c r="BF173" i="13"/>
  <c r="BF172" i="13"/>
  <c r="BF171" i="13"/>
  <c r="BF170" i="13"/>
  <c r="BF169" i="13"/>
  <c r="BF168" i="13"/>
  <c r="BF167" i="13"/>
  <c r="BF166" i="13"/>
  <c r="BF165" i="13"/>
  <c r="BF164" i="13"/>
  <c r="BF163" i="13"/>
  <c r="BF162" i="13"/>
  <c r="BF161" i="13"/>
  <c r="BF160" i="13"/>
  <c r="BF159" i="13"/>
  <c r="BF158" i="13"/>
  <c r="BF157" i="13"/>
  <c r="BF156" i="13"/>
  <c r="BF155" i="13"/>
  <c r="BF154" i="13"/>
  <c r="BF153" i="13"/>
  <c r="BF152" i="13"/>
  <c r="BF151" i="13"/>
  <c r="BF150" i="13"/>
  <c r="BF149" i="13"/>
  <c r="BF148" i="13"/>
  <c r="BF147" i="13"/>
  <c r="BF146" i="13"/>
  <c r="BF145" i="13"/>
  <c r="BF144" i="13"/>
  <c r="BF143" i="13"/>
  <c r="BF142" i="13"/>
  <c r="BF141" i="13"/>
  <c r="BF140" i="13"/>
  <c r="BF139" i="13"/>
  <c r="BF138" i="13"/>
  <c r="BF137" i="13"/>
  <c r="BF136" i="13"/>
  <c r="BF135" i="13"/>
  <c r="BF134" i="13"/>
  <c r="BF133" i="13"/>
  <c r="BF132" i="13"/>
  <c r="BF131" i="13"/>
  <c r="BF130" i="13"/>
  <c r="BF129" i="13"/>
  <c r="BF128" i="13"/>
  <c r="BF127" i="13"/>
  <c r="BF126" i="13"/>
  <c r="BF125" i="13"/>
  <c r="BF124" i="13"/>
  <c r="BF123" i="13"/>
  <c r="BF122" i="13"/>
  <c r="BF121" i="13"/>
  <c r="BF120" i="13"/>
  <c r="BF119" i="13"/>
  <c r="BF118" i="13"/>
  <c r="BF117" i="13"/>
  <c r="BF116" i="13"/>
  <c r="BF115" i="13"/>
  <c r="BF114" i="13"/>
  <c r="BF113" i="13"/>
  <c r="BF112" i="13"/>
  <c r="BF111" i="13"/>
  <c r="BF110" i="13"/>
  <c r="BF109" i="13"/>
  <c r="BF108" i="13"/>
  <c r="BF107" i="13"/>
  <c r="BF106" i="13"/>
  <c r="BF105" i="13"/>
  <c r="BF104" i="13"/>
  <c r="BF103" i="13"/>
  <c r="BF102" i="13"/>
  <c r="BF101" i="13"/>
  <c r="BF100" i="13"/>
  <c r="BF99" i="13"/>
  <c r="BF98" i="13"/>
  <c r="BF97" i="13"/>
  <c r="BF96" i="13"/>
  <c r="BF95" i="13"/>
  <c r="BF94" i="13"/>
  <c r="BF93" i="13"/>
  <c r="BF92" i="13"/>
  <c r="BF91" i="13"/>
  <c r="BF90" i="13"/>
  <c r="BF89" i="13"/>
  <c r="BF88" i="13"/>
  <c r="BF87" i="13"/>
  <c r="BF86" i="13"/>
  <c r="BF85" i="13"/>
  <c r="BF84" i="13"/>
  <c r="BF83" i="13"/>
  <c r="BF82" i="13"/>
  <c r="BF81" i="13"/>
  <c r="BF80" i="13"/>
  <c r="BF79" i="13"/>
  <c r="BF78" i="13"/>
  <c r="BF77" i="13"/>
  <c r="BF76" i="13"/>
  <c r="BF75" i="13"/>
  <c r="BF74" i="13"/>
  <c r="BF73" i="13"/>
  <c r="BF72" i="13"/>
  <c r="BF71" i="13"/>
  <c r="BF70" i="13"/>
  <c r="BF69" i="13"/>
  <c r="BF68" i="13"/>
  <c r="BF67" i="13"/>
  <c r="BF66" i="13"/>
  <c r="BF65" i="13"/>
  <c r="BF64" i="13"/>
  <c r="BF63" i="13"/>
  <c r="BF62" i="13"/>
  <c r="BF61" i="13"/>
  <c r="BF60" i="13"/>
  <c r="BF59" i="13"/>
  <c r="BF58" i="13"/>
  <c r="BF57" i="13"/>
  <c r="BF56" i="13"/>
  <c r="BF55" i="13"/>
  <c r="BF54" i="13"/>
  <c r="BF53" i="13"/>
  <c r="BF52" i="13"/>
  <c r="BF51" i="13"/>
  <c r="BF50" i="13"/>
  <c r="BF49" i="13"/>
  <c r="BF48" i="13"/>
  <c r="BF47" i="13"/>
  <c r="BF46" i="13"/>
  <c r="BF45" i="13"/>
  <c r="BF44" i="13"/>
  <c r="BF43" i="13"/>
  <c r="BF42" i="13"/>
  <c r="BF41" i="13"/>
  <c r="BF40" i="13"/>
  <c r="BF39" i="13"/>
  <c r="BF38" i="13"/>
  <c r="BF37" i="13"/>
  <c r="BF36" i="13"/>
  <c r="BF35" i="13"/>
  <c r="BF34" i="13"/>
  <c r="BF33" i="13"/>
  <c r="BF32" i="13"/>
  <c r="BF31" i="13"/>
  <c r="BF30" i="13"/>
  <c r="BF29" i="13"/>
  <c r="BF28" i="13"/>
  <c r="BF27" i="13"/>
  <c r="BF26" i="13"/>
  <c r="BF25" i="13"/>
  <c r="BF24" i="13"/>
  <c r="BF23" i="13"/>
  <c r="BF22" i="13"/>
  <c r="BF21" i="13"/>
  <c r="BF20" i="13"/>
  <c r="BF19" i="13"/>
  <c r="BF18" i="13"/>
  <c r="BF17" i="13"/>
  <c r="BF16" i="13"/>
  <c r="BF15" i="13"/>
  <c r="BF14" i="13"/>
  <c r="BF13" i="13"/>
  <c r="BF12" i="13"/>
  <c r="BF11" i="13"/>
  <c r="BF10" i="13"/>
  <c r="BF9" i="13"/>
  <c r="BF8" i="13"/>
  <c r="BF7" i="13"/>
  <c r="BF6" i="13"/>
  <c r="BF5" i="13"/>
  <c r="BF4" i="13"/>
  <c r="BF3" i="13"/>
  <c r="BF2" i="13"/>
  <c r="BC754" i="13"/>
  <c r="BC753" i="13"/>
  <c r="BC752" i="13"/>
  <c r="BC751" i="13"/>
  <c r="BC750" i="13"/>
  <c r="BC749" i="13"/>
  <c r="BC748" i="13"/>
  <c r="BC747" i="13"/>
  <c r="BC746" i="13"/>
  <c r="BC745" i="13"/>
  <c r="BC744" i="13"/>
  <c r="BC743" i="13"/>
  <c r="BC742" i="13"/>
  <c r="BC741" i="13"/>
  <c r="BC740" i="13"/>
  <c r="BC739" i="13"/>
  <c r="BC738" i="13"/>
  <c r="BC737" i="13"/>
  <c r="BC736" i="13"/>
  <c r="BC735" i="13"/>
  <c r="BC734" i="13"/>
  <c r="BC733" i="13"/>
  <c r="BC732" i="13"/>
  <c r="BC731" i="13"/>
  <c r="BC730" i="13"/>
  <c r="BC729" i="13"/>
  <c r="BC728" i="13"/>
  <c r="BC727" i="13"/>
  <c r="BC726" i="13"/>
  <c r="BC725" i="13"/>
  <c r="BC724" i="13"/>
  <c r="BC723" i="13"/>
  <c r="BC722" i="13"/>
  <c r="BC721" i="13"/>
  <c r="BC720" i="13"/>
  <c r="BC719" i="13"/>
  <c r="BC718" i="13"/>
  <c r="BC717" i="13"/>
  <c r="BC716" i="13"/>
  <c r="BC715" i="13"/>
  <c r="BC714" i="13"/>
  <c r="BC713" i="13"/>
  <c r="BC712" i="13"/>
  <c r="BC711" i="13"/>
  <c r="BC710" i="13"/>
  <c r="BC709" i="13"/>
  <c r="BC708" i="13"/>
  <c r="BC707" i="13"/>
  <c r="BC706" i="13"/>
  <c r="BC705" i="13"/>
  <c r="BC704" i="13"/>
  <c r="BC703" i="13"/>
  <c r="BC702" i="13"/>
  <c r="BC701" i="13"/>
  <c r="BC700" i="13"/>
  <c r="BC699" i="13"/>
  <c r="BC698" i="13"/>
  <c r="BC697" i="13"/>
  <c r="BC696" i="13"/>
  <c r="BC695" i="13"/>
  <c r="BC694" i="13"/>
  <c r="BC693" i="13"/>
  <c r="BC692" i="13"/>
  <c r="BC691" i="13"/>
  <c r="BC690" i="13"/>
  <c r="BC689" i="13"/>
  <c r="BC688" i="13"/>
  <c r="BC687" i="13"/>
  <c r="BC686" i="13"/>
  <c r="BC685" i="13"/>
  <c r="BC684" i="13"/>
  <c r="BC683" i="13"/>
  <c r="BC682" i="13"/>
  <c r="BC681" i="13"/>
  <c r="BC680" i="13"/>
  <c r="BC679" i="13"/>
  <c r="BC678" i="13"/>
  <c r="BC677" i="13"/>
  <c r="BC676" i="13"/>
  <c r="BC675" i="13"/>
  <c r="BC674" i="13"/>
  <c r="BC673" i="13"/>
  <c r="BC672" i="13"/>
  <c r="BC671" i="13"/>
  <c r="BC670" i="13"/>
  <c r="BC669" i="13"/>
  <c r="BC668" i="13"/>
  <c r="BC667" i="13"/>
  <c r="BC666" i="13"/>
  <c r="BC665" i="13"/>
  <c r="BC664" i="13"/>
  <c r="BC663" i="13"/>
  <c r="BC662" i="13"/>
  <c r="BC661" i="13"/>
  <c r="BC660" i="13"/>
  <c r="BC659" i="13"/>
  <c r="BC658" i="13"/>
  <c r="BC657" i="13"/>
  <c r="BC656" i="13"/>
  <c r="BC655" i="13"/>
  <c r="BC654" i="13"/>
  <c r="BC653" i="13"/>
  <c r="BC652" i="13"/>
  <c r="BC651" i="13"/>
  <c r="BC650" i="13"/>
  <c r="BC649" i="13"/>
  <c r="BC648" i="13"/>
  <c r="BC647" i="13"/>
  <c r="BC646" i="13"/>
  <c r="BC645" i="13"/>
  <c r="BC644" i="13"/>
  <c r="BC643" i="13"/>
  <c r="BC642" i="13"/>
  <c r="BC641" i="13"/>
  <c r="BC640" i="13"/>
  <c r="BC639" i="13"/>
  <c r="BC638" i="13"/>
  <c r="BC637" i="13"/>
  <c r="BC636" i="13"/>
  <c r="BC635" i="13"/>
  <c r="BC634" i="13"/>
  <c r="BC633" i="13"/>
  <c r="BC632" i="13"/>
  <c r="BC631" i="13"/>
  <c r="BC630" i="13"/>
  <c r="BC629" i="13"/>
  <c r="BC628" i="13"/>
  <c r="BC627" i="13"/>
  <c r="BC626" i="13"/>
  <c r="BC625" i="13"/>
  <c r="BC624" i="13"/>
  <c r="BC623" i="13"/>
  <c r="BC622" i="13"/>
  <c r="BC621" i="13"/>
  <c r="BC620" i="13"/>
  <c r="BC619" i="13"/>
  <c r="BC618" i="13"/>
  <c r="BC617" i="13"/>
  <c r="BC616" i="13"/>
  <c r="BC615" i="13"/>
  <c r="BC614" i="13"/>
  <c r="BC613" i="13"/>
  <c r="BC612" i="13"/>
  <c r="BC611" i="13"/>
  <c r="BC610" i="13"/>
  <c r="BC609" i="13"/>
  <c r="BC608" i="13"/>
  <c r="BC607" i="13"/>
  <c r="BC606" i="13"/>
  <c r="BC605" i="13"/>
  <c r="BC604" i="13"/>
  <c r="BC603" i="13"/>
  <c r="BC602" i="13"/>
  <c r="BC601" i="13"/>
  <c r="BC600" i="13"/>
  <c r="BC599" i="13"/>
  <c r="BC598" i="13"/>
  <c r="BC597" i="13"/>
  <c r="BC596" i="13"/>
  <c r="BC595" i="13"/>
  <c r="BC594" i="13"/>
  <c r="BC593" i="13"/>
  <c r="BC592" i="13"/>
  <c r="BC591" i="13"/>
  <c r="BC590" i="13"/>
  <c r="BC589" i="13"/>
  <c r="BC588" i="13"/>
  <c r="BC587" i="13"/>
  <c r="BC586" i="13"/>
  <c r="BC585" i="13"/>
  <c r="BC584" i="13"/>
  <c r="BC583" i="13"/>
  <c r="BC582" i="13"/>
  <c r="BC581" i="13"/>
  <c r="BC580" i="13"/>
  <c r="BC579" i="13"/>
  <c r="BC578" i="13"/>
  <c r="BC577" i="13"/>
  <c r="BC576" i="13"/>
  <c r="BC575" i="13"/>
  <c r="BC574" i="13"/>
  <c r="BC573" i="13"/>
  <c r="BC572" i="13"/>
  <c r="BC571" i="13"/>
  <c r="BC570" i="13"/>
  <c r="BC569" i="13"/>
  <c r="BC568" i="13"/>
  <c r="BC567" i="13"/>
  <c r="BC566" i="13"/>
  <c r="BC565" i="13"/>
  <c r="BC564" i="13"/>
  <c r="BC563" i="13"/>
  <c r="BC562" i="13"/>
  <c r="BC561" i="13"/>
  <c r="BC560" i="13"/>
  <c r="BC559" i="13"/>
  <c r="BC558" i="13"/>
  <c r="BC557" i="13"/>
  <c r="BC556" i="13"/>
  <c r="BC555" i="13"/>
  <c r="BC554" i="13"/>
  <c r="BC553" i="13"/>
  <c r="BC552" i="13"/>
  <c r="BC551" i="13"/>
  <c r="BC550" i="13"/>
  <c r="BC549" i="13"/>
  <c r="BC548" i="13"/>
  <c r="BC547" i="13"/>
  <c r="BC546" i="13"/>
  <c r="BC545" i="13"/>
  <c r="BC544" i="13"/>
  <c r="BC543" i="13"/>
  <c r="BC542" i="13"/>
  <c r="BC541" i="13"/>
  <c r="BC540" i="13"/>
  <c r="BC539" i="13"/>
  <c r="BC538" i="13"/>
  <c r="BC537" i="13"/>
  <c r="BC536" i="13"/>
  <c r="BC535" i="13"/>
  <c r="BC534" i="13"/>
  <c r="BC533" i="13"/>
  <c r="BC532" i="13"/>
  <c r="BC531" i="13"/>
  <c r="BC530" i="13"/>
  <c r="BC529" i="13"/>
  <c r="BC528" i="13"/>
  <c r="BC527" i="13"/>
  <c r="BC526" i="13"/>
  <c r="BC525" i="13"/>
  <c r="BC524" i="13"/>
  <c r="BC523" i="13"/>
  <c r="BC522" i="13"/>
  <c r="BC521" i="13"/>
  <c r="BC520" i="13"/>
  <c r="BC519" i="13"/>
  <c r="BC518" i="13"/>
  <c r="BC517" i="13"/>
  <c r="BC516" i="13"/>
  <c r="BC515" i="13"/>
  <c r="BC514" i="13"/>
  <c r="BC513" i="13"/>
  <c r="BC512" i="13"/>
  <c r="BC511" i="13"/>
  <c r="BC510" i="13"/>
  <c r="BC509" i="13"/>
  <c r="BC508" i="13"/>
  <c r="BC507" i="13"/>
  <c r="BC506" i="13"/>
  <c r="BC505" i="13"/>
  <c r="BC504" i="13"/>
  <c r="BC503" i="13"/>
  <c r="BC502" i="13"/>
  <c r="BC501" i="13"/>
  <c r="BC500" i="13"/>
  <c r="BC499" i="13"/>
  <c r="BC498" i="13"/>
  <c r="BC497" i="13"/>
  <c r="BC496" i="13"/>
  <c r="BC495" i="13"/>
  <c r="BC494" i="13"/>
  <c r="BC493" i="13"/>
  <c r="BC492" i="13"/>
  <c r="BC491" i="13"/>
  <c r="BC490" i="13"/>
  <c r="BC489" i="13"/>
  <c r="BC488" i="13"/>
  <c r="BC487" i="13"/>
  <c r="BC486" i="13"/>
  <c r="BC485" i="13"/>
  <c r="BC484" i="13"/>
  <c r="BC483" i="13"/>
  <c r="BC482" i="13"/>
  <c r="BC481" i="13"/>
  <c r="BC480" i="13"/>
  <c r="BC479" i="13"/>
  <c r="BC478" i="13"/>
  <c r="BC477" i="13"/>
  <c r="BC476" i="13"/>
  <c r="BC475" i="13"/>
  <c r="BC474" i="13"/>
  <c r="BC473" i="13"/>
  <c r="BC472" i="13"/>
  <c r="BC471" i="13"/>
  <c r="BC470" i="13"/>
  <c r="BC469" i="13"/>
  <c r="BC468" i="13"/>
  <c r="BC467" i="13"/>
  <c r="BC466" i="13"/>
  <c r="BC465" i="13"/>
  <c r="BC464" i="13"/>
  <c r="BC463" i="13"/>
  <c r="BC462" i="13"/>
  <c r="BC461" i="13"/>
  <c r="BC460" i="13"/>
  <c r="BC459" i="13"/>
  <c r="BC458" i="13"/>
  <c r="BC457" i="13"/>
  <c r="BC456" i="13"/>
  <c r="BC455" i="13"/>
  <c r="BC454" i="13"/>
  <c r="BC453" i="13"/>
  <c r="BC452" i="13"/>
  <c r="BC451" i="13"/>
  <c r="BC450" i="13"/>
  <c r="BC449" i="13"/>
  <c r="BC448" i="13"/>
  <c r="BC447" i="13"/>
  <c r="BC446" i="13"/>
  <c r="BC445" i="13"/>
  <c r="BC444" i="13"/>
  <c r="BC443" i="13"/>
  <c r="BC442" i="13"/>
  <c r="BC441" i="13"/>
  <c r="BC440" i="13"/>
  <c r="BC439" i="13"/>
  <c r="BC438" i="13"/>
  <c r="BC437" i="13"/>
  <c r="BC436" i="13"/>
  <c r="BC435" i="13"/>
  <c r="BC434" i="13"/>
  <c r="BC433" i="13"/>
  <c r="BC432" i="13"/>
  <c r="BC431" i="13"/>
  <c r="BC430" i="13"/>
  <c r="BC429" i="13"/>
  <c r="BC428" i="13"/>
  <c r="BC427" i="13"/>
  <c r="BC426" i="13"/>
  <c r="BC425" i="13"/>
  <c r="BC424" i="13"/>
  <c r="BC423" i="13"/>
  <c r="BC422" i="13"/>
  <c r="BC421" i="13"/>
  <c r="BC420" i="13"/>
  <c r="BC419" i="13"/>
  <c r="BC418" i="13"/>
  <c r="BC417" i="13"/>
  <c r="BC416" i="13"/>
  <c r="BC415" i="13"/>
  <c r="BC414" i="13"/>
  <c r="BC413" i="13"/>
  <c r="BC412" i="13"/>
  <c r="BC411" i="13"/>
  <c r="BC410" i="13"/>
  <c r="BC409" i="13"/>
  <c r="BC408" i="13"/>
  <c r="BC407" i="13"/>
  <c r="BC406" i="13"/>
  <c r="BC405" i="13"/>
  <c r="BC404" i="13"/>
  <c r="BC403" i="13"/>
  <c r="BC402" i="13"/>
  <c r="BC401" i="13"/>
  <c r="BC400" i="13"/>
  <c r="BC399" i="13"/>
  <c r="BC398" i="13"/>
  <c r="BC397" i="13"/>
  <c r="BC396" i="13"/>
  <c r="BC395" i="13"/>
  <c r="BC394" i="13"/>
  <c r="BC393" i="13"/>
  <c r="BC392" i="13"/>
  <c r="BC391" i="13"/>
  <c r="BC390" i="13"/>
  <c r="BC389" i="13"/>
  <c r="BC388" i="13"/>
  <c r="BC387" i="13"/>
  <c r="BC386" i="13"/>
  <c r="BC385" i="13"/>
  <c r="BC384" i="13"/>
  <c r="BC383" i="13"/>
  <c r="BC382" i="13"/>
  <c r="BC381" i="13"/>
  <c r="BC380" i="13"/>
  <c r="BC379" i="13"/>
  <c r="BC378" i="13"/>
  <c r="BC377" i="13"/>
  <c r="BC376" i="13"/>
  <c r="BC375" i="13"/>
  <c r="BC374" i="13"/>
  <c r="BC373" i="13"/>
  <c r="BC372" i="13"/>
  <c r="BC371" i="13"/>
  <c r="BC370" i="13"/>
  <c r="BC369" i="13"/>
  <c r="BC368" i="13"/>
  <c r="BC367" i="13"/>
  <c r="BC366" i="13"/>
  <c r="BC365" i="13"/>
  <c r="BC364" i="13"/>
  <c r="BC363" i="13"/>
  <c r="BC362" i="13"/>
  <c r="BC361" i="13"/>
  <c r="BC360" i="13"/>
  <c r="BC359" i="13"/>
  <c r="BC358" i="13"/>
  <c r="BC357" i="13"/>
  <c r="BC356" i="13"/>
  <c r="BC355" i="13"/>
  <c r="BC354" i="13"/>
  <c r="BC353" i="13"/>
  <c r="BC352" i="13"/>
  <c r="BC351" i="13"/>
  <c r="BC350" i="13"/>
  <c r="BC349" i="13"/>
  <c r="BC348" i="13"/>
  <c r="BC347" i="13"/>
  <c r="BC346" i="13"/>
  <c r="BC345" i="13"/>
  <c r="BC344" i="13"/>
  <c r="BC343" i="13"/>
  <c r="BC342" i="13"/>
  <c r="BC341" i="13"/>
  <c r="BC340" i="13"/>
  <c r="BC339" i="13"/>
  <c r="BC338" i="13"/>
  <c r="BC337" i="13"/>
  <c r="BC336" i="13"/>
  <c r="BC335" i="13"/>
  <c r="BC334" i="13"/>
  <c r="BC333" i="13"/>
  <c r="BC332" i="13"/>
  <c r="BC331" i="13"/>
  <c r="BC330" i="13"/>
  <c r="BC329" i="13"/>
  <c r="BC328" i="13"/>
  <c r="BC327" i="13"/>
  <c r="BC326" i="13"/>
  <c r="BC325" i="13"/>
  <c r="BC324" i="13"/>
  <c r="BC323" i="13"/>
  <c r="BC322" i="13"/>
  <c r="BC321" i="13"/>
  <c r="BC320" i="13"/>
  <c r="BC319" i="13"/>
  <c r="BC318" i="13"/>
  <c r="BC317" i="13"/>
  <c r="BC316" i="13"/>
  <c r="BC315" i="13"/>
  <c r="BC314" i="13"/>
  <c r="BC313" i="13"/>
  <c r="BC312" i="13"/>
  <c r="BC311" i="13"/>
  <c r="BC310" i="13"/>
  <c r="BC309" i="13"/>
  <c r="BC308" i="13"/>
  <c r="BC307" i="13"/>
  <c r="BC306" i="13"/>
  <c r="BC305" i="13"/>
  <c r="BC304" i="13"/>
  <c r="BC303" i="13"/>
  <c r="BC302" i="13"/>
  <c r="BC301" i="13"/>
  <c r="BC300" i="13"/>
  <c r="BC299" i="13"/>
  <c r="BC298" i="13"/>
  <c r="BC297" i="13"/>
  <c r="BC296" i="13"/>
  <c r="BC295" i="13"/>
  <c r="BC294" i="13"/>
  <c r="BC293" i="13"/>
  <c r="BC292" i="13"/>
  <c r="BC291" i="13"/>
  <c r="BC290" i="13"/>
  <c r="BC289" i="13"/>
  <c r="BC288" i="13"/>
  <c r="BC287" i="13"/>
  <c r="BC286" i="13"/>
  <c r="BC285" i="13"/>
  <c r="BC284" i="13"/>
  <c r="BC283" i="13"/>
  <c r="BC282" i="13"/>
  <c r="BC281" i="13"/>
  <c r="BC280" i="13"/>
  <c r="BC279" i="13"/>
  <c r="BC278" i="13"/>
  <c r="BC277" i="13"/>
  <c r="BC276" i="13"/>
  <c r="BC275" i="13"/>
  <c r="BC274" i="13"/>
  <c r="BC273" i="13"/>
  <c r="BC272" i="13"/>
  <c r="BC271" i="13"/>
  <c r="BC270" i="13"/>
  <c r="BC269" i="13"/>
  <c r="BC268" i="13"/>
  <c r="BC267" i="13"/>
  <c r="BC266" i="13"/>
  <c r="BC265" i="13"/>
  <c r="BC264" i="13"/>
  <c r="BC263" i="13"/>
  <c r="BC262" i="13"/>
  <c r="BC261" i="13"/>
  <c r="BC260" i="13"/>
  <c r="BC259" i="13"/>
  <c r="BC258" i="13"/>
  <c r="BC257" i="13"/>
  <c r="BC256" i="13"/>
  <c r="BC255" i="13"/>
  <c r="BC254" i="13"/>
  <c r="BC253" i="13"/>
  <c r="BC252" i="13"/>
  <c r="BC251" i="13"/>
  <c r="BC250" i="13"/>
  <c r="BC249" i="13"/>
  <c r="BC248" i="13"/>
  <c r="BC247" i="13"/>
  <c r="BC246" i="13"/>
  <c r="BC245" i="13"/>
  <c r="BC244" i="13"/>
  <c r="BC243" i="13"/>
  <c r="BC242" i="13"/>
  <c r="BC241" i="13"/>
  <c r="BC240" i="13"/>
  <c r="BC239" i="13"/>
  <c r="BC238" i="13"/>
  <c r="BC237" i="13"/>
  <c r="BC236" i="13"/>
  <c r="BC235" i="13"/>
  <c r="BC234" i="13"/>
  <c r="BC233" i="13"/>
  <c r="BC232" i="13"/>
  <c r="BC231" i="13"/>
  <c r="BC230" i="13"/>
  <c r="BC229" i="13"/>
  <c r="BC228" i="13"/>
  <c r="BC227" i="13"/>
  <c r="BC226" i="13"/>
  <c r="BC225" i="13"/>
  <c r="BC224" i="13"/>
  <c r="BC223" i="13"/>
  <c r="BC222" i="13"/>
  <c r="BC221" i="13"/>
  <c r="BC220" i="13"/>
  <c r="BC219" i="13"/>
  <c r="BC218" i="13"/>
  <c r="BC217" i="13"/>
  <c r="BC216" i="13"/>
  <c r="BC215" i="13"/>
  <c r="BC214" i="13"/>
  <c r="BC213" i="13"/>
  <c r="BC212" i="13"/>
  <c r="BC211" i="13"/>
  <c r="BC210" i="13"/>
  <c r="BC209" i="13"/>
  <c r="BC208" i="13"/>
  <c r="BC207" i="13"/>
  <c r="BC206" i="13"/>
  <c r="BC205" i="13"/>
  <c r="BC204" i="13"/>
  <c r="BC203" i="13"/>
  <c r="BC202" i="13"/>
  <c r="BC201" i="13"/>
  <c r="BC200" i="13"/>
  <c r="BC199" i="13"/>
  <c r="BC198" i="13"/>
  <c r="BC197" i="13"/>
  <c r="BC196" i="13"/>
  <c r="BC195" i="13"/>
  <c r="BC194" i="13"/>
  <c r="BC193" i="13"/>
  <c r="BC192" i="13"/>
  <c r="BC191" i="13"/>
  <c r="BC190" i="13"/>
  <c r="BC189" i="13"/>
  <c r="BC188" i="13"/>
  <c r="BC187" i="13"/>
  <c r="BC186" i="13"/>
  <c r="BC185" i="13"/>
  <c r="BC184" i="13"/>
  <c r="BC183" i="13"/>
  <c r="BC182" i="13"/>
  <c r="BC181" i="13"/>
  <c r="BC180" i="13"/>
  <c r="BC179" i="13"/>
  <c r="BC178" i="13"/>
  <c r="BC177" i="13"/>
  <c r="BC176" i="13"/>
  <c r="BC175" i="13"/>
  <c r="BC174" i="13"/>
  <c r="BC173" i="13"/>
  <c r="BC172" i="13"/>
  <c r="BC171" i="13"/>
  <c r="BC170" i="13"/>
  <c r="BC169" i="13"/>
  <c r="BC168" i="13"/>
  <c r="BC167" i="13"/>
  <c r="BC166" i="13"/>
  <c r="BC165" i="13"/>
  <c r="BC164" i="13"/>
  <c r="BC163" i="13"/>
  <c r="BC162" i="13"/>
  <c r="BC161" i="13"/>
  <c r="BC160" i="13"/>
  <c r="BC159" i="13"/>
  <c r="BC158" i="13"/>
  <c r="BC157" i="13"/>
  <c r="BC156" i="13"/>
  <c r="BC155" i="13"/>
  <c r="BC154" i="13"/>
  <c r="BC153" i="13"/>
  <c r="BC152" i="13"/>
  <c r="BC151" i="13"/>
  <c r="BC150" i="13"/>
  <c r="BC149" i="13"/>
  <c r="BC148" i="13"/>
  <c r="BC147" i="13"/>
  <c r="BC146" i="13"/>
  <c r="BC145" i="13"/>
  <c r="BC144" i="13"/>
  <c r="BC143" i="13"/>
  <c r="BC142" i="13"/>
  <c r="BC141" i="13"/>
  <c r="BC140" i="13"/>
  <c r="BC139" i="13"/>
  <c r="BC138" i="13"/>
  <c r="BC137" i="13"/>
  <c r="BC136" i="13"/>
  <c r="BC135" i="13"/>
  <c r="BC134" i="13"/>
  <c r="BC133" i="13"/>
  <c r="BC132" i="13"/>
  <c r="BC131" i="13"/>
  <c r="BC130" i="13"/>
  <c r="BC129" i="13"/>
  <c r="BC128" i="13"/>
  <c r="BC127" i="13"/>
  <c r="BC126" i="13"/>
  <c r="BC125" i="13"/>
  <c r="BC124" i="13"/>
  <c r="BC123" i="13"/>
  <c r="BC122" i="13"/>
  <c r="BC121" i="13"/>
  <c r="BC120" i="13"/>
  <c r="BC119" i="13"/>
  <c r="BC118" i="13"/>
  <c r="BC117" i="13"/>
  <c r="BC116" i="13"/>
  <c r="BC115" i="13"/>
  <c r="BC114" i="13"/>
  <c r="BC113" i="13"/>
  <c r="BC112" i="13"/>
  <c r="BC111" i="13"/>
  <c r="BC110" i="13"/>
  <c r="BC109" i="13"/>
  <c r="BC108" i="13"/>
  <c r="BC107" i="13"/>
  <c r="BC106" i="13"/>
  <c r="BC105" i="13"/>
  <c r="BC104" i="13"/>
  <c r="BC103" i="13"/>
  <c r="BC102" i="13"/>
  <c r="BC101" i="13"/>
  <c r="BC100" i="13"/>
  <c r="BC99" i="13"/>
  <c r="BC98" i="13"/>
  <c r="BC97" i="13"/>
  <c r="BC96" i="13"/>
  <c r="BC95" i="13"/>
  <c r="BC94" i="13"/>
  <c r="BC93" i="13"/>
  <c r="BC92" i="13"/>
  <c r="BC91" i="13"/>
  <c r="BC90" i="13"/>
  <c r="BC89" i="13"/>
  <c r="BC88" i="13"/>
  <c r="BC87" i="13"/>
  <c r="BC86" i="13"/>
  <c r="BC85" i="13"/>
  <c r="BC84" i="13"/>
  <c r="BC83" i="13"/>
  <c r="BC82" i="13"/>
  <c r="BC81" i="13"/>
  <c r="BC80" i="13"/>
  <c r="BC79" i="13"/>
  <c r="BC78" i="13"/>
  <c r="BC77" i="13"/>
  <c r="BC76" i="13"/>
  <c r="BC75" i="13"/>
  <c r="BC74" i="13"/>
  <c r="BC73" i="13"/>
  <c r="BC72" i="13"/>
  <c r="BC71" i="13"/>
  <c r="BC70" i="13"/>
  <c r="BC69" i="13"/>
  <c r="BC68" i="13"/>
  <c r="BC67" i="13"/>
  <c r="BC66" i="13"/>
  <c r="BC65" i="13"/>
  <c r="BC64" i="13"/>
  <c r="BC63" i="13"/>
  <c r="BC62" i="13"/>
  <c r="BC61" i="13"/>
  <c r="BC60" i="13"/>
  <c r="BC59" i="13"/>
  <c r="BC58" i="13"/>
  <c r="BC57" i="13"/>
  <c r="BC56" i="13"/>
  <c r="BC55" i="13"/>
  <c r="BC54" i="13"/>
  <c r="BC53" i="13"/>
  <c r="BC52" i="13"/>
  <c r="BC51" i="13"/>
  <c r="BC50" i="13"/>
  <c r="BC49" i="13"/>
  <c r="BC48" i="13"/>
  <c r="BC47" i="13"/>
  <c r="BC46" i="13"/>
  <c r="BC45" i="13"/>
  <c r="BC44" i="13"/>
  <c r="BC43" i="13"/>
  <c r="BC42" i="13"/>
  <c r="BC41" i="13"/>
  <c r="BC40" i="13"/>
  <c r="BC39" i="13"/>
  <c r="BC38" i="13"/>
  <c r="BC37" i="13"/>
  <c r="BC36" i="13"/>
  <c r="BC35" i="13"/>
  <c r="BC34" i="13"/>
  <c r="BC33" i="13"/>
  <c r="BC32" i="13"/>
  <c r="BC31" i="13"/>
  <c r="BC30" i="13"/>
  <c r="BC29" i="13"/>
  <c r="BC28" i="13"/>
  <c r="BC27" i="13"/>
  <c r="BC26" i="13"/>
  <c r="BC25" i="13"/>
  <c r="BC24" i="13"/>
  <c r="BC23" i="13"/>
  <c r="BC22" i="13"/>
  <c r="BC21" i="13"/>
  <c r="BC20" i="13"/>
  <c r="BC19" i="13"/>
  <c r="BC18" i="13"/>
  <c r="BC17" i="13"/>
  <c r="BC16" i="13"/>
  <c r="BC15" i="13"/>
  <c r="BC14" i="13"/>
  <c r="BC13" i="13"/>
  <c r="BC12" i="13"/>
  <c r="BC11" i="13"/>
  <c r="BC10" i="13"/>
  <c r="BC9" i="13"/>
  <c r="BC8" i="13"/>
  <c r="BC7" i="13"/>
  <c r="BC6" i="13"/>
  <c r="BC5" i="13"/>
  <c r="BC4" i="13"/>
  <c r="BC3" i="13"/>
  <c r="BC2" i="13"/>
  <c r="BT754" i="13"/>
  <c r="BT753" i="13"/>
  <c r="BT752" i="13"/>
  <c r="BT751" i="13"/>
  <c r="BT750" i="13"/>
  <c r="BT749" i="13"/>
  <c r="BT748" i="13"/>
  <c r="BT747" i="13"/>
  <c r="BT746" i="13"/>
  <c r="BT745" i="13"/>
  <c r="BT744" i="13"/>
  <c r="BT743" i="13"/>
  <c r="BT742" i="13"/>
  <c r="BT741" i="13"/>
  <c r="BT740" i="13"/>
  <c r="BT739" i="13"/>
  <c r="BT738" i="13"/>
  <c r="BT737" i="13"/>
  <c r="BT736" i="13"/>
  <c r="BT735" i="13"/>
  <c r="BT734" i="13"/>
  <c r="BT733" i="13"/>
  <c r="BT732" i="13"/>
  <c r="BT731" i="13"/>
  <c r="BT730" i="13"/>
  <c r="BT729" i="13"/>
  <c r="BT728" i="13"/>
  <c r="BT727" i="13"/>
  <c r="BT726" i="13"/>
  <c r="BT725" i="13"/>
  <c r="BT724" i="13"/>
  <c r="BT723" i="13"/>
  <c r="BT722" i="13"/>
  <c r="BT721" i="13"/>
  <c r="BT720" i="13"/>
  <c r="BT719" i="13"/>
  <c r="BT718" i="13"/>
  <c r="BT717" i="13"/>
  <c r="BT716" i="13"/>
  <c r="BT715" i="13"/>
  <c r="BT714" i="13"/>
  <c r="BT713" i="13"/>
  <c r="BT712" i="13"/>
  <c r="BT711" i="13"/>
  <c r="BT710" i="13"/>
  <c r="BT709" i="13"/>
  <c r="BT708" i="13"/>
  <c r="BT707" i="13"/>
  <c r="BT706" i="13"/>
  <c r="BT705" i="13"/>
  <c r="BT704" i="13"/>
  <c r="BT703" i="13"/>
  <c r="BT702" i="13"/>
  <c r="BT701" i="13"/>
  <c r="BT700" i="13"/>
  <c r="BT699" i="13"/>
  <c r="BT698" i="13"/>
  <c r="BT697" i="13"/>
  <c r="BT696" i="13"/>
  <c r="BT695" i="13"/>
  <c r="BT694" i="13"/>
  <c r="BT693" i="13"/>
  <c r="BT692" i="13"/>
  <c r="BT691" i="13"/>
  <c r="BT690" i="13"/>
  <c r="BT689" i="13"/>
  <c r="BT688" i="13"/>
  <c r="BT687" i="13"/>
  <c r="BT686" i="13"/>
  <c r="BT685" i="13"/>
  <c r="BT684" i="13"/>
  <c r="BT683" i="13"/>
  <c r="BT682" i="13"/>
  <c r="BT681" i="13"/>
  <c r="BT680" i="13"/>
  <c r="BT679" i="13"/>
  <c r="BT678" i="13"/>
  <c r="BT677" i="13"/>
  <c r="BT676" i="13"/>
  <c r="BT675" i="13"/>
  <c r="BT674" i="13"/>
  <c r="BT673" i="13"/>
  <c r="BT672" i="13"/>
  <c r="BT671" i="13"/>
  <c r="BT670" i="13"/>
  <c r="BT669" i="13"/>
  <c r="BT668" i="13"/>
  <c r="BT667" i="13"/>
  <c r="BT666" i="13"/>
  <c r="BT665" i="13"/>
  <c r="BT664" i="13"/>
  <c r="BT663" i="13"/>
  <c r="BT662" i="13"/>
  <c r="BT661" i="13"/>
  <c r="BT660" i="13"/>
  <c r="BT659" i="13"/>
  <c r="BT658" i="13"/>
  <c r="BT657" i="13"/>
  <c r="BT656" i="13"/>
  <c r="BT655" i="13"/>
  <c r="BT654" i="13"/>
  <c r="BT653" i="13"/>
  <c r="BT652" i="13"/>
  <c r="BT651" i="13"/>
  <c r="BT650" i="13"/>
  <c r="BT649" i="13"/>
  <c r="BT648" i="13"/>
  <c r="BT647" i="13"/>
  <c r="BT646" i="13"/>
  <c r="BT645" i="13"/>
  <c r="BT644" i="13"/>
  <c r="BT643" i="13"/>
  <c r="BT642" i="13"/>
  <c r="BT641" i="13"/>
  <c r="BT640" i="13"/>
  <c r="BT639" i="13"/>
  <c r="BT638" i="13"/>
  <c r="BT637" i="13"/>
  <c r="BT636" i="13"/>
  <c r="BT635" i="13"/>
  <c r="BT634" i="13"/>
  <c r="BT633" i="13"/>
  <c r="BT632" i="13"/>
  <c r="BT631" i="13"/>
  <c r="BT630" i="13"/>
  <c r="BT629" i="13"/>
  <c r="BT628" i="13"/>
  <c r="BT627" i="13"/>
  <c r="BT626" i="13"/>
  <c r="BT625" i="13"/>
  <c r="BT624" i="13"/>
  <c r="BT623" i="13"/>
  <c r="BT622" i="13"/>
  <c r="BT621" i="13"/>
  <c r="BT620" i="13"/>
  <c r="BT619" i="13"/>
  <c r="BT618" i="13"/>
  <c r="BT617" i="13"/>
  <c r="BT616" i="13"/>
  <c r="BT615" i="13"/>
  <c r="BT614" i="13"/>
  <c r="BT613" i="13"/>
  <c r="BT612" i="13"/>
  <c r="BT611" i="13"/>
  <c r="BT610" i="13"/>
  <c r="BT609" i="13"/>
  <c r="BT608" i="13"/>
  <c r="BT607" i="13"/>
  <c r="BT606" i="13"/>
  <c r="BT605" i="13"/>
  <c r="BT604" i="13"/>
  <c r="BT603" i="13"/>
  <c r="BT602" i="13"/>
  <c r="BT601" i="13"/>
  <c r="BT600" i="13"/>
  <c r="BT599" i="13"/>
  <c r="BT598" i="13"/>
  <c r="BT597" i="13"/>
  <c r="BT596" i="13"/>
  <c r="BT595" i="13"/>
  <c r="BT594" i="13"/>
  <c r="BT593" i="13"/>
  <c r="BT592" i="13"/>
  <c r="BT591" i="13"/>
  <c r="BT590" i="13"/>
  <c r="BT589" i="13"/>
  <c r="BT588" i="13"/>
  <c r="BT587" i="13"/>
  <c r="BT586" i="13"/>
  <c r="BT585" i="13"/>
  <c r="BT584" i="13"/>
  <c r="BT583" i="13"/>
  <c r="BT582" i="13"/>
  <c r="BT581" i="13"/>
  <c r="BT580" i="13"/>
  <c r="BT579" i="13"/>
  <c r="BT578" i="13"/>
  <c r="BT577" i="13"/>
  <c r="BT576" i="13"/>
  <c r="BT575" i="13"/>
  <c r="BT574" i="13"/>
  <c r="BT573" i="13"/>
  <c r="BT572" i="13"/>
  <c r="BT571" i="13"/>
  <c r="BT570" i="13"/>
  <c r="BT569" i="13"/>
  <c r="BT568" i="13"/>
  <c r="BT567" i="13"/>
  <c r="BT566" i="13"/>
  <c r="BT565" i="13"/>
  <c r="BT564" i="13"/>
  <c r="BT563" i="13"/>
  <c r="BT562" i="13"/>
  <c r="BT561" i="13"/>
  <c r="BT560" i="13"/>
  <c r="BT559" i="13"/>
  <c r="BT558" i="13"/>
  <c r="BT557" i="13"/>
  <c r="BT556" i="13"/>
  <c r="BT555" i="13"/>
  <c r="BT554" i="13"/>
  <c r="BT553" i="13"/>
  <c r="BT552" i="13"/>
  <c r="BT551" i="13"/>
  <c r="BT550" i="13"/>
  <c r="BT549" i="13"/>
  <c r="BT548" i="13"/>
  <c r="BT547" i="13"/>
  <c r="BT546" i="13"/>
  <c r="BT545" i="13"/>
  <c r="BT544" i="13"/>
  <c r="BT543" i="13"/>
  <c r="BT542" i="13"/>
  <c r="BT541" i="13"/>
  <c r="BT540" i="13"/>
  <c r="BT539" i="13"/>
  <c r="BT538" i="13"/>
  <c r="BT537" i="13"/>
  <c r="BT536" i="13"/>
  <c r="BT535" i="13"/>
  <c r="BT534" i="13"/>
  <c r="BT533" i="13"/>
  <c r="BT532" i="13"/>
  <c r="BT531" i="13"/>
  <c r="BT530" i="13"/>
  <c r="BT529" i="13"/>
  <c r="BT528" i="13"/>
  <c r="BT527" i="13"/>
  <c r="BT526" i="13"/>
  <c r="BT525" i="13"/>
  <c r="BT524" i="13"/>
  <c r="BT523" i="13"/>
  <c r="BT522" i="13"/>
  <c r="BT521" i="13"/>
  <c r="BT520" i="13"/>
  <c r="BT519" i="13"/>
  <c r="BT518" i="13"/>
  <c r="BT517" i="13"/>
  <c r="BT516" i="13"/>
  <c r="BT515" i="13"/>
  <c r="BT514" i="13"/>
  <c r="BT513" i="13"/>
  <c r="BT512" i="13"/>
  <c r="BT511" i="13"/>
  <c r="BT510" i="13"/>
  <c r="BT509" i="13"/>
  <c r="BT508" i="13"/>
  <c r="BT507" i="13"/>
  <c r="BT506" i="13"/>
  <c r="BT505" i="13"/>
  <c r="BT504" i="13"/>
  <c r="BT503" i="13"/>
  <c r="BT502" i="13"/>
  <c r="BT501" i="13"/>
  <c r="BT500" i="13"/>
  <c r="BT499" i="13"/>
  <c r="BT498" i="13"/>
  <c r="BT497" i="13"/>
  <c r="BT496" i="13"/>
  <c r="BT495" i="13"/>
  <c r="BT494" i="13"/>
  <c r="BT493" i="13"/>
  <c r="BT492" i="13"/>
  <c r="BT491" i="13"/>
  <c r="BT490" i="13"/>
  <c r="BT489" i="13"/>
  <c r="BT488" i="13"/>
  <c r="BT487" i="13"/>
  <c r="BT486" i="13"/>
  <c r="BT485" i="13"/>
  <c r="BT484" i="13"/>
  <c r="BT483" i="13"/>
  <c r="BT482" i="13"/>
  <c r="BT481" i="13"/>
  <c r="BT480" i="13"/>
  <c r="BT479" i="13"/>
  <c r="BT478" i="13"/>
  <c r="BT477" i="13"/>
  <c r="BT476" i="13"/>
  <c r="BT475" i="13"/>
  <c r="BT474" i="13"/>
  <c r="BT473" i="13"/>
  <c r="BT472" i="13"/>
  <c r="BT471" i="13"/>
  <c r="BT470" i="13"/>
  <c r="BT469" i="13"/>
  <c r="BT468" i="13"/>
  <c r="BT467" i="13"/>
  <c r="BT466" i="13"/>
  <c r="BT465" i="13"/>
  <c r="BT464" i="13"/>
  <c r="BT463" i="13"/>
  <c r="BT462" i="13"/>
  <c r="BT461" i="13"/>
  <c r="BT460" i="13"/>
  <c r="BT459" i="13"/>
  <c r="BT458" i="13"/>
  <c r="BT457" i="13"/>
  <c r="BT456" i="13"/>
  <c r="BT455" i="13"/>
  <c r="BT454" i="13"/>
  <c r="BT453" i="13"/>
  <c r="BT452" i="13"/>
  <c r="BT451" i="13"/>
  <c r="BT450" i="13"/>
  <c r="BT449" i="13"/>
  <c r="BT448" i="13"/>
  <c r="BT447" i="13"/>
  <c r="BT446" i="13"/>
  <c r="BT445" i="13"/>
  <c r="BT444" i="13"/>
  <c r="BT443" i="13"/>
  <c r="BT442" i="13"/>
  <c r="BT441" i="13"/>
  <c r="BT440" i="13"/>
  <c r="BT439" i="13"/>
  <c r="BT438" i="13"/>
  <c r="BT437" i="13"/>
  <c r="BT436" i="13"/>
  <c r="BT435" i="13"/>
  <c r="BT434" i="13"/>
  <c r="BT433" i="13"/>
  <c r="BT432" i="13"/>
  <c r="BT431" i="13"/>
  <c r="BT430" i="13"/>
  <c r="BT429" i="13"/>
  <c r="BT428" i="13"/>
  <c r="BT427" i="13"/>
  <c r="BT426" i="13"/>
  <c r="BT425" i="13"/>
  <c r="BT424" i="13"/>
  <c r="BT423" i="13"/>
  <c r="BT422" i="13"/>
  <c r="BT421" i="13"/>
  <c r="BT420" i="13"/>
  <c r="BT419" i="13"/>
  <c r="BT418" i="13"/>
  <c r="BT417" i="13"/>
  <c r="BT416" i="13"/>
  <c r="BT415" i="13"/>
  <c r="BT414" i="13"/>
  <c r="BT413" i="13"/>
  <c r="BT412" i="13"/>
  <c r="BT411" i="13"/>
  <c r="BT410" i="13"/>
  <c r="BT409" i="13"/>
  <c r="BT408" i="13"/>
  <c r="BT407" i="13"/>
  <c r="BT406" i="13"/>
  <c r="BT405" i="13"/>
  <c r="BT404" i="13"/>
  <c r="BT403" i="13"/>
  <c r="BT402" i="13"/>
  <c r="BT401" i="13"/>
  <c r="BT400" i="13"/>
  <c r="BT399" i="13"/>
  <c r="BT398" i="13"/>
  <c r="BT397" i="13"/>
  <c r="BT396" i="13"/>
  <c r="BT395" i="13"/>
  <c r="BT394" i="13"/>
  <c r="BT393" i="13"/>
  <c r="BT392" i="13"/>
  <c r="BT391" i="13"/>
  <c r="BT390" i="13"/>
  <c r="BT389" i="13"/>
  <c r="BT388" i="13"/>
  <c r="BT387" i="13"/>
  <c r="BT386" i="13"/>
  <c r="BT385" i="13"/>
  <c r="BT384" i="13"/>
  <c r="BT383" i="13"/>
  <c r="BT382" i="13"/>
  <c r="BT381" i="13"/>
  <c r="BT380" i="13"/>
  <c r="BT379" i="13"/>
  <c r="BT378" i="13"/>
  <c r="BT377" i="13"/>
  <c r="BT376" i="13"/>
  <c r="BT375" i="13"/>
  <c r="BT374" i="13"/>
  <c r="BT373" i="13"/>
  <c r="BT372" i="13"/>
  <c r="BT371" i="13"/>
  <c r="BT370" i="13"/>
  <c r="BT369" i="13"/>
  <c r="BT368" i="13"/>
  <c r="BT367" i="13"/>
  <c r="BT366" i="13"/>
  <c r="BT365" i="13"/>
  <c r="BT364" i="13"/>
  <c r="BT363" i="13"/>
  <c r="BT362" i="13"/>
  <c r="BT361" i="13"/>
  <c r="BT360" i="13"/>
  <c r="BT359" i="13"/>
  <c r="BT358" i="13"/>
  <c r="BT357" i="13"/>
  <c r="BT356" i="13"/>
  <c r="BT355" i="13"/>
  <c r="BT354" i="13"/>
  <c r="BT353" i="13"/>
  <c r="BT352" i="13"/>
  <c r="BT351" i="13"/>
  <c r="BT350" i="13"/>
  <c r="BT349" i="13"/>
  <c r="BT348" i="13"/>
  <c r="BT347" i="13"/>
  <c r="BT346" i="13"/>
  <c r="BT345" i="13"/>
  <c r="BT344" i="13"/>
  <c r="BT343" i="13"/>
  <c r="BT342" i="13"/>
  <c r="BT341" i="13"/>
  <c r="BT340" i="13"/>
  <c r="BT339" i="13"/>
  <c r="BT338" i="13"/>
  <c r="BT337" i="13"/>
  <c r="BT336" i="13"/>
  <c r="BT335" i="13"/>
  <c r="BT334" i="13"/>
  <c r="BT333" i="13"/>
  <c r="BT332" i="13"/>
  <c r="BT331" i="13"/>
  <c r="BT330" i="13"/>
  <c r="BT329" i="13"/>
  <c r="BT328" i="13"/>
  <c r="BT327" i="13"/>
  <c r="BT326" i="13"/>
  <c r="BT325" i="13"/>
  <c r="BT324" i="13"/>
  <c r="BT323" i="13"/>
  <c r="BT322" i="13"/>
  <c r="BT321" i="13"/>
  <c r="BT320" i="13"/>
  <c r="BT319" i="13"/>
  <c r="BT318" i="13"/>
  <c r="BT317" i="13"/>
  <c r="BT316" i="13"/>
  <c r="BT315" i="13"/>
  <c r="BT314" i="13"/>
  <c r="BT313" i="13"/>
  <c r="BT312" i="13"/>
  <c r="BT311" i="13"/>
  <c r="BT310" i="13"/>
  <c r="BT309" i="13"/>
  <c r="BT308" i="13"/>
  <c r="BT307" i="13"/>
  <c r="BT306" i="13"/>
  <c r="BT305" i="13"/>
  <c r="BT304" i="13"/>
  <c r="BT303" i="13"/>
  <c r="BT302" i="13"/>
  <c r="BT301" i="13"/>
  <c r="BT300" i="13"/>
  <c r="BT299" i="13"/>
  <c r="BT298" i="13"/>
  <c r="BT297" i="13"/>
  <c r="BT296" i="13"/>
  <c r="BT295" i="13"/>
  <c r="BT294" i="13"/>
  <c r="BT293" i="13"/>
  <c r="BT292" i="13"/>
  <c r="BT291" i="13"/>
  <c r="BT290" i="13"/>
  <c r="BT289" i="13"/>
  <c r="BT288" i="13"/>
  <c r="BT287" i="13"/>
  <c r="BT286" i="13"/>
  <c r="BT285" i="13"/>
  <c r="BT284" i="13"/>
  <c r="BT283" i="13"/>
  <c r="BT282" i="13"/>
  <c r="BT281" i="13"/>
  <c r="BT280" i="13"/>
  <c r="BT279" i="13"/>
  <c r="BT278" i="13"/>
  <c r="BT277" i="13"/>
  <c r="BT276" i="13"/>
  <c r="BT275" i="13"/>
  <c r="BT274" i="13"/>
  <c r="BT273" i="13"/>
  <c r="BT272" i="13"/>
  <c r="BT271" i="13"/>
  <c r="BT270" i="13"/>
  <c r="BT269" i="13"/>
  <c r="BT268" i="13"/>
  <c r="BT267" i="13"/>
  <c r="BT266" i="13"/>
  <c r="BT265" i="13"/>
  <c r="BT264" i="13"/>
  <c r="BT263" i="13"/>
  <c r="BT262" i="13"/>
  <c r="BT261" i="13"/>
  <c r="BT260" i="13"/>
  <c r="BT259" i="13"/>
  <c r="BT258" i="13"/>
  <c r="BT257" i="13"/>
  <c r="BT256" i="13"/>
  <c r="BT255" i="13"/>
  <c r="BT254" i="13"/>
  <c r="BT253" i="13"/>
  <c r="BT252" i="13"/>
  <c r="BT251" i="13"/>
  <c r="BT250" i="13"/>
  <c r="BT249" i="13"/>
  <c r="BT248" i="13"/>
  <c r="BT247" i="13"/>
  <c r="BT246" i="13"/>
  <c r="BT245" i="13"/>
  <c r="BT244" i="13"/>
  <c r="BT243" i="13"/>
  <c r="BT242" i="13"/>
  <c r="BT241" i="13"/>
  <c r="BT240" i="13"/>
  <c r="BT239" i="13"/>
  <c r="BT238" i="13"/>
  <c r="BT237" i="13"/>
  <c r="BT236" i="13"/>
  <c r="BT235" i="13"/>
  <c r="BT234" i="13"/>
  <c r="BT233" i="13"/>
  <c r="BT232" i="13"/>
  <c r="BT231" i="13"/>
  <c r="BT230" i="13"/>
  <c r="BT229" i="13"/>
  <c r="BT228" i="13"/>
  <c r="BT227" i="13"/>
  <c r="BT226" i="13"/>
  <c r="BT225" i="13"/>
  <c r="BT224" i="13"/>
  <c r="BT223" i="13"/>
  <c r="BT222" i="13"/>
  <c r="BT221" i="13"/>
  <c r="BT220" i="13"/>
  <c r="BT219" i="13"/>
  <c r="BT218" i="13"/>
  <c r="BT217" i="13"/>
  <c r="BT216" i="13"/>
  <c r="BT215" i="13"/>
  <c r="BT214" i="13"/>
  <c r="BT213" i="13"/>
  <c r="BT212" i="13"/>
  <c r="BT211" i="13"/>
  <c r="BT210" i="13"/>
  <c r="BT209" i="13"/>
  <c r="BT208" i="13"/>
  <c r="BT207" i="13"/>
  <c r="BT206" i="13"/>
  <c r="BT205" i="13"/>
  <c r="BT204" i="13"/>
  <c r="BT203" i="13"/>
  <c r="BT202" i="13"/>
  <c r="BT201" i="13"/>
  <c r="BT200" i="13"/>
  <c r="BT199" i="13"/>
  <c r="BT198" i="13"/>
  <c r="BT197" i="13"/>
  <c r="BT196" i="13"/>
  <c r="BT195" i="13"/>
  <c r="BT194" i="13"/>
  <c r="BT193" i="13"/>
  <c r="BT192" i="13"/>
  <c r="BT191" i="13"/>
  <c r="BT190" i="13"/>
  <c r="BT189" i="13"/>
  <c r="BT188" i="13"/>
  <c r="BT187" i="13"/>
  <c r="BT186" i="13"/>
  <c r="BT185" i="13"/>
  <c r="BT184" i="13"/>
  <c r="BT183" i="13"/>
  <c r="BT182" i="13"/>
  <c r="BT181" i="13"/>
  <c r="BT180" i="13"/>
  <c r="BT179" i="13"/>
  <c r="BT178" i="13"/>
  <c r="BT177" i="13"/>
  <c r="BT176" i="13"/>
  <c r="BT175" i="13"/>
  <c r="BT174" i="13"/>
  <c r="BT173" i="13"/>
  <c r="BT172" i="13"/>
  <c r="BT171" i="13"/>
  <c r="BT170" i="13"/>
  <c r="BT169" i="13"/>
  <c r="BT168" i="13"/>
  <c r="BT167" i="13"/>
  <c r="BT166" i="13"/>
  <c r="BT165" i="13"/>
  <c r="BT164" i="13"/>
  <c r="BT163" i="13"/>
  <c r="BT162" i="13"/>
  <c r="BT161" i="13"/>
  <c r="BT160" i="13"/>
  <c r="BT159" i="13"/>
  <c r="BT158" i="13"/>
  <c r="BT157" i="13"/>
  <c r="BT156" i="13"/>
  <c r="BT155" i="13"/>
  <c r="BT154" i="13"/>
  <c r="BT153" i="13"/>
  <c r="BT152" i="13"/>
  <c r="BT151" i="13"/>
  <c r="BT150" i="13"/>
  <c r="BT149" i="13"/>
  <c r="BT148" i="13"/>
  <c r="BT147" i="13"/>
  <c r="BT146" i="13"/>
  <c r="BT145" i="13"/>
  <c r="BT144" i="13"/>
  <c r="BT143" i="13"/>
  <c r="BT142" i="13"/>
  <c r="BT141" i="13"/>
  <c r="BT140" i="13"/>
  <c r="BT139" i="13"/>
  <c r="BT138" i="13"/>
  <c r="BT137" i="13"/>
  <c r="BT136" i="13"/>
  <c r="BT135" i="13"/>
  <c r="BT134" i="13"/>
  <c r="BT133" i="13"/>
  <c r="BT132" i="13"/>
  <c r="BT131" i="13"/>
  <c r="BT130" i="13"/>
  <c r="BT129" i="13"/>
  <c r="BT128" i="13"/>
  <c r="BT127" i="13"/>
  <c r="BT126" i="13"/>
  <c r="BT125" i="13"/>
  <c r="BT124" i="13"/>
  <c r="BT123" i="13"/>
  <c r="BT122" i="13"/>
  <c r="BT121" i="13"/>
  <c r="BT120" i="13"/>
  <c r="BT119" i="13"/>
  <c r="BT118" i="13"/>
  <c r="BT117" i="13"/>
  <c r="BT116" i="13"/>
  <c r="BT115" i="13"/>
  <c r="BT114" i="13"/>
  <c r="BT113" i="13"/>
  <c r="BT112" i="13"/>
  <c r="BT111" i="13"/>
  <c r="BT110" i="13"/>
  <c r="BT109" i="13"/>
  <c r="BT108" i="13"/>
  <c r="BT107" i="13"/>
  <c r="BT106" i="13"/>
  <c r="BT105" i="13"/>
  <c r="BT104" i="13"/>
  <c r="BT103" i="13"/>
  <c r="BT102" i="13"/>
  <c r="BT101" i="13"/>
  <c r="BT100" i="13"/>
  <c r="BT99" i="13"/>
  <c r="BT98" i="13"/>
  <c r="BT97" i="13"/>
  <c r="BT96" i="13"/>
  <c r="BT95" i="13"/>
  <c r="BT94" i="13"/>
  <c r="BT93" i="13"/>
  <c r="BT92" i="13"/>
  <c r="BT91" i="13"/>
  <c r="BT90" i="13"/>
  <c r="BT89" i="13"/>
  <c r="BT88" i="13"/>
  <c r="BT87" i="13"/>
  <c r="BT86" i="13"/>
  <c r="BT85" i="13"/>
  <c r="BT84" i="13"/>
  <c r="BT83" i="13"/>
  <c r="BT82" i="13"/>
  <c r="BT81" i="13"/>
  <c r="BT80" i="13"/>
  <c r="BT79" i="13"/>
  <c r="BT78" i="13"/>
  <c r="BT77" i="13"/>
  <c r="BT76" i="13"/>
  <c r="BT75" i="13"/>
  <c r="BT74" i="13"/>
  <c r="BT73" i="13"/>
  <c r="BT72" i="13"/>
  <c r="BT71" i="13"/>
  <c r="BT70" i="13"/>
  <c r="BT69" i="13"/>
  <c r="BT68" i="13"/>
  <c r="BT67" i="13"/>
  <c r="BT66" i="13"/>
  <c r="BT65" i="13"/>
  <c r="BT64" i="13"/>
  <c r="BT63" i="13"/>
  <c r="BT62" i="13"/>
  <c r="BT61" i="13"/>
  <c r="BT60" i="13"/>
  <c r="BT59" i="13"/>
  <c r="BT58" i="13"/>
  <c r="BT57" i="13"/>
  <c r="BT56" i="13"/>
  <c r="BT55" i="13"/>
  <c r="BT54" i="13"/>
  <c r="BT53" i="13"/>
  <c r="BT52" i="13"/>
  <c r="BT51" i="13"/>
  <c r="BT50" i="13"/>
  <c r="BT49" i="13"/>
  <c r="BT48" i="13"/>
  <c r="BT47" i="13"/>
  <c r="BT46" i="13"/>
  <c r="BT45" i="13"/>
  <c r="BT44" i="13"/>
  <c r="BT43" i="13"/>
  <c r="BT42" i="13"/>
  <c r="BT41" i="13"/>
  <c r="BT40" i="13"/>
  <c r="BT39" i="13"/>
  <c r="BT38" i="13"/>
  <c r="BT37" i="13"/>
  <c r="BT36" i="13"/>
  <c r="BT35" i="13"/>
  <c r="BT34" i="13"/>
  <c r="BT33" i="13"/>
  <c r="BT32" i="13"/>
  <c r="BT31" i="13"/>
  <c r="BT30" i="13"/>
  <c r="BT29" i="13"/>
  <c r="BT28" i="13"/>
  <c r="BT27" i="13"/>
  <c r="BT26" i="13"/>
  <c r="BT25" i="13"/>
  <c r="BT24" i="13"/>
  <c r="BT23" i="13"/>
  <c r="BT22" i="13"/>
  <c r="BT21" i="13"/>
  <c r="BT20" i="13"/>
  <c r="BT19" i="13"/>
  <c r="BT18" i="13"/>
  <c r="BT17" i="13"/>
  <c r="BT16" i="13"/>
  <c r="BT15" i="13"/>
  <c r="BT14" i="13"/>
  <c r="BT13" i="13"/>
  <c r="BT12" i="13"/>
  <c r="BT11" i="13"/>
  <c r="BT10" i="13"/>
  <c r="BT9" i="13"/>
  <c r="BT8" i="13"/>
  <c r="BT7" i="13"/>
  <c r="BT6" i="13"/>
  <c r="BT5" i="13"/>
  <c r="BT4" i="13"/>
  <c r="BT3" i="13"/>
  <c r="BT2" i="13"/>
  <c r="AZ754" i="13"/>
  <c r="AZ753" i="13"/>
  <c r="AZ752" i="13"/>
  <c r="AZ751" i="13"/>
  <c r="AZ750" i="13"/>
  <c r="AZ749" i="13"/>
  <c r="AZ748" i="13"/>
  <c r="AZ747" i="13"/>
  <c r="AZ746" i="13"/>
  <c r="AZ745" i="13"/>
  <c r="AZ744" i="13"/>
  <c r="AZ743" i="13"/>
  <c r="AZ742" i="13"/>
  <c r="AZ741" i="13"/>
  <c r="AZ740" i="13"/>
  <c r="AZ739" i="13"/>
  <c r="AZ738" i="13"/>
  <c r="AZ737" i="13"/>
  <c r="AZ736" i="13"/>
  <c r="AZ735" i="13"/>
  <c r="AZ734" i="13"/>
  <c r="AZ733" i="13"/>
  <c r="AZ732" i="13"/>
  <c r="AZ731" i="13"/>
  <c r="AZ730" i="13"/>
  <c r="AZ729" i="13"/>
  <c r="AZ728" i="13"/>
  <c r="AZ727" i="13"/>
  <c r="AZ726" i="13"/>
  <c r="AZ725" i="13"/>
  <c r="AZ724" i="13"/>
  <c r="AZ723" i="13"/>
  <c r="AZ722" i="13"/>
  <c r="AZ721" i="13"/>
  <c r="AZ720" i="13"/>
  <c r="AZ719" i="13"/>
  <c r="AZ718" i="13"/>
  <c r="AZ717" i="13"/>
  <c r="AZ716" i="13"/>
  <c r="AZ715" i="13"/>
  <c r="AZ714" i="13"/>
  <c r="AZ713" i="13"/>
  <c r="AZ712" i="13"/>
  <c r="AZ711" i="13"/>
  <c r="AZ710" i="13"/>
  <c r="AZ709" i="13"/>
  <c r="AZ708" i="13"/>
  <c r="AZ707" i="13"/>
  <c r="AZ706" i="13"/>
  <c r="AZ705" i="13"/>
  <c r="AZ704" i="13"/>
  <c r="AZ703" i="13"/>
  <c r="AZ702" i="13"/>
  <c r="AZ701" i="13"/>
  <c r="AZ700" i="13"/>
  <c r="AZ699" i="13"/>
  <c r="AZ698" i="13"/>
  <c r="AZ697" i="13"/>
  <c r="AZ696" i="13"/>
  <c r="AZ695" i="13"/>
  <c r="AZ694" i="13"/>
  <c r="AZ693" i="13"/>
  <c r="AZ692" i="13"/>
  <c r="AZ691" i="13"/>
  <c r="AZ690" i="13"/>
  <c r="AZ689" i="13"/>
  <c r="AZ688" i="13"/>
  <c r="AZ687" i="13"/>
  <c r="AZ686" i="13"/>
  <c r="AZ685" i="13"/>
  <c r="AZ684" i="13"/>
  <c r="AZ683" i="13"/>
  <c r="AZ682" i="13"/>
  <c r="AZ681" i="13"/>
  <c r="AZ680" i="13"/>
  <c r="AZ679" i="13"/>
  <c r="AZ678" i="13"/>
  <c r="AZ677" i="13"/>
  <c r="AZ676" i="13"/>
  <c r="AZ675" i="13"/>
  <c r="AZ674" i="13"/>
  <c r="AZ673" i="13"/>
  <c r="AZ672" i="13"/>
  <c r="AZ671" i="13"/>
  <c r="AZ670" i="13"/>
  <c r="AZ669" i="13"/>
  <c r="AZ668" i="13"/>
  <c r="AZ667" i="13"/>
  <c r="AZ666" i="13"/>
  <c r="AZ665" i="13"/>
  <c r="AZ664" i="13"/>
  <c r="AZ663" i="13"/>
  <c r="AZ662" i="13"/>
  <c r="AZ661" i="13"/>
  <c r="AZ660" i="13"/>
  <c r="AZ659" i="13"/>
  <c r="AZ658" i="13"/>
  <c r="AZ657" i="13"/>
  <c r="AZ656" i="13"/>
  <c r="AZ655" i="13"/>
  <c r="AZ654" i="13"/>
  <c r="AZ653" i="13"/>
  <c r="AZ652" i="13"/>
  <c r="AZ651" i="13"/>
  <c r="AZ650" i="13"/>
  <c r="AZ649" i="13"/>
  <c r="AZ648" i="13"/>
  <c r="AZ647" i="13"/>
  <c r="AZ646" i="13"/>
  <c r="AZ645" i="13"/>
  <c r="AZ644" i="13"/>
  <c r="AZ643" i="13"/>
  <c r="AZ642" i="13"/>
  <c r="AZ641" i="13"/>
  <c r="AZ640" i="13"/>
  <c r="AZ639" i="13"/>
  <c r="AZ638" i="13"/>
  <c r="AZ637" i="13"/>
  <c r="AZ636" i="13"/>
  <c r="AZ635" i="13"/>
  <c r="AZ634" i="13"/>
  <c r="AZ633" i="13"/>
  <c r="AZ632" i="13"/>
  <c r="AZ631" i="13"/>
  <c r="AZ630" i="13"/>
  <c r="AZ629" i="13"/>
  <c r="AZ628" i="13"/>
  <c r="AZ627" i="13"/>
  <c r="AZ626" i="13"/>
  <c r="AZ625" i="13"/>
  <c r="AZ624" i="13"/>
  <c r="AZ623" i="13"/>
  <c r="AZ622" i="13"/>
  <c r="AZ621" i="13"/>
  <c r="AZ620" i="13"/>
  <c r="AZ619" i="13"/>
  <c r="AZ618" i="13"/>
  <c r="AZ617" i="13"/>
  <c r="AZ616" i="13"/>
  <c r="AZ615" i="13"/>
  <c r="AZ614" i="13"/>
  <c r="AZ613" i="13"/>
  <c r="AZ612" i="13"/>
  <c r="AZ611" i="13"/>
  <c r="AZ610" i="13"/>
  <c r="AZ609" i="13"/>
  <c r="AZ608" i="13"/>
  <c r="AZ607" i="13"/>
  <c r="AZ606" i="13"/>
  <c r="AZ605" i="13"/>
  <c r="AZ604" i="13"/>
  <c r="AZ603" i="13"/>
  <c r="AZ602" i="13"/>
  <c r="AZ601" i="13"/>
  <c r="AZ600" i="13"/>
  <c r="AZ599" i="13"/>
  <c r="AZ598" i="13"/>
  <c r="AZ597" i="13"/>
  <c r="AZ596" i="13"/>
  <c r="AZ595" i="13"/>
  <c r="AZ594" i="13"/>
  <c r="AZ593" i="13"/>
  <c r="AZ592" i="13"/>
  <c r="AZ591" i="13"/>
  <c r="AZ590" i="13"/>
  <c r="AZ589" i="13"/>
  <c r="AZ588" i="13"/>
  <c r="AZ587" i="13"/>
  <c r="AZ586" i="13"/>
  <c r="AZ585" i="13"/>
  <c r="AZ584" i="13"/>
  <c r="AZ583" i="13"/>
  <c r="AZ582" i="13"/>
  <c r="AZ581" i="13"/>
  <c r="AZ580" i="13"/>
  <c r="AZ579" i="13"/>
  <c r="AZ578" i="13"/>
  <c r="AZ577" i="13"/>
  <c r="AZ576" i="13"/>
  <c r="AZ575" i="13"/>
  <c r="AZ574" i="13"/>
  <c r="AZ573" i="13"/>
  <c r="AZ572" i="13"/>
  <c r="AZ571" i="13"/>
  <c r="AZ570" i="13"/>
  <c r="AZ569" i="13"/>
  <c r="AZ568" i="13"/>
  <c r="AZ567" i="13"/>
  <c r="AZ566" i="13"/>
  <c r="AZ565" i="13"/>
  <c r="AZ564" i="13"/>
  <c r="AZ563" i="13"/>
  <c r="AZ562" i="13"/>
  <c r="AZ561" i="13"/>
  <c r="AZ560" i="13"/>
  <c r="AZ559" i="13"/>
  <c r="AZ558" i="13"/>
  <c r="AZ557" i="13"/>
  <c r="AZ556" i="13"/>
  <c r="AZ555" i="13"/>
  <c r="AZ554" i="13"/>
  <c r="AZ553" i="13"/>
  <c r="AZ552" i="13"/>
  <c r="AZ551" i="13"/>
  <c r="AZ550" i="13"/>
  <c r="AZ549" i="13"/>
  <c r="AZ548" i="13"/>
  <c r="AZ547" i="13"/>
  <c r="AZ546" i="13"/>
  <c r="AZ545" i="13"/>
  <c r="AZ544" i="13"/>
  <c r="AZ543" i="13"/>
  <c r="AZ542" i="13"/>
  <c r="AZ541" i="13"/>
  <c r="AZ540" i="13"/>
  <c r="AZ539" i="13"/>
  <c r="AZ538" i="13"/>
  <c r="AZ537" i="13"/>
  <c r="AZ536" i="13"/>
  <c r="AZ535" i="13"/>
  <c r="AZ534" i="13"/>
  <c r="AZ533" i="13"/>
  <c r="AZ532" i="13"/>
  <c r="AZ531" i="13"/>
  <c r="AZ530" i="13"/>
  <c r="AZ529" i="13"/>
  <c r="AZ528" i="13"/>
  <c r="AZ527" i="13"/>
  <c r="AZ526" i="13"/>
  <c r="AZ525" i="13"/>
  <c r="AZ524" i="13"/>
  <c r="AZ523" i="13"/>
  <c r="AZ522" i="13"/>
  <c r="AZ521" i="13"/>
  <c r="AZ520" i="13"/>
  <c r="AZ519" i="13"/>
  <c r="AZ518" i="13"/>
  <c r="AZ517" i="13"/>
  <c r="AZ516" i="13"/>
  <c r="AZ515" i="13"/>
  <c r="AZ514" i="13"/>
  <c r="AZ513" i="13"/>
  <c r="AZ512" i="13"/>
  <c r="AZ511" i="13"/>
  <c r="AZ510" i="13"/>
  <c r="AZ509" i="13"/>
  <c r="AZ508" i="13"/>
  <c r="AZ507" i="13"/>
  <c r="AZ506" i="13"/>
  <c r="AZ505" i="13"/>
  <c r="AZ504" i="13"/>
  <c r="AZ503" i="13"/>
  <c r="AZ502" i="13"/>
  <c r="AZ501" i="13"/>
  <c r="AZ500" i="13"/>
  <c r="AZ499" i="13"/>
  <c r="AZ498" i="13"/>
  <c r="AZ497" i="13"/>
  <c r="AZ496" i="13"/>
  <c r="AZ495" i="13"/>
  <c r="AZ494" i="13"/>
  <c r="AZ493" i="13"/>
  <c r="AZ492" i="13"/>
  <c r="AZ491" i="13"/>
  <c r="AZ490" i="13"/>
  <c r="AZ489" i="13"/>
  <c r="AZ488" i="13"/>
  <c r="AZ487" i="13"/>
  <c r="AZ486" i="13"/>
  <c r="AZ485" i="13"/>
  <c r="AZ484" i="13"/>
  <c r="AZ483" i="13"/>
  <c r="AZ482" i="13"/>
  <c r="AZ481" i="13"/>
  <c r="AZ480" i="13"/>
  <c r="AZ479" i="13"/>
  <c r="AZ478" i="13"/>
  <c r="AZ477" i="13"/>
  <c r="AZ476" i="13"/>
  <c r="AZ475" i="13"/>
  <c r="AZ474" i="13"/>
  <c r="AZ473" i="13"/>
  <c r="AZ472" i="13"/>
  <c r="AZ471" i="13"/>
  <c r="AZ470" i="13"/>
  <c r="AZ469" i="13"/>
  <c r="AZ468" i="13"/>
  <c r="AZ467" i="13"/>
  <c r="AZ466" i="13"/>
  <c r="AZ465" i="13"/>
  <c r="AZ464" i="13"/>
  <c r="AZ463" i="13"/>
  <c r="AZ462" i="13"/>
  <c r="AZ461" i="13"/>
  <c r="AZ460" i="13"/>
  <c r="AZ459" i="13"/>
  <c r="AZ458" i="13"/>
  <c r="AZ457" i="13"/>
  <c r="AZ456" i="13"/>
  <c r="AZ455" i="13"/>
  <c r="AZ454" i="13"/>
  <c r="AZ453" i="13"/>
  <c r="AZ452" i="13"/>
  <c r="AZ451" i="13"/>
  <c r="AZ450" i="13"/>
  <c r="AZ449" i="13"/>
  <c r="AZ448" i="13"/>
  <c r="AZ447" i="13"/>
  <c r="AZ446" i="13"/>
  <c r="AZ445" i="13"/>
  <c r="AZ444" i="13"/>
  <c r="AZ443" i="13"/>
  <c r="AZ442" i="13"/>
  <c r="AZ441" i="13"/>
  <c r="AZ440" i="13"/>
  <c r="AZ439" i="13"/>
  <c r="AZ438" i="13"/>
  <c r="AZ437" i="13"/>
  <c r="AZ436" i="13"/>
  <c r="AZ435" i="13"/>
  <c r="AZ434" i="13"/>
  <c r="AZ433" i="13"/>
  <c r="AZ432" i="13"/>
  <c r="AZ431" i="13"/>
  <c r="AZ430" i="13"/>
  <c r="AZ429" i="13"/>
  <c r="AZ428" i="13"/>
  <c r="AZ427" i="13"/>
  <c r="AZ426" i="13"/>
  <c r="AZ425" i="13"/>
  <c r="AZ424" i="13"/>
  <c r="AZ423" i="13"/>
  <c r="AZ422" i="13"/>
  <c r="AZ421" i="13"/>
  <c r="AZ420" i="13"/>
  <c r="AZ419" i="13"/>
  <c r="AZ418" i="13"/>
  <c r="AZ417" i="13"/>
  <c r="AZ416" i="13"/>
  <c r="AZ415" i="13"/>
  <c r="AZ414" i="13"/>
  <c r="AZ413" i="13"/>
  <c r="AZ412" i="13"/>
  <c r="AZ411" i="13"/>
  <c r="AZ410" i="13"/>
  <c r="AZ409" i="13"/>
  <c r="AZ408" i="13"/>
  <c r="AZ407" i="13"/>
  <c r="AZ406" i="13"/>
  <c r="AZ405" i="13"/>
  <c r="AZ404" i="13"/>
  <c r="AZ403" i="13"/>
  <c r="AZ402" i="13"/>
  <c r="AZ401" i="13"/>
  <c r="AZ400" i="13"/>
  <c r="AZ399" i="13"/>
  <c r="AZ398" i="13"/>
  <c r="AZ397" i="13"/>
  <c r="AZ396" i="13"/>
  <c r="AZ395" i="13"/>
  <c r="AZ394" i="13"/>
  <c r="AZ393" i="13"/>
  <c r="AZ392" i="13"/>
  <c r="AZ391" i="13"/>
  <c r="AZ390" i="13"/>
  <c r="AZ389" i="13"/>
  <c r="AZ388" i="13"/>
  <c r="AZ387" i="13"/>
  <c r="AZ386" i="13"/>
  <c r="AZ385" i="13"/>
  <c r="AZ384" i="13"/>
  <c r="AZ383" i="13"/>
  <c r="AZ382" i="13"/>
  <c r="AZ381" i="13"/>
  <c r="AZ380" i="13"/>
  <c r="AZ379" i="13"/>
  <c r="AZ378" i="13"/>
  <c r="AZ377" i="13"/>
  <c r="AZ376" i="13"/>
  <c r="AZ375" i="13"/>
  <c r="AZ374" i="13"/>
  <c r="AZ373" i="13"/>
  <c r="AZ372" i="13"/>
  <c r="AZ371" i="13"/>
  <c r="AZ370" i="13"/>
  <c r="AZ369" i="13"/>
  <c r="AZ368" i="13"/>
  <c r="AZ367" i="13"/>
  <c r="AZ366" i="13"/>
  <c r="AZ365" i="13"/>
  <c r="AZ364" i="13"/>
  <c r="AZ363" i="13"/>
  <c r="AZ362" i="13"/>
  <c r="AZ361" i="13"/>
  <c r="AZ360" i="13"/>
  <c r="AZ359" i="13"/>
  <c r="AZ358" i="13"/>
  <c r="AZ357" i="13"/>
  <c r="AZ356" i="13"/>
  <c r="AZ355" i="13"/>
  <c r="AZ354" i="13"/>
  <c r="AZ353" i="13"/>
  <c r="AZ352" i="13"/>
  <c r="AZ351" i="13"/>
  <c r="AZ350" i="13"/>
  <c r="AZ349" i="13"/>
  <c r="AZ348" i="13"/>
  <c r="AZ347" i="13"/>
  <c r="AZ346" i="13"/>
  <c r="AZ345" i="13"/>
  <c r="AZ344" i="13"/>
  <c r="AZ343" i="13"/>
  <c r="AZ342" i="13"/>
  <c r="AZ341" i="13"/>
  <c r="AZ340" i="13"/>
  <c r="AZ339" i="13"/>
  <c r="AZ338" i="13"/>
  <c r="AZ337" i="13"/>
  <c r="AZ336" i="13"/>
  <c r="AZ335" i="13"/>
  <c r="AZ334" i="13"/>
  <c r="AZ333" i="13"/>
  <c r="AZ332" i="13"/>
  <c r="AZ331" i="13"/>
  <c r="AZ330" i="13"/>
  <c r="AZ329" i="13"/>
  <c r="AZ328" i="13"/>
  <c r="AZ327" i="13"/>
  <c r="AZ326" i="13"/>
  <c r="AZ325" i="13"/>
  <c r="AZ324" i="13"/>
  <c r="AZ323" i="13"/>
  <c r="AZ322" i="13"/>
  <c r="AZ321" i="13"/>
  <c r="AZ320" i="13"/>
  <c r="AZ319" i="13"/>
  <c r="AZ318" i="13"/>
  <c r="AZ317" i="13"/>
  <c r="AZ316" i="13"/>
  <c r="AZ315" i="13"/>
  <c r="AZ314" i="13"/>
  <c r="AZ313" i="13"/>
  <c r="AZ312" i="13"/>
  <c r="AZ311" i="13"/>
  <c r="AZ310" i="13"/>
  <c r="AZ309" i="13"/>
  <c r="AZ308" i="13"/>
  <c r="AZ307" i="13"/>
  <c r="AZ306" i="13"/>
  <c r="AZ305" i="13"/>
  <c r="AZ304" i="13"/>
  <c r="AZ303" i="13"/>
  <c r="AZ302" i="13"/>
  <c r="AZ301" i="13"/>
  <c r="AZ300" i="13"/>
  <c r="AZ299" i="13"/>
  <c r="AZ298" i="13"/>
  <c r="AZ297" i="13"/>
  <c r="AZ296" i="13"/>
  <c r="AZ295" i="13"/>
  <c r="AZ294" i="13"/>
  <c r="AZ293" i="13"/>
  <c r="AZ292" i="13"/>
  <c r="AZ291" i="13"/>
  <c r="AZ290" i="13"/>
  <c r="AZ289" i="13"/>
  <c r="AZ288" i="13"/>
  <c r="AZ287" i="13"/>
  <c r="AZ286" i="13"/>
  <c r="AZ285" i="13"/>
  <c r="AZ284" i="13"/>
  <c r="AZ283" i="13"/>
  <c r="AZ282" i="13"/>
  <c r="AZ281" i="13"/>
  <c r="AZ280" i="13"/>
  <c r="AZ279" i="13"/>
  <c r="AZ278" i="13"/>
  <c r="AZ277" i="13"/>
  <c r="AZ276" i="13"/>
  <c r="AZ275" i="13"/>
  <c r="AZ274" i="13"/>
  <c r="AZ273" i="13"/>
  <c r="AZ272" i="13"/>
  <c r="AZ271" i="13"/>
  <c r="AZ270" i="13"/>
  <c r="AZ269" i="13"/>
  <c r="AZ268" i="13"/>
  <c r="AZ267" i="13"/>
  <c r="AZ266" i="13"/>
  <c r="AZ265" i="13"/>
  <c r="AZ264" i="13"/>
  <c r="AZ263" i="13"/>
  <c r="AZ262" i="13"/>
  <c r="AZ261" i="13"/>
  <c r="AZ260" i="13"/>
  <c r="AZ259" i="13"/>
  <c r="AZ258" i="13"/>
  <c r="AZ257" i="13"/>
  <c r="AZ256" i="13"/>
  <c r="AZ255" i="13"/>
  <c r="AZ254" i="13"/>
  <c r="AZ253" i="13"/>
  <c r="AZ252" i="13"/>
  <c r="AZ251" i="13"/>
  <c r="AZ250" i="13"/>
  <c r="AZ249" i="13"/>
  <c r="AZ248" i="13"/>
  <c r="AZ247" i="13"/>
  <c r="AZ246" i="13"/>
  <c r="AZ245" i="13"/>
  <c r="AZ244" i="13"/>
  <c r="AZ243" i="13"/>
  <c r="AZ242" i="13"/>
  <c r="AZ241" i="13"/>
  <c r="AZ240" i="13"/>
  <c r="AZ239" i="13"/>
  <c r="AZ238" i="13"/>
  <c r="AZ237" i="13"/>
  <c r="AZ236" i="13"/>
  <c r="AZ235" i="13"/>
  <c r="AZ234" i="13"/>
  <c r="AZ233" i="13"/>
  <c r="AZ232" i="13"/>
  <c r="AZ231" i="13"/>
  <c r="AZ230" i="13"/>
  <c r="AZ229" i="13"/>
  <c r="AZ228" i="13"/>
  <c r="AZ227" i="13"/>
  <c r="AZ226" i="13"/>
  <c r="AZ225" i="13"/>
  <c r="AZ224" i="13"/>
  <c r="AZ223" i="13"/>
  <c r="AZ222" i="13"/>
  <c r="AZ221" i="13"/>
  <c r="AZ220" i="13"/>
  <c r="AZ219" i="13"/>
  <c r="AZ218" i="13"/>
  <c r="AZ217" i="13"/>
  <c r="AZ216" i="13"/>
  <c r="AZ215" i="13"/>
  <c r="AZ214" i="13"/>
  <c r="AZ213" i="13"/>
  <c r="AZ212" i="13"/>
  <c r="AZ211" i="13"/>
  <c r="AZ210" i="13"/>
  <c r="AZ209" i="13"/>
  <c r="AZ208" i="13"/>
  <c r="AZ207" i="13"/>
  <c r="AZ206" i="13"/>
  <c r="AZ205" i="13"/>
  <c r="AZ204" i="13"/>
  <c r="AZ203" i="13"/>
  <c r="AZ202" i="13"/>
  <c r="AZ201" i="13"/>
  <c r="AZ200" i="13"/>
  <c r="AZ199" i="13"/>
  <c r="AZ198" i="13"/>
  <c r="AZ197" i="13"/>
  <c r="AZ196" i="13"/>
  <c r="AZ195" i="13"/>
  <c r="AZ194" i="13"/>
  <c r="AZ193" i="13"/>
  <c r="AZ192" i="13"/>
  <c r="AZ191" i="13"/>
  <c r="AZ190" i="13"/>
  <c r="AZ189" i="13"/>
  <c r="AZ188" i="13"/>
  <c r="AZ187" i="13"/>
  <c r="AZ186" i="13"/>
  <c r="AZ185" i="13"/>
  <c r="AZ184" i="13"/>
  <c r="AZ183" i="13"/>
  <c r="AZ182" i="13"/>
  <c r="AZ181" i="13"/>
  <c r="AZ180" i="13"/>
  <c r="AZ179" i="13"/>
  <c r="AZ178" i="13"/>
  <c r="AZ177" i="13"/>
  <c r="AZ176" i="13"/>
  <c r="AZ175" i="13"/>
  <c r="AZ174" i="13"/>
  <c r="AZ173" i="13"/>
  <c r="AZ172" i="13"/>
  <c r="AZ171" i="13"/>
  <c r="AZ170" i="13"/>
  <c r="AZ169" i="13"/>
  <c r="AZ168" i="13"/>
  <c r="AZ167" i="13"/>
  <c r="AZ166" i="13"/>
  <c r="AZ165" i="13"/>
  <c r="AZ164" i="13"/>
  <c r="AZ163" i="13"/>
  <c r="AZ162" i="13"/>
  <c r="AZ161" i="13"/>
  <c r="AZ160" i="13"/>
  <c r="AZ159" i="13"/>
  <c r="AZ158" i="13"/>
  <c r="AZ157" i="13"/>
  <c r="AZ156" i="13"/>
  <c r="AZ155" i="13"/>
  <c r="AZ154" i="13"/>
  <c r="AZ153" i="13"/>
  <c r="AZ152" i="13"/>
  <c r="AZ151" i="13"/>
  <c r="AZ150" i="13"/>
  <c r="AZ149" i="13"/>
  <c r="AZ148" i="13"/>
  <c r="AZ147" i="13"/>
  <c r="AZ146" i="13"/>
  <c r="AZ145" i="13"/>
  <c r="AZ144" i="13"/>
  <c r="AZ143" i="13"/>
  <c r="AZ142" i="13"/>
  <c r="AZ141" i="13"/>
  <c r="AZ140" i="13"/>
  <c r="AZ139" i="13"/>
  <c r="AZ138" i="13"/>
  <c r="AZ137" i="13"/>
  <c r="AZ136" i="13"/>
  <c r="AZ135" i="13"/>
  <c r="AZ134" i="13"/>
  <c r="AZ133" i="13"/>
  <c r="AZ132" i="13"/>
  <c r="AZ131" i="13"/>
  <c r="AZ130" i="13"/>
  <c r="AZ129" i="13"/>
  <c r="AZ128" i="13"/>
  <c r="AZ127" i="13"/>
  <c r="AZ126" i="13"/>
  <c r="AZ125" i="13"/>
  <c r="AZ124" i="13"/>
  <c r="AZ123" i="13"/>
  <c r="AZ122" i="13"/>
  <c r="AZ121" i="13"/>
  <c r="AZ120" i="13"/>
  <c r="AZ119" i="13"/>
  <c r="AZ118" i="13"/>
  <c r="AZ117" i="13"/>
  <c r="AZ116" i="13"/>
  <c r="AZ115" i="13"/>
  <c r="AZ114" i="13"/>
  <c r="AZ113" i="13"/>
  <c r="AZ112" i="13"/>
  <c r="AZ111" i="13"/>
  <c r="AZ110" i="13"/>
  <c r="AZ109" i="13"/>
  <c r="AZ108" i="13"/>
  <c r="AZ107" i="13"/>
  <c r="AZ106" i="13"/>
  <c r="AZ105" i="13"/>
  <c r="AZ104" i="13"/>
  <c r="AZ103" i="13"/>
  <c r="AZ102" i="13"/>
  <c r="AZ101" i="13"/>
  <c r="AZ100" i="13"/>
  <c r="AZ99" i="13"/>
  <c r="AZ98" i="13"/>
  <c r="AZ97" i="13"/>
  <c r="AZ96" i="13"/>
  <c r="AZ95" i="13"/>
  <c r="AZ94" i="13"/>
  <c r="AZ93" i="13"/>
  <c r="AZ92" i="13"/>
  <c r="AZ91" i="13"/>
  <c r="AZ90" i="13"/>
  <c r="AZ89" i="13"/>
  <c r="AZ88" i="13"/>
  <c r="AZ87" i="13"/>
  <c r="AZ86" i="13"/>
  <c r="AZ85" i="13"/>
  <c r="AZ84" i="13"/>
  <c r="AZ83" i="13"/>
  <c r="AZ82" i="13"/>
  <c r="AZ81" i="13"/>
  <c r="AZ80" i="13"/>
  <c r="AZ79" i="13"/>
  <c r="AZ78" i="13"/>
  <c r="AZ77" i="13"/>
  <c r="AZ76" i="13"/>
  <c r="AZ75" i="13"/>
  <c r="AZ74" i="13"/>
  <c r="AZ73" i="13"/>
  <c r="AZ72" i="13"/>
  <c r="AZ71" i="13"/>
  <c r="AZ70" i="13"/>
  <c r="AZ69" i="13"/>
  <c r="AZ68" i="13"/>
  <c r="AZ67" i="13"/>
  <c r="AZ66" i="13"/>
  <c r="AZ65" i="13"/>
  <c r="AZ64" i="13"/>
  <c r="AZ63" i="13"/>
  <c r="AZ62" i="13"/>
  <c r="AZ61" i="13"/>
  <c r="AZ60" i="13"/>
  <c r="AZ59" i="13"/>
  <c r="AZ58" i="13"/>
  <c r="AZ57" i="13"/>
  <c r="AZ56" i="13"/>
  <c r="AZ55" i="13"/>
  <c r="AZ54" i="13"/>
  <c r="AZ53" i="13"/>
  <c r="AZ52" i="13"/>
  <c r="AZ51" i="13"/>
  <c r="AZ50" i="13"/>
  <c r="AZ49" i="13"/>
  <c r="AZ48" i="13"/>
  <c r="AZ47" i="13"/>
  <c r="AZ46" i="13"/>
  <c r="AZ45" i="13"/>
  <c r="AZ44" i="13"/>
  <c r="AZ43" i="13"/>
  <c r="AZ42" i="13"/>
  <c r="AZ41" i="13"/>
  <c r="AZ40" i="13"/>
  <c r="AZ39" i="13"/>
  <c r="AZ38" i="13"/>
  <c r="AZ37" i="13"/>
  <c r="AZ36" i="13"/>
  <c r="AZ35" i="13"/>
  <c r="AZ34" i="13"/>
  <c r="AZ33" i="13"/>
  <c r="AZ32" i="13"/>
  <c r="AZ31" i="13"/>
  <c r="AZ30" i="13"/>
  <c r="AZ29" i="13"/>
  <c r="AZ28" i="13"/>
  <c r="AZ27" i="13"/>
  <c r="AZ26" i="13"/>
  <c r="AZ25" i="13"/>
  <c r="AZ24" i="13"/>
  <c r="AZ23" i="13"/>
  <c r="AZ22" i="13"/>
  <c r="AZ21" i="13"/>
  <c r="AZ20" i="13"/>
  <c r="AZ19" i="13"/>
  <c r="AZ18" i="13"/>
  <c r="AZ17" i="13"/>
  <c r="AZ16" i="13"/>
  <c r="AZ15" i="13"/>
  <c r="AZ14" i="13"/>
  <c r="AZ13" i="13"/>
  <c r="AZ12" i="13"/>
  <c r="AZ11" i="13"/>
  <c r="AZ10" i="13"/>
  <c r="AZ9" i="13"/>
  <c r="AZ8" i="13"/>
  <c r="AZ7" i="13"/>
  <c r="AZ6" i="13"/>
  <c r="AZ5" i="13"/>
  <c r="AZ4" i="13"/>
  <c r="AZ3" i="13"/>
  <c r="AZ2" i="13"/>
  <c r="AM754" i="13"/>
  <c r="AM753" i="13"/>
  <c r="AM752" i="13"/>
  <c r="AM751" i="13"/>
  <c r="AM750" i="13"/>
  <c r="AM749" i="13"/>
  <c r="AM748" i="13"/>
  <c r="AM747" i="13"/>
  <c r="AM746" i="13"/>
  <c r="AM745" i="13"/>
  <c r="AM744" i="13"/>
  <c r="AM743" i="13"/>
  <c r="AM742" i="13"/>
  <c r="AM741" i="13"/>
  <c r="AM740" i="13"/>
  <c r="AM739" i="13"/>
  <c r="AM738" i="13"/>
  <c r="AM737" i="13"/>
  <c r="AM736" i="13"/>
  <c r="AM735" i="13"/>
  <c r="AM734" i="13"/>
  <c r="AM733" i="13"/>
  <c r="AM732" i="13"/>
  <c r="AM731" i="13"/>
  <c r="AM730" i="13"/>
  <c r="AM729" i="13"/>
  <c r="AM728" i="13"/>
  <c r="AM727" i="13"/>
  <c r="AM726" i="13"/>
  <c r="AM725" i="13"/>
  <c r="AM724" i="13"/>
  <c r="AM723" i="13"/>
  <c r="AM722" i="13"/>
  <c r="AM721" i="13"/>
  <c r="AM720" i="13"/>
  <c r="AM719" i="13"/>
  <c r="AM718" i="13"/>
  <c r="AM717" i="13"/>
  <c r="AM716" i="13"/>
  <c r="AM715" i="13"/>
  <c r="AM714" i="13"/>
  <c r="AM713" i="13"/>
  <c r="AM712" i="13"/>
  <c r="AM711" i="13"/>
  <c r="AM710" i="13"/>
  <c r="AM709" i="13"/>
  <c r="AM708" i="13"/>
  <c r="AM707" i="13"/>
  <c r="AM706" i="13"/>
  <c r="AM705" i="13"/>
  <c r="AM704" i="13"/>
  <c r="AM703" i="13"/>
  <c r="AM702" i="13"/>
  <c r="AM701" i="13"/>
  <c r="AM700" i="13"/>
  <c r="AM699" i="13"/>
  <c r="AM698" i="13"/>
  <c r="AM697" i="13"/>
  <c r="AM696" i="13"/>
  <c r="AM695" i="13"/>
  <c r="AM694" i="13"/>
  <c r="AM693" i="13"/>
  <c r="AM692" i="13"/>
  <c r="AM691" i="13"/>
  <c r="AM690" i="13"/>
  <c r="AM689" i="13"/>
  <c r="AM688" i="13"/>
  <c r="AM687" i="13"/>
  <c r="AM686" i="13"/>
  <c r="AM685" i="13"/>
  <c r="AM684" i="13"/>
  <c r="AM683" i="13"/>
  <c r="AM682" i="13"/>
  <c r="AM681" i="13"/>
  <c r="AM680" i="13"/>
  <c r="AM679" i="13"/>
  <c r="AM678" i="13"/>
  <c r="AM677" i="13"/>
  <c r="AM676" i="13"/>
  <c r="AM675" i="13"/>
  <c r="AM674" i="13"/>
  <c r="AM673" i="13"/>
  <c r="AM672" i="13"/>
  <c r="AM671" i="13"/>
  <c r="AM670" i="13"/>
  <c r="AM669" i="13"/>
  <c r="AM668" i="13"/>
  <c r="AM667" i="13"/>
  <c r="AM666" i="13"/>
  <c r="AM665" i="13"/>
  <c r="AM664" i="13"/>
  <c r="AM663" i="13"/>
  <c r="AM662" i="13"/>
  <c r="AM661" i="13"/>
  <c r="AM660" i="13"/>
  <c r="AM659" i="13"/>
  <c r="AM658" i="13"/>
  <c r="AM657" i="13"/>
  <c r="AM656" i="13"/>
  <c r="AM655" i="13"/>
  <c r="AM654" i="13"/>
  <c r="AM653" i="13"/>
  <c r="AM652" i="13"/>
  <c r="AM651" i="13"/>
  <c r="AM650" i="13"/>
  <c r="AM649" i="13"/>
  <c r="AM648" i="13"/>
  <c r="AM647" i="13"/>
  <c r="AM646" i="13"/>
  <c r="AM645" i="13"/>
  <c r="AM644" i="13"/>
  <c r="AM643" i="13"/>
  <c r="AM642" i="13"/>
  <c r="AM641" i="13"/>
  <c r="AM640" i="13"/>
  <c r="AM639" i="13"/>
  <c r="AM638" i="13"/>
  <c r="AM637" i="13"/>
  <c r="AM636" i="13"/>
  <c r="AM635" i="13"/>
  <c r="AM634" i="13"/>
  <c r="AM633" i="13"/>
  <c r="AM632" i="13"/>
  <c r="AM631" i="13"/>
  <c r="AM630" i="13"/>
  <c r="AM629" i="13"/>
  <c r="AM628" i="13"/>
  <c r="AM627" i="13"/>
  <c r="AM626" i="13"/>
  <c r="AM625" i="13"/>
  <c r="AM624" i="13"/>
  <c r="AM623" i="13"/>
  <c r="AM622" i="13"/>
  <c r="AM621" i="13"/>
  <c r="AM620" i="13"/>
  <c r="AM619" i="13"/>
  <c r="AM618" i="13"/>
  <c r="AM617" i="13"/>
  <c r="AM616" i="13"/>
  <c r="AM615" i="13"/>
  <c r="AM614" i="13"/>
  <c r="AM613" i="13"/>
  <c r="AM612" i="13"/>
  <c r="AM611" i="13"/>
  <c r="AM610" i="13"/>
  <c r="AM609" i="13"/>
  <c r="AM608" i="13"/>
  <c r="AM607" i="13"/>
  <c r="AM606" i="13"/>
  <c r="AM605" i="13"/>
  <c r="AM604" i="13"/>
  <c r="AM603" i="13"/>
  <c r="AM602" i="13"/>
  <c r="AM601" i="13"/>
  <c r="AM600" i="13"/>
  <c r="AM599" i="13"/>
  <c r="AM598" i="13"/>
  <c r="AM597" i="13"/>
  <c r="AM596" i="13"/>
  <c r="AM595" i="13"/>
  <c r="AM594" i="13"/>
  <c r="AM593" i="13"/>
  <c r="AM592" i="13"/>
  <c r="AM591" i="13"/>
  <c r="AM590" i="13"/>
  <c r="AM589" i="13"/>
  <c r="AM588" i="13"/>
  <c r="AM587" i="13"/>
  <c r="AM586" i="13"/>
  <c r="AM585" i="13"/>
  <c r="AM584" i="13"/>
  <c r="AM583" i="13"/>
  <c r="AM582" i="13"/>
  <c r="AM581" i="13"/>
  <c r="AM580" i="13"/>
  <c r="AM579" i="13"/>
  <c r="AM578" i="13"/>
  <c r="AM577" i="13"/>
  <c r="AM576" i="13"/>
  <c r="AM575" i="13"/>
  <c r="AM574" i="13"/>
  <c r="AM573" i="13"/>
  <c r="AM572" i="13"/>
  <c r="AM571" i="13"/>
  <c r="AM570" i="13"/>
  <c r="AM569" i="13"/>
  <c r="AM568" i="13"/>
  <c r="AM567" i="13"/>
  <c r="AM566" i="13"/>
  <c r="AM565" i="13"/>
  <c r="AM564" i="13"/>
  <c r="AM563" i="13"/>
  <c r="AM562" i="13"/>
  <c r="AM561" i="13"/>
  <c r="AM560" i="13"/>
  <c r="AM559" i="13"/>
  <c r="AM558" i="13"/>
  <c r="AM557" i="13"/>
  <c r="AM556" i="13"/>
  <c r="AM555" i="13"/>
  <c r="AM554" i="13"/>
  <c r="AM553" i="13"/>
  <c r="AM552" i="13"/>
  <c r="AM551" i="13"/>
  <c r="AM550" i="13"/>
  <c r="AM549" i="13"/>
  <c r="AM548" i="13"/>
  <c r="AM547" i="13"/>
  <c r="AM546" i="13"/>
  <c r="AM545" i="13"/>
  <c r="AM544" i="13"/>
  <c r="AM543" i="13"/>
  <c r="AM542" i="13"/>
  <c r="AM541" i="13"/>
  <c r="AM540" i="13"/>
  <c r="AM539" i="13"/>
  <c r="AM538" i="13"/>
  <c r="AM537" i="13"/>
  <c r="AM536" i="13"/>
  <c r="AM535" i="13"/>
  <c r="AM534" i="13"/>
  <c r="AM533" i="13"/>
  <c r="AM532" i="13"/>
  <c r="AM531" i="13"/>
  <c r="AM530" i="13"/>
  <c r="AM529" i="13"/>
  <c r="AM528" i="13"/>
  <c r="AM527" i="13"/>
  <c r="AM526" i="13"/>
  <c r="AM525" i="13"/>
  <c r="AM524" i="13"/>
  <c r="AM523" i="13"/>
  <c r="AM522" i="13"/>
  <c r="AM521" i="13"/>
  <c r="AM520" i="13"/>
  <c r="AM519" i="13"/>
  <c r="AM518" i="13"/>
  <c r="AM517" i="13"/>
  <c r="AM516" i="13"/>
  <c r="AM515" i="13"/>
  <c r="AM514" i="13"/>
  <c r="AM513" i="13"/>
  <c r="AM512" i="13"/>
  <c r="AM511" i="13"/>
  <c r="AM510" i="13"/>
  <c r="AM509" i="13"/>
  <c r="AM508" i="13"/>
  <c r="AM507" i="13"/>
  <c r="AM506" i="13"/>
  <c r="AM505" i="13"/>
  <c r="AM504" i="13"/>
  <c r="AM503" i="13"/>
  <c r="AM502" i="13"/>
  <c r="AM501" i="13"/>
  <c r="AM500" i="13"/>
  <c r="AM499" i="13"/>
  <c r="AM498" i="13"/>
  <c r="AM497" i="13"/>
  <c r="AM496" i="13"/>
  <c r="AM495" i="13"/>
  <c r="AM494" i="13"/>
  <c r="AM493" i="13"/>
  <c r="AM492" i="13"/>
  <c r="AM491" i="13"/>
  <c r="AM490" i="13"/>
  <c r="AM489" i="13"/>
  <c r="AM488" i="13"/>
  <c r="AM487" i="13"/>
  <c r="AM486" i="13"/>
  <c r="AM485" i="13"/>
  <c r="AM484" i="13"/>
  <c r="AM483" i="13"/>
  <c r="AM482" i="13"/>
  <c r="AM481" i="13"/>
  <c r="AM480" i="13"/>
  <c r="AM479" i="13"/>
  <c r="AM478" i="13"/>
  <c r="AM477" i="13"/>
  <c r="AM476" i="13"/>
  <c r="AM475" i="13"/>
  <c r="AM474" i="13"/>
  <c r="AM473" i="13"/>
  <c r="AM472" i="13"/>
  <c r="AM471" i="13"/>
  <c r="AM470" i="13"/>
  <c r="AM469" i="13"/>
  <c r="AM468" i="13"/>
  <c r="AM467" i="13"/>
  <c r="AM466" i="13"/>
  <c r="AM465" i="13"/>
  <c r="AM464" i="13"/>
  <c r="AM463" i="13"/>
  <c r="AM462" i="13"/>
  <c r="AM461" i="13"/>
  <c r="AM460" i="13"/>
  <c r="AM459" i="13"/>
  <c r="AM458" i="13"/>
  <c r="AM457" i="13"/>
  <c r="AM456" i="13"/>
  <c r="AM455" i="13"/>
  <c r="AM454" i="13"/>
  <c r="AM453" i="13"/>
  <c r="AM452" i="13"/>
  <c r="AM451" i="13"/>
  <c r="AM450" i="13"/>
  <c r="AM449" i="13"/>
  <c r="AM448" i="13"/>
  <c r="AM447" i="13"/>
  <c r="AM446" i="13"/>
  <c r="AM445" i="13"/>
  <c r="AM444" i="13"/>
  <c r="AM443" i="13"/>
  <c r="AM442" i="13"/>
  <c r="AM441" i="13"/>
  <c r="AM440" i="13"/>
  <c r="AM439" i="13"/>
  <c r="AM438" i="13"/>
  <c r="AM437" i="13"/>
  <c r="AM436" i="13"/>
  <c r="AM435" i="13"/>
  <c r="AM434" i="13"/>
  <c r="AM433" i="13"/>
  <c r="AM432" i="13"/>
  <c r="AM431" i="13"/>
  <c r="AM430" i="13"/>
  <c r="AM429" i="13"/>
  <c r="AM428" i="13"/>
  <c r="AM427" i="13"/>
  <c r="AM426" i="13"/>
  <c r="AM425" i="13"/>
  <c r="AM424" i="13"/>
  <c r="AM423" i="13"/>
  <c r="AM422" i="13"/>
  <c r="AM421" i="13"/>
  <c r="AM420" i="13"/>
  <c r="AM419" i="13"/>
  <c r="AM418" i="13"/>
  <c r="AM417" i="13"/>
  <c r="AM416" i="13"/>
  <c r="AM415" i="13"/>
  <c r="AM414" i="13"/>
  <c r="AM413" i="13"/>
  <c r="AM412" i="13"/>
  <c r="AM411" i="13"/>
  <c r="AM410" i="13"/>
  <c r="AM409" i="13"/>
  <c r="AM408" i="13"/>
  <c r="AM407" i="13"/>
  <c r="AM406" i="13"/>
  <c r="AM405" i="13"/>
  <c r="AM404" i="13"/>
  <c r="AM403" i="13"/>
  <c r="AM402" i="13"/>
  <c r="AM401" i="13"/>
  <c r="AM400" i="13"/>
  <c r="AM399" i="13"/>
  <c r="AM398" i="13"/>
  <c r="AM397" i="13"/>
  <c r="AM396" i="13"/>
  <c r="AM395" i="13"/>
  <c r="AM394" i="13"/>
  <c r="AM393" i="13"/>
  <c r="AM392" i="13"/>
  <c r="AM391" i="13"/>
  <c r="AM390" i="13"/>
  <c r="AM389" i="13"/>
  <c r="AM388" i="13"/>
  <c r="AM387" i="13"/>
  <c r="AM386" i="13"/>
  <c r="AM385" i="13"/>
  <c r="AM384" i="13"/>
  <c r="AM383" i="13"/>
  <c r="AM382" i="13"/>
  <c r="AM381" i="13"/>
  <c r="AM380" i="13"/>
  <c r="AM379" i="13"/>
  <c r="AM378" i="13"/>
  <c r="AM377" i="13"/>
  <c r="AM376" i="13"/>
  <c r="AM375" i="13"/>
  <c r="AM374" i="13"/>
  <c r="AM373" i="13"/>
  <c r="AM372" i="13"/>
  <c r="AM371" i="13"/>
  <c r="AM370" i="13"/>
  <c r="AM369" i="13"/>
  <c r="AM368" i="13"/>
  <c r="AM367" i="13"/>
  <c r="AM366" i="13"/>
  <c r="AM365" i="13"/>
  <c r="AM364" i="13"/>
  <c r="AM363" i="13"/>
  <c r="AM362" i="13"/>
  <c r="AM361" i="13"/>
  <c r="AM360" i="13"/>
  <c r="AM359" i="13"/>
  <c r="AM358" i="13"/>
  <c r="AM357" i="13"/>
  <c r="AM356" i="13"/>
  <c r="AM355" i="13"/>
  <c r="AM354" i="13"/>
  <c r="AM353" i="13"/>
  <c r="AM352" i="13"/>
  <c r="AM351" i="13"/>
  <c r="AM350" i="13"/>
  <c r="AM349" i="13"/>
  <c r="AM348" i="13"/>
  <c r="AM347" i="13"/>
  <c r="AM346" i="13"/>
  <c r="AM345" i="13"/>
  <c r="AM344" i="13"/>
  <c r="AM343" i="13"/>
  <c r="AM342" i="13"/>
  <c r="AM341" i="13"/>
  <c r="AM340" i="13"/>
  <c r="AM339" i="13"/>
  <c r="AM338" i="13"/>
  <c r="AM337" i="13"/>
  <c r="AM336" i="13"/>
  <c r="AM335" i="13"/>
  <c r="AM334" i="13"/>
  <c r="AM333" i="13"/>
  <c r="AM332" i="13"/>
  <c r="AM331" i="13"/>
  <c r="AM330" i="13"/>
  <c r="AM329" i="13"/>
  <c r="AM328" i="13"/>
  <c r="AM327" i="13"/>
  <c r="AM326" i="13"/>
  <c r="AM325" i="13"/>
  <c r="AM324" i="13"/>
  <c r="AM323" i="13"/>
  <c r="AM322" i="13"/>
  <c r="AM321" i="13"/>
  <c r="AM320" i="13"/>
  <c r="AM319" i="13"/>
  <c r="AM318" i="13"/>
  <c r="AM317" i="13"/>
  <c r="AM316" i="13"/>
  <c r="AM315" i="13"/>
  <c r="AM314" i="13"/>
  <c r="AM313" i="13"/>
  <c r="AM312" i="13"/>
  <c r="AM311" i="13"/>
  <c r="AM310" i="13"/>
  <c r="AM309" i="13"/>
  <c r="AM308" i="13"/>
  <c r="AM307" i="13"/>
  <c r="AM306" i="13"/>
  <c r="AM305" i="13"/>
  <c r="AM304" i="13"/>
  <c r="AM303" i="13"/>
  <c r="AM302" i="13"/>
  <c r="AM301" i="13"/>
  <c r="AM300" i="13"/>
  <c r="AM299" i="13"/>
  <c r="AM298" i="13"/>
  <c r="AM297" i="13"/>
  <c r="AM296" i="13"/>
  <c r="AM295" i="13"/>
  <c r="AM294" i="13"/>
  <c r="AM293" i="13"/>
  <c r="AM292" i="13"/>
  <c r="AM291" i="13"/>
  <c r="AM290" i="13"/>
  <c r="AM289" i="13"/>
  <c r="AM288" i="13"/>
  <c r="AM287" i="13"/>
  <c r="AM286" i="13"/>
  <c r="AM285" i="13"/>
  <c r="AM284" i="13"/>
  <c r="AM283" i="13"/>
  <c r="AM282" i="13"/>
  <c r="AM281" i="13"/>
  <c r="AM280" i="13"/>
  <c r="AM279" i="13"/>
  <c r="AM278" i="13"/>
  <c r="AM277" i="13"/>
  <c r="AM276" i="13"/>
  <c r="AM275" i="13"/>
  <c r="AM274" i="13"/>
  <c r="AM273" i="13"/>
  <c r="AM272" i="13"/>
  <c r="AM271" i="13"/>
  <c r="AM270" i="13"/>
  <c r="AM269" i="13"/>
  <c r="AM268" i="13"/>
  <c r="AM267" i="13"/>
  <c r="AM266" i="13"/>
  <c r="AM265" i="13"/>
  <c r="AM264" i="13"/>
  <c r="AM263" i="13"/>
  <c r="AM262" i="13"/>
  <c r="AM261" i="13"/>
  <c r="AM260" i="13"/>
  <c r="AM259" i="13"/>
  <c r="AM258" i="13"/>
  <c r="AM257" i="13"/>
  <c r="AM256" i="13"/>
  <c r="AM255" i="13"/>
  <c r="AM254" i="13"/>
  <c r="AM253" i="13"/>
  <c r="AM252" i="13"/>
  <c r="AM251" i="13"/>
  <c r="AM250" i="13"/>
  <c r="AM249" i="13"/>
  <c r="AM248" i="13"/>
  <c r="AM247" i="13"/>
  <c r="AM246" i="13"/>
  <c r="AM245" i="13"/>
  <c r="AM244" i="13"/>
  <c r="AM243" i="13"/>
  <c r="AM242" i="13"/>
  <c r="AM241" i="13"/>
  <c r="AM240" i="13"/>
  <c r="AM239" i="13"/>
  <c r="AM238" i="13"/>
  <c r="AM237" i="13"/>
  <c r="AM236" i="13"/>
  <c r="AM235" i="13"/>
  <c r="AM234" i="13"/>
  <c r="AM233" i="13"/>
  <c r="AM232" i="13"/>
  <c r="AM231" i="13"/>
  <c r="AM230" i="13"/>
  <c r="AM229" i="13"/>
  <c r="AM228" i="13"/>
  <c r="AM227" i="13"/>
  <c r="AM226" i="13"/>
  <c r="AM225" i="13"/>
  <c r="AM224" i="13"/>
  <c r="AM223" i="13"/>
  <c r="AM222" i="13"/>
  <c r="AM221" i="13"/>
  <c r="AM220" i="13"/>
  <c r="AM219" i="13"/>
  <c r="AM218" i="13"/>
  <c r="AM217" i="13"/>
  <c r="AM216" i="13"/>
  <c r="AM215" i="13"/>
  <c r="AM214" i="13"/>
  <c r="AM213" i="13"/>
  <c r="AM212" i="13"/>
  <c r="AM211" i="13"/>
  <c r="AM210" i="13"/>
  <c r="AM209" i="13"/>
  <c r="AM208" i="13"/>
  <c r="AM207" i="13"/>
  <c r="AM206" i="13"/>
  <c r="AM205" i="13"/>
  <c r="AM204" i="13"/>
  <c r="AM203" i="13"/>
  <c r="AM202" i="13"/>
  <c r="AM201" i="13"/>
  <c r="AM200" i="13"/>
  <c r="AM199" i="13"/>
  <c r="AM198" i="13"/>
  <c r="AM197" i="13"/>
  <c r="AM196" i="13"/>
  <c r="AM195" i="13"/>
  <c r="AM194" i="13"/>
  <c r="AM193" i="13"/>
  <c r="AM192" i="13"/>
  <c r="AM191" i="13"/>
  <c r="AM190" i="13"/>
  <c r="AM189" i="13"/>
  <c r="AM188" i="13"/>
  <c r="AM187" i="13"/>
  <c r="AM186" i="13"/>
  <c r="AM185" i="13"/>
  <c r="AM184" i="13"/>
  <c r="AM183" i="13"/>
  <c r="AM182" i="13"/>
  <c r="AM181" i="13"/>
  <c r="AM180" i="13"/>
  <c r="AM179" i="13"/>
  <c r="AM178" i="13"/>
  <c r="AM177" i="13"/>
  <c r="AM176" i="13"/>
  <c r="AM175" i="13"/>
  <c r="AM174" i="13"/>
  <c r="AM173" i="13"/>
  <c r="AM172" i="13"/>
  <c r="AM171" i="13"/>
  <c r="AM170" i="13"/>
  <c r="AM169" i="13"/>
  <c r="AM168" i="13"/>
  <c r="AM167" i="13"/>
  <c r="AM166" i="13"/>
  <c r="AM165" i="13"/>
  <c r="AM164" i="13"/>
  <c r="AM163" i="13"/>
  <c r="AM162" i="13"/>
  <c r="AM161" i="13"/>
  <c r="AM160" i="13"/>
  <c r="AM159" i="13"/>
  <c r="AM158" i="13"/>
  <c r="AM157" i="13"/>
  <c r="AM156" i="13"/>
  <c r="AM155" i="13"/>
  <c r="AM154" i="13"/>
  <c r="AM153" i="13"/>
  <c r="AM152" i="13"/>
  <c r="AM151" i="13"/>
  <c r="AM150" i="13"/>
  <c r="AM149" i="13"/>
  <c r="AM148" i="13"/>
  <c r="AM147" i="13"/>
  <c r="AM146" i="13"/>
  <c r="AM145" i="13"/>
  <c r="AM144" i="13"/>
  <c r="AM143" i="13"/>
  <c r="AM142" i="13"/>
  <c r="AM141" i="13"/>
  <c r="AM140" i="13"/>
  <c r="AM139" i="13"/>
  <c r="AM138" i="13"/>
  <c r="AM137" i="13"/>
  <c r="AM136" i="13"/>
  <c r="AM135" i="13"/>
  <c r="AM134" i="13"/>
  <c r="AM133" i="13"/>
  <c r="AM132" i="13"/>
  <c r="AM131" i="13"/>
  <c r="AM130" i="13"/>
  <c r="AM129" i="13"/>
  <c r="AM128" i="13"/>
  <c r="AM127" i="13"/>
  <c r="AM126" i="13"/>
  <c r="AM125" i="13"/>
  <c r="AM124" i="13"/>
  <c r="AM123" i="13"/>
  <c r="AM122" i="13"/>
  <c r="AM121" i="13"/>
  <c r="AM120" i="13"/>
  <c r="AM119" i="13"/>
  <c r="AM118" i="13"/>
  <c r="AM117" i="13"/>
  <c r="AM116" i="13"/>
  <c r="AM115" i="13"/>
  <c r="AM114" i="13"/>
  <c r="AM113" i="13"/>
  <c r="AM112" i="13"/>
  <c r="AM111" i="13"/>
  <c r="AM110" i="13"/>
  <c r="AM109" i="13"/>
  <c r="AM108" i="13"/>
  <c r="AM107" i="13"/>
  <c r="AM106" i="13"/>
  <c r="AM105" i="13"/>
  <c r="AM104" i="13"/>
  <c r="AM103" i="13"/>
  <c r="AM102" i="13"/>
  <c r="AM101" i="13"/>
  <c r="AM100" i="13"/>
  <c r="AM99" i="13"/>
  <c r="AM98" i="13"/>
  <c r="AM97" i="13"/>
  <c r="AM96" i="13"/>
  <c r="AM95" i="13"/>
  <c r="AM94" i="13"/>
  <c r="AM93" i="13"/>
  <c r="AM92" i="13"/>
  <c r="AM91" i="13"/>
  <c r="AM90" i="13"/>
  <c r="AM89" i="13"/>
  <c r="AM88" i="13"/>
  <c r="AM87" i="13"/>
  <c r="AM86" i="13"/>
  <c r="AM85" i="13"/>
  <c r="AM84" i="13"/>
  <c r="AM83" i="13"/>
  <c r="AM82" i="13"/>
  <c r="AM81" i="13"/>
  <c r="AM80" i="13"/>
  <c r="AM79" i="13"/>
  <c r="AM78" i="13"/>
  <c r="AM77" i="13"/>
  <c r="AM76" i="13"/>
  <c r="AM75" i="13"/>
  <c r="AM74" i="13"/>
  <c r="AM73" i="13"/>
  <c r="AM72" i="13"/>
  <c r="AM71" i="13"/>
  <c r="AM70" i="13"/>
  <c r="AM69" i="13"/>
  <c r="AM68" i="13"/>
  <c r="AM67" i="13"/>
  <c r="AM66" i="13"/>
  <c r="AM65" i="13"/>
  <c r="AM64" i="13"/>
  <c r="AM63" i="13"/>
  <c r="AM62" i="13"/>
  <c r="AM61" i="13"/>
  <c r="AM60" i="13"/>
  <c r="AM59" i="13"/>
  <c r="AM58" i="13"/>
  <c r="AM57" i="13"/>
  <c r="AM56" i="13"/>
  <c r="AM55" i="13"/>
  <c r="AM54" i="13"/>
  <c r="AM53" i="13"/>
  <c r="AM52" i="13"/>
  <c r="AM51" i="13"/>
  <c r="AM50" i="13"/>
  <c r="AM49" i="13"/>
  <c r="AM48" i="13"/>
  <c r="AM47" i="13"/>
  <c r="AM46" i="13"/>
  <c r="AM45" i="13"/>
  <c r="AM44" i="13"/>
  <c r="AM43" i="13"/>
  <c r="AM42" i="13"/>
  <c r="AM41" i="13"/>
  <c r="AM40" i="13"/>
  <c r="AM39" i="13"/>
  <c r="AM38" i="13"/>
  <c r="AM37" i="13"/>
  <c r="AM36" i="13"/>
  <c r="AM35" i="13"/>
  <c r="AM34" i="13"/>
  <c r="AM33" i="13"/>
  <c r="AM32" i="13"/>
  <c r="AM31" i="13"/>
  <c r="AM30" i="13"/>
  <c r="AM29" i="13"/>
  <c r="AM28" i="13"/>
  <c r="AM27" i="13"/>
  <c r="AM26" i="13"/>
  <c r="AM25" i="13"/>
  <c r="AM24" i="13"/>
  <c r="AM23" i="13"/>
  <c r="AM22" i="13"/>
  <c r="AM21" i="13"/>
  <c r="AM20" i="13"/>
  <c r="AM19" i="13"/>
  <c r="AM18" i="13"/>
  <c r="AM17" i="13"/>
  <c r="AM16" i="13"/>
  <c r="AM15" i="13"/>
  <c r="AM14" i="13"/>
  <c r="AM13" i="13"/>
  <c r="AM12" i="13"/>
  <c r="AM11" i="13"/>
  <c r="AM10" i="13"/>
  <c r="AM9" i="13"/>
  <c r="AM8" i="13"/>
  <c r="AM7" i="13"/>
  <c r="AM6" i="13"/>
  <c r="AM5" i="13"/>
  <c r="AM4" i="13"/>
  <c r="AM3" i="13"/>
  <c r="AM2" i="13"/>
  <c r="AE754" i="13"/>
  <c r="AE753" i="13"/>
  <c r="AE752" i="13"/>
  <c r="AE751" i="13"/>
  <c r="AE750" i="13"/>
  <c r="AE749" i="13"/>
  <c r="AE748" i="13"/>
  <c r="AE747" i="13"/>
  <c r="AE746" i="13"/>
  <c r="AE745" i="13"/>
  <c r="AE744" i="13"/>
  <c r="AE743" i="13"/>
  <c r="AE742" i="13"/>
  <c r="AE741" i="13"/>
  <c r="AE740" i="13"/>
  <c r="AE739" i="13"/>
  <c r="AE738" i="13"/>
  <c r="AE737" i="13"/>
  <c r="AE736" i="13"/>
  <c r="AE735" i="13"/>
  <c r="AE734" i="13"/>
  <c r="AE733" i="13"/>
  <c r="AE732" i="13"/>
  <c r="AE731" i="13"/>
  <c r="AE730" i="13"/>
  <c r="AE729" i="13"/>
  <c r="AE728" i="13"/>
  <c r="AE727" i="13"/>
  <c r="AE726" i="13"/>
  <c r="AE725" i="13"/>
  <c r="AE724" i="13"/>
  <c r="AE723" i="13"/>
  <c r="AE722" i="13"/>
  <c r="AE721" i="13"/>
  <c r="AE720" i="13"/>
  <c r="AE719" i="13"/>
  <c r="AE718" i="13"/>
  <c r="AE717" i="13"/>
  <c r="AE716" i="13"/>
  <c r="AE715" i="13"/>
  <c r="AE714" i="13"/>
  <c r="AE713" i="13"/>
  <c r="AE712" i="13"/>
  <c r="AE711" i="13"/>
  <c r="AE710" i="13"/>
  <c r="AE709" i="13"/>
  <c r="AE708" i="13"/>
  <c r="AE707" i="13"/>
  <c r="AE706" i="13"/>
  <c r="AE705" i="13"/>
  <c r="AE704" i="13"/>
  <c r="AE703" i="13"/>
  <c r="AE702" i="13"/>
  <c r="AE701" i="13"/>
  <c r="AE700" i="13"/>
  <c r="AE699" i="13"/>
  <c r="AE698" i="13"/>
  <c r="AE697" i="13"/>
  <c r="AE696" i="13"/>
  <c r="AE695" i="13"/>
  <c r="AE694" i="13"/>
  <c r="AE693" i="13"/>
  <c r="AE692" i="13"/>
  <c r="AE691" i="13"/>
  <c r="AE690" i="13"/>
  <c r="AE689" i="13"/>
  <c r="AE688" i="13"/>
  <c r="AE687" i="13"/>
  <c r="AE686" i="13"/>
  <c r="AE685" i="13"/>
  <c r="AE684" i="13"/>
  <c r="AE683" i="13"/>
  <c r="AE682" i="13"/>
  <c r="AE681" i="13"/>
  <c r="AE680" i="13"/>
  <c r="AE679" i="13"/>
  <c r="AE678" i="13"/>
  <c r="AE677" i="13"/>
  <c r="AE676" i="13"/>
  <c r="AE675" i="13"/>
  <c r="AE674" i="13"/>
  <c r="AE673" i="13"/>
  <c r="AE672" i="13"/>
  <c r="AE671" i="13"/>
  <c r="AE670" i="13"/>
  <c r="AE669" i="13"/>
  <c r="AE668" i="13"/>
  <c r="AE667" i="13"/>
  <c r="AE666" i="13"/>
  <c r="AE665" i="13"/>
  <c r="AE664" i="13"/>
  <c r="AE663" i="13"/>
  <c r="AE662" i="13"/>
  <c r="AE661" i="13"/>
  <c r="AE660" i="13"/>
  <c r="AE659" i="13"/>
  <c r="AE658" i="13"/>
  <c r="AE657" i="13"/>
  <c r="AE656" i="13"/>
  <c r="AE655" i="13"/>
  <c r="AE654" i="13"/>
  <c r="AE653" i="13"/>
  <c r="AE652" i="13"/>
  <c r="AE651" i="13"/>
  <c r="AE650" i="13"/>
  <c r="AE649" i="13"/>
  <c r="AE648" i="13"/>
  <c r="AE647" i="13"/>
  <c r="AE646" i="13"/>
  <c r="AE645" i="13"/>
  <c r="AE644" i="13"/>
  <c r="AE643" i="13"/>
  <c r="AE642" i="13"/>
  <c r="AE641" i="13"/>
  <c r="AE640" i="13"/>
  <c r="AE639" i="13"/>
  <c r="AE638" i="13"/>
  <c r="AE637" i="13"/>
  <c r="AE636" i="13"/>
  <c r="AE635" i="13"/>
  <c r="AE634" i="13"/>
  <c r="AE633" i="13"/>
  <c r="AE632" i="13"/>
  <c r="AE631" i="13"/>
  <c r="AE630" i="13"/>
  <c r="AE629" i="13"/>
  <c r="AE628" i="13"/>
  <c r="AE627" i="13"/>
  <c r="AE626" i="13"/>
  <c r="AE625" i="13"/>
  <c r="AE624" i="13"/>
  <c r="AE623" i="13"/>
  <c r="AE622" i="13"/>
  <c r="AE621" i="13"/>
  <c r="AE620" i="13"/>
  <c r="AE619" i="13"/>
  <c r="AE618" i="13"/>
  <c r="AE617" i="13"/>
  <c r="AE616" i="13"/>
  <c r="AE615" i="13"/>
  <c r="AE614" i="13"/>
  <c r="AE613" i="13"/>
  <c r="AE612" i="13"/>
  <c r="AE611" i="13"/>
  <c r="AE610" i="13"/>
  <c r="AE609" i="13"/>
  <c r="AE608" i="13"/>
  <c r="AE607" i="13"/>
  <c r="AE606" i="13"/>
  <c r="AE605" i="13"/>
  <c r="AE604" i="13"/>
  <c r="AE603" i="13"/>
  <c r="AE602" i="13"/>
  <c r="AE601" i="13"/>
  <c r="AE600" i="13"/>
  <c r="AE599" i="13"/>
  <c r="AE598" i="13"/>
  <c r="AE597" i="13"/>
  <c r="AE596" i="13"/>
  <c r="AE595" i="13"/>
  <c r="AE594" i="13"/>
  <c r="AE593" i="13"/>
  <c r="AE592" i="13"/>
  <c r="AE591" i="13"/>
  <c r="AE590" i="13"/>
  <c r="AE589" i="13"/>
  <c r="AE588" i="13"/>
  <c r="AE587" i="13"/>
  <c r="AE586" i="13"/>
  <c r="AE585" i="13"/>
  <c r="AE584" i="13"/>
  <c r="AE583" i="13"/>
  <c r="AE582" i="13"/>
  <c r="AE581" i="13"/>
  <c r="AE580" i="13"/>
  <c r="AE579" i="13"/>
  <c r="AE578" i="13"/>
  <c r="AE577" i="13"/>
  <c r="AE576" i="13"/>
  <c r="AE575" i="13"/>
  <c r="AE574" i="13"/>
  <c r="AE573" i="13"/>
  <c r="AE572" i="13"/>
  <c r="AE571" i="13"/>
  <c r="AE570" i="13"/>
  <c r="AE569" i="13"/>
  <c r="AE568" i="13"/>
  <c r="AE567" i="13"/>
  <c r="AE566" i="13"/>
  <c r="AE565" i="13"/>
  <c r="AE564" i="13"/>
  <c r="AE563" i="13"/>
  <c r="AE562" i="13"/>
  <c r="AE561" i="13"/>
  <c r="AE560" i="13"/>
  <c r="AE559" i="13"/>
  <c r="AE558" i="13"/>
  <c r="AE557" i="13"/>
  <c r="AE556" i="13"/>
  <c r="AE555" i="13"/>
  <c r="AE554" i="13"/>
  <c r="AE553" i="13"/>
  <c r="AE552" i="13"/>
  <c r="AE551" i="13"/>
  <c r="AE550" i="13"/>
  <c r="AE549" i="13"/>
  <c r="AE548" i="13"/>
  <c r="AE547" i="13"/>
  <c r="AE546" i="13"/>
  <c r="AE545" i="13"/>
  <c r="AE544" i="13"/>
  <c r="AE543" i="13"/>
  <c r="AE542" i="13"/>
  <c r="AE541" i="13"/>
  <c r="AE540" i="13"/>
  <c r="AE539" i="13"/>
  <c r="AE538" i="13"/>
  <c r="AE537" i="13"/>
  <c r="AE536" i="13"/>
  <c r="AE535" i="13"/>
  <c r="AE534" i="13"/>
  <c r="AE533" i="13"/>
  <c r="AE532" i="13"/>
  <c r="AE531" i="13"/>
  <c r="AE530" i="13"/>
  <c r="AE529" i="13"/>
  <c r="AE528" i="13"/>
  <c r="AE527" i="13"/>
  <c r="AE526" i="13"/>
  <c r="AE525" i="13"/>
  <c r="AE524" i="13"/>
  <c r="AE523" i="13"/>
  <c r="AE522" i="13"/>
  <c r="AE521" i="13"/>
  <c r="AE520" i="13"/>
  <c r="AE519" i="13"/>
  <c r="AE518" i="13"/>
  <c r="AE517" i="13"/>
  <c r="AE516" i="13"/>
  <c r="AE515" i="13"/>
  <c r="AE514" i="13"/>
  <c r="AE513" i="13"/>
  <c r="AE512" i="13"/>
  <c r="AE511" i="13"/>
  <c r="AE510" i="13"/>
  <c r="AE509" i="13"/>
  <c r="AE508" i="13"/>
  <c r="AE507" i="13"/>
  <c r="AE506" i="13"/>
  <c r="AE505" i="13"/>
  <c r="AE504" i="13"/>
  <c r="AE503" i="13"/>
  <c r="AE502" i="13"/>
  <c r="AE501" i="13"/>
  <c r="AE500" i="13"/>
  <c r="AE499" i="13"/>
  <c r="AE498" i="13"/>
  <c r="AE497" i="13"/>
  <c r="AE496" i="13"/>
  <c r="AE495" i="13"/>
  <c r="AE494" i="13"/>
  <c r="AE493" i="13"/>
  <c r="AE492" i="13"/>
  <c r="AE491" i="13"/>
  <c r="AE490" i="13"/>
  <c r="AE489" i="13"/>
  <c r="AE488" i="13"/>
  <c r="AE487" i="13"/>
  <c r="AE486" i="13"/>
  <c r="AE485" i="13"/>
  <c r="AE484" i="13"/>
  <c r="AE483" i="13"/>
  <c r="AE482" i="13"/>
  <c r="AE481" i="13"/>
  <c r="AE480" i="13"/>
  <c r="AE479" i="13"/>
  <c r="AE478" i="13"/>
  <c r="AE477" i="13"/>
  <c r="AE476" i="13"/>
  <c r="AE475" i="13"/>
  <c r="AE474" i="13"/>
  <c r="AE473" i="13"/>
  <c r="AE472" i="13"/>
  <c r="AE471" i="13"/>
  <c r="AE470" i="13"/>
  <c r="AE469" i="13"/>
  <c r="AE468" i="13"/>
  <c r="AE467" i="13"/>
  <c r="AE466" i="13"/>
  <c r="AE465" i="13"/>
  <c r="AE464" i="13"/>
  <c r="AE463" i="13"/>
  <c r="AE462" i="13"/>
  <c r="AE461" i="13"/>
  <c r="AE460" i="13"/>
  <c r="AE459" i="13"/>
  <c r="AE458" i="13"/>
  <c r="AE457" i="13"/>
  <c r="AE456" i="13"/>
  <c r="AE455" i="13"/>
  <c r="AE454" i="13"/>
  <c r="AE453" i="13"/>
  <c r="AE452" i="13"/>
  <c r="AE451" i="13"/>
  <c r="AE450" i="13"/>
  <c r="AE449" i="13"/>
  <c r="AE448" i="13"/>
  <c r="AE447" i="13"/>
  <c r="AE446" i="13"/>
  <c r="AE445" i="13"/>
  <c r="AE444" i="13"/>
  <c r="AE443" i="13"/>
  <c r="AE442" i="13"/>
  <c r="AE441" i="13"/>
  <c r="AE440" i="13"/>
  <c r="AE439" i="13"/>
  <c r="AE438" i="13"/>
  <c r="AE437" i="13"/>
  <c r="AE436" i="13"/>
  <c r="AE435" i="13"/>
  <c r="AE434" i="13"/>
  <c r="AE433" i="13"/>
  <c r="AE432" i="13"/>
  <c r="AE431" i="13"/>
  <c r="AE430" i="13"/>
  <c r="AE429" i="13"/>
  <c r="AE428" i="13"/>
  <c r="AE427" i="13"/>
  <c r="AE426" i="13"/>
  <c r="AE425" i="13"/>
  <c r="AE424" i="13"/>
  <c r="AE423" i="13"/>
  <c r="AE422" i="13"/>
  <c r="AE421" i="13"/>
  <c r="AE420" i="13"/>
  <c r="AE419" i="13"/>
  <c r="AE418" i="13"/>
  <c r="AE417" i="13"/>
  <c r="AE416" i="13"/>
  <c r="AE415" i="13"/>
  <c r="AE414" i="13"/>
  <c r="AE413" i="13"/>
  <c r="AE412" i="13"/>
  <c r="AE411" i="13"/>
  <c r="AE410" i="13"/>
  <c r="AE409" i="13"/>
  <c r="AE408" i="13"/>
  <c r="AE407" i="13"/>
  <c r="AE406" i="13"/>
  <c r="AE405" i="13"/>
  <c r="AE404" i="13"/>
  <c r="AE403" i="13"/>
  <c r="AE402" i="13"/>
  <c r="AE401" i="13"/>
  <c r="AE400" i="13"/>
  <c r="AE399" i="13"/>
  <c r="AE398" i="13"/>
  <c r="AE397" i="13"/>
  <c r="AE396" i="13"/>
  <c r="AE395" i="13"/>
  <c r="AE394" i="13"/>
  <c r="AE393" i="13"/>
  <c r="AE392" i="13"/>
  <c r="AE391" i="13"/>
  <c r="AE390" i="13"/>
  <c r="AE389" i="13"/>
  <c r="AE388" i="13"/>
  <c r="AE387" i="13"/>
  <c r="AE386" i="13"/>
  <c r="AE385" i="13"/>
  <c r="AE384" i="13"/>
  <c r="AE383" i="13"/>
  <c r="AE382" i="13"/>
  <c r="AE381" i="13"/>
  <c r="AE380" i="13"/>
  <c r="AE379" i="13"/>
  <c r="AE378" i="13"/>
  <c r="AE377" i="13"/>
  <c r="AE376" i="13"/>
  <c r="AE375" i="13"/>
  <c r="AE374" i="13"/>
  <c r="AE373" i="13"/>
  <c r="AE372" i="13"/>
  <c r="AE371" i="13"/>
  <c r="AE370" i="13"/>
  <c r="AE369" i="13"/>
  <c r="AE368" i="13"/>
  <c r="AE367" i="13"/>
  <c r="AE366" i="13"/>
  <c r="AE365" i="13"/>
  <c r="AE364" i="13"/>
  <c r="AE363" i="13"/>
  <c r="AE362" i="13"/>
  <c r="AE361" i="13"/>
  <c r="AE360" i="13"/>
  <c r="AE359" i="13"/>
  <c r="AE358" i="13"/>
  <c r="AE357" i="13"/>
  <c r="AE356" i="13"/>
  <c r="AE355" i="13"/>
  <c r="AE354" i="13"/>
  <c r="AE353" i="13"/>
  <c r="AE352" i="13"/>
  <c r="AE351" i="13"/>
  <c r="AE350" i="13"/>
  <c r="AE349" i="13"/>
  <c r="AE348" i="13"/>
  <c r="AE347" i="13"/>
  <c r="AE346" i="13"/>
  <c r="AE345" i="13"/>
  <c r="AE344" i="13"/>
  <c r="AE343" i="13"/>
  <c r="AE342" i="13"/>
  <c r="AE341" i="13"/>
  <c r="AE340" i="13"/>
  <c r="AE339" i="13"/>
  <c r="AE338" i="13"/>
  <c r="AE337" i="13"/>
  <c r="AE336" i="13"/>
  <c r="AE335" i="13"/>
  <c r="AE334" i="13"/>
  <c r="AE333" i="13"/>
  <c r="AE332" i="13"/>
  <c r="AE331" i="13"/>
  <c r="AE330" i="13"/>
  <c r="AE329" i="13"/>
  <c r="AE328" i="13"/>
  <c r="AE327" i="13"/>
  <c r="AE326" i="13"/>
  <c r="AE325" i="13"/>
  <c r="AE324" i="13"/>
  <c r="AE323" i="13"/>
  <c r="AE322" i="13"/>
  <c r="AE321" i="13"/>
  <c r="AE320" i="13"/>
  <c r="AE319" i="13"/>
  <c r="AE318" i="13"/>
  <c r="AE317" i="13"/>
  <c r="AE316" i="13"/>
  <c r="AE315" i="13"/>
  <c r="AE314" i="13"/>
  <c r="AE313" i="13"/>
  <c r="AE312" i="13"/>
  <c r="AE311" i="13"/>
  <c r="AE310" i="13"/>
  <c r="AE309" i="13"/>
  <c r="AE308" i="13"/>
  <c r="AE307" i="13"/>
  <c r="AE306" i="13"/>
  <c r="AE305" i="13"/>
  <c r="AE304" i="13"/>
  <c r="AE303" i="13"/>
  <c r="AE302" i="13"/>
  <c r="AE301" i="13"/>
  <c r="AE300" i="13"/>
  <c r="AE299" i="13"/>
  <c r="AE298" i="13"/>
  <c r="AE297" i="13"/>
  <c r="AE296" i="13"/>
  <c r="AE295" i="13"/>
  <c r="AE294" i="13"/>
  <c r="AE293" i="13"/>
  <c r="AE292" i="13"/>
  <c r="AE291" i="13"/>
  <c r="AE290" i="13"/>
  <c r="AE289" i="13"/>
  <c r="AE288" i="13"/>
  <c r="AE287" i="13"/>
  <c r="AE286" i="13"/>
  <c r="AE285" i="13"/>
  <c r="AE284" i="13"/>
  <c r="AE283" i="13"/>
  <c r="AE282" i="13"/>
  <c r="AE281" i="13"/>
  <c r="AE280" i="13"/>
  <c r="AE279" i="13"/>
  <c r="AE278" i="13"/>
  <c r="AE277" i="13"/>
  <c r="AE276" i="13"/>
  <c r="AE275" i="13"/>
  <c r="AE274" i="13"/>
  <c r="AE273" i="13"/>
  <c r="AE272" i="13"/>
  <c r="AE271" i="13"/>
  <c r="AE270" i="13"/>
  <c r="AE269" i="13"/>
  <c r="AE268" i="13"/>
  <c r="AE267" i="13"/>
  <c r="AE266" i="13"/>
  <c r="AE265" i="13"/>
  <c r="AE264" i="13"/>
  <c r="AE263" i="13"/>
  <c r="AE262" i="13"/>
  <c r="AE261" i="13"/>
  <c r="AE260" i="13"/>
  <c r="AE259" i="13"/>
  <c r="AE258" i="13"/>
  <c r="AE257" i="13"/>
  <c r="AE256" i="13"/>
  <c r="AE255" i="13"/>
  <c r="AE254" i="13"/>
  <c r="AE253" i="13"/>
  <c r="AE252" i="13"/>
  <c r="AE251" i="13"/>
  <c r="AE250" i="13"/>
  <c r="AE249" i="13"/>
  <c r="AE248" i="13"/>
  <c r="AE247" i="13"/>
  <c r="AE246" i="13"/>
  <c r="AE245" i="13"/>
  <c r="AE244" i="13"/>
  <c r="AE243" i="13"/>
  <c r="AE242" i="13"/>
  <c r="AE241" i="13"/>
  <c r="AE240" i="13"/>
  <c r="AE239" i="13"/>
  <c r="AE238" i="13"/>
  <c r="AE237" i="13"/>
  <c r="AE236" i="13"/>
  <c r="AE235" i="13"/>
  <c r="AE234" i="13"/>
  <c r="AE233" i="13"/>
  <c r="AE232" i="13"/>
  <c r="AE231" i="13"/>
  <c r="AE230" i="13"/>
  <c r="AE229" i="13"/>
  <c r="AE228" i="13"/>
  <c r="AE227" i="13"/>
  <c r="AE226" i="13"/>
  <c r="AE225" i="13"/>
  <c r="AE224" i="13"/>
  <c r="AE223" i="13"/>
  <c r="AE222" i="13"/>
  <c r="AE221" i="13"/>
  <c r="AE220" i="13"/>
  <c r="AE219" i="13"/>
  <c r="AE218" i="13"/>
  <c r="AE217" i="13"/>
  <c r="AE216" i="13"/>
  <c r="AE215" i="13"/>
  <c r="AE214" i="13"/>
  <c r="AE213" i="13"/>
  <c r="AE212" i="13"/>
  <c r="AE211" i="13"/>
  <c r="AE210" i="13"/>
  <c r="AE209" i="13"/>
  <c r="AE208" i="13"/>
  <c r="AE207" i="13"/>
  <c r="AE206" i="13"/>
  <c r="AE205" i="13"/>
  <c r="AE204" i="13"/>
  <c r="AE203" i="13"/>
  <c r="AE202" i="13"/>
  <c r="AE201" i="13"/>
  <c r="AE200" i="13"/>
  <c r="AE199" i="13"/>
  <c r="AE198" i="13"/>
  <c r="AE197" i="13"/>
  <c r="AE196" i="13"/>
  <c r="AE195" i="13"/>
  <c r="AE194" i="13"/>
  <c r="AE193" i="13"/>
  <c r="AE192" i="13"/>
  <c r="AE191" i="13"/>
  <c r="AE190" i="13"/>
  <c r="AE189" i="13"/>
  <c r="AE188" i="13"/>
  <c r="AE187" i="13"/>
  <c r="AE186" i="13"/>
  <c r="AE185" i="13"/>
  <c r="AE184" i="13"/>
  <c r="AE183" i="13"/>
  <c r="AE182" i="13"/>
  <c r="AE181" i="13"/>
  <c r="AE180" i="13"/>
  <c r="AE179" i="13"/>
  <c r="AE178" i="13"/>
  <c r="AE177" i="13"/>
  <c r="AE176" i="13"/>
  <c r="AE175" i="13"/>
  <c r="AE174" i="13"/>
  <c r="AE173" i="13"/>
  <c r="AE172" i="13"/>
  <c r="AE171" i="13"/>
  <c r="AE170" i="13"/>
  <c r="AE169" i="13"/>
  <c r="AE168" i="13"/>
  <c r="AE167" i="13"/>
  <c r="AE166" i="13"/>
  <c r="AE165" i="13"/>
  <c r="AE164" i="13"/>
  <c r="AE163" i="13"/>
  <c r="AE162" i="13"/>
  <c r="AE161" i="13"/>
  <c r="AE160" i="13"/>
  <c r="AE159" i="13"/>
  <c r="AE158" i="13"/>
  <c r="AE157" i="13"/>
  <c r="AE156" i="13"/>
  <c r="AE155" i="13"/>
  <c r="AE154" i="13"/>
  <c r="AE153" i="13"/>
  <c r="AE152" i="13"/>
  <c r="AE151" i="13"/>
  <c r="AE150" i="13"/>
  <c r="AE149" i="13"/>
  <c r="AE148" i="13"/>
  <c r="AE147" i="13"/>
  <c r="AE146" i="13"/>
  <c r="AE145" i="13"/>
  <c r="AE144" i="13"/>
  <c r="AE143" i="13"/>
  <c r="AE142" i="13"/>
  <c r="AE141" i="13"/>
  <c r="AE140" i="13"/>
  <c r="AE139" i="13"/>
  <c r="AE138" i="13"/>
  <c r="AE137" i="13"/>
  <c r="AE136" i="13"/>
  <c r="AE135" i="13"/>
  <c r="AE134" i="13"/>
  <c r="AE133" i="13"/>
  <c r="AE132" i="13"/>
  <c r="AE131" i="13"/>
  <c r="AE130" i="13"/>
  <c r="AE129" i="13"/>
  <c r="AE128" i="13"/>
  <c r="AE127" i="13"/>
  <c r="AE126" i="13"/>
  <c r="AE125" i="13"/>
  <c r="AE124" i="13"/>
  <c r="AE123" i="13"/>
  <c r="AE122" i="13"/>
  <c r="AE121" i="13"/>
  <c r="AE120" i="13"/>
  <c r="AE119" i="13"/>
  <c r="AE118" i="13"/>
  <c r="AE117" i="13"/>
  <c r="AE116" i="13"/>
  <c r="AE115" i="13"/>
  <c r="AE114" i="13"/>
  <c r="AE113" i="13"/>
  <c r="AE112" i="13"/>
  <c r="AE111" i="13"/>
  <c r="AE110" i="13"/>
  <c r="AE109" i="13"/>
  <c r="AE108" i="13"/>
  <c r="AE107" i="13"/>
  <c r="AE106" i="13"/>
  <c r="AE105" i="13"/>
  <c r="AE104" i="13"/>
  <c r="AE103" i="13"/>
  <c r="AE102" i="13"/>
  <c r="AE101" i="13"/>
  <c r="AE100" i="13"/>
  <c r="AE99" i="13"/>
  <c r="AE98" i="13"/>
  <c r="AE97" i="13"/>
  <c r="AE96" i="13"/>
  <c r="AE95" i="13"/>
  <c r="AE94" i="13"/>
  <c r="AE93" i="13"/>
  <c r="AE92" i="13"/>
  <c r="AE91" i="13"/>
  <c r="AE90" i="13"/>
  <c r="AE89" i="13"/>
  <c r="AE88" i="13"/>
  <c r="AE87" i="13"/>
  <c r="AE86" i="13"/>
  <c r="AE85" i="13"/>
  <c r="AE84" i="13"/>
  <c r="AE83" i="13"/>
  <c r="AE82" i="13"/>
  <c r="AE81" i="13"/>
  <c r="AE80" i="13"/>
  <c r="AE79" i="13"/>
  <c r="AE78" i="13"/>
  <c r="AE77" i="13"/>
  <c r="AE76" i="13"/>
  <c r="AE75" i="13"/>
  <c r="AE74" i="13"/>
  <c r="AE73" i="13"/>
  <c r="AE72" i="13"/>
  <c r="AE71" i="13"/>
  <c r="AE70" i="13"/>
  <c r="AE69" i="13"/>
  <c r="AE68" i="13"/>
  <c r="AE67" i="13"/>
  <c r="AE66" i="13"/>
  <c r="AE65" i="13"/>
  <c r="AE64" i="13"/>
  <c r="AE63" i="13"/>
  <c r="AE62" i="13"/>
  <c r="AE61" i="13"/>
  <c r="AE60" i="13"/>
  <c r="AE59" i="13"/>
  <c r="AE58" i="13"/>
  <c r="AE57" i="13"/>
  <c r="AE56" i="13"/>
  <c r="AE55" i="13"/>
  <c r="AE54" i="13"/>
  <c r="AE53" i="13"/>
  <c r="AE52" i="13"/>
  <c r="AE51" i="13"/>
  <c r="AE50" i="13"/>
  <c r="AE49" i="13"/>
  <c r="AE48" i="13"/>
  <c r="AE47" i="13"/>
  <c r="AE46" i="13"/>
  <c r="AE45" i="13"/>
  <c r="AE44" i="13"/>
  <c r="AE43" i="13"/>
  <c r="AE42" i="13"/>
  <c r="AE41" i="13"/>
  <c r="AE40" i="13"/>
  <c r="AE39" i="13"/>
  <c r="AE38" i="13"/>
  <c r="AE37" i="13"/>
  <c r="AE36" i="13"/>
  <c r="AE35" i="13"/>
  <c r="AE34" i="13"/>
  <c r="AE33" i="13"/>
  <c r="AE32" i="13"/>
  <c r="AE31" i="13"/>
  <c r="AE30" i="13"/>
  <c r="AE29" i="13"/>
  <c r="AE28" i="13"/>
  <c r="AE27" i="13"/>
  <c r="AE26" i="13"/>
  <c r="AE25" i="13"/>
  <c r="AE24" i="13"/>
  <c r="AE23" i="13"/>
  <c r="AE22" i="13"/>
  <c r="AE21" i="13"/>
  <c r="AE20" i="13"/>
  <c r="AE19" i="13"/>
  <c r="AE18" i="13"/>
  <c r="AE17" i="13"/>
  <c r="AE16" i="13"/>
  <c r="AE15" i="13"/>
  <c r="AE14" i="13"/>
  <c r="AE13" i="13"/>
  <c r="AE12" i="13"/>
  <c r="AE11" i="13"/>
  <c r="AE10" i="13"/>
  <c r="AE9" i="13"/>
  <c r="AE8" i="13"/>
  <c r="AE7" i="13"/>
  <c r="AE6" i="13"/>
  <c r="AE5" i="13"/>
  <c r="AE4" i="13"/>
  <c r="AE3" i="13"/>
  <c r="AE2" i="13"/>
  <c r="AB754" i="13"/>
  <c r="AB753" i="13"/>
  <c r="AB752" i="13"/>
  <c r="AB751" i="13"/>
  <c r="AB750" i="13"/>
  <c r="AB749" i="13"/>
  <c r="AB748" i="13"/>
  <c r="AB747" i="13"/>
  <c r="AB746" i="13"/>
  <c r="AB745" i="13"/>
  <c r="AB744" i="13"/>
  <c r="AB743" i="13"/>
  <c r="AB742" i="13"/>
  <c r="AB741" i="13"/>
  <c r="AB740" i="13"/>
  <c r="AB739" i="13"/>
  <c r="AB738" i="13"/>
  <c r="AB737" i="13"/>
  <c r="AB736" i="13"/>
  <c r="AB735" i="13"/>
  <c r="AB734" i="13"/>
  <c r="AB733" i="13"/>
  <c r="AB732" i="13"/>
  <c r="AB731" i="13"/>
  <c r="AB730" i="13"/>
  <c r="AB729" i="13"/>
  <c r="AB728" i="13"/>
  <c r="AB727" i="13"/>
  <c r="AB726" i="13"/>
  <c r="AB725" i="13"/>
  <c r="AB724" i="13"/>
  <c r="AB723" i="13"/>
  <c r="AB722" i="13"/>
  <c r="AB721" i="13"/>
  <c r="AB720" i="13"/>
  <c r="AB719" i="13"/>
  <c r="AB718" i="13"/>
  <c r="AB717" i="13"/>
  <c r="AB716" i="13"/>
  <c r="AB715" i="13"/>
  <c r="AB714" i="13"/>
  <c r="AB713" i="13"/>
  <c r="AB712" i="13"/>
  <c r="AB711" i="13"/>
  <c r="AB710" i="13"/>
  <c r="AB709" i="13"/>
  <c r="AB708" i="13"/>
  <c r="AB707" i="13"/>
  <c r="AB706" i="13"/>
  <c r="AB705" i="13"/>
  <c r="AB704" i="13"/>
  <c r="AB703" i="13"/>
  <c r="AB702" i="13"/>
  <c r="AB701" i="13"/>
  <c r="AB700" i="13"/>
  <c r="AB699" i="13"/>
  <c r="AB698" i="13"/>
  <c r="AB697" i="13"/>
  <c r="AB696" i="13"/>
  <c r="AB695" i="13"/>
  <c r="AB694" i="13"/>
  <c r="AB693" i="13"/>
  <c r="AB692" i="13"/>
  <c r="AB691" i="13"/>
  <c r="AB690" i="13"/>
  <c r="AB689" i="13"/>
  <c r="AB688" i="13"/>
  <c r="AB687" i="13"/>
  <c r="AB686" i="13"/>
  <c r="AB685" i="13"/>
  <c r="AB684" i="13"/>
  <c r="AB683" i="13"/>
  <c r="AB682" i="13"/>
  <c r="AB681" i="13"/>
  <c r="AB680" i="13"/>
  <c r="AB679" i="13"/>
  <c r="AB678" i="13"/>
  <c r="AB677" i="13"/>
  <c r="AB676" i="13"/>
  <c r="AB675" i="13"/>
  <c r="AB674" i="13"/>
  <c r="AB673" i="13"/>
  <c r="AB672" i="13"/>
  <c r="AB671" i="13"/>
  <c r="AB670" i="13"/>
  <c r="AB669" i="13"/>
  <c r="AB668" i="13"/>
  <c r="AB667" i="13"/>
  <c r="AB666" i="13"/>
  <c r="AB665" i="13"/>
  <c r="AB664" i="13"/>
  <c r="AB663" i="13"/>
  <c r="AB662" i="13"/>
  <c r="AB661" i="13"/>
  <c r="AB660" i="13"/>
  <c r="AB659" i="13"/>
  <c r="AB658" i="13"/>
  <c r="AB657" i="13"/>
  <c r="AB656" i="13"/>
  <c r="AB655" i="13"/>
  <c r="AB654" i="13"/>
  <c r="AB653" i="13"/>
  <c r="AB652" i="13"/>
  <c r="AB651" i="13"/>
  <c r="AB650" i="13"/>
  <c r="AB649" i="13"/>
  <c r="AB648" i="13"/>
  <c r="AB647" i="13"/>
  <c r="AB646" i="13"/>
  <c r="AB645" i="13"/>
  <c r="AB644" i="13"/>
  <c r="AB643" i="13"/>
  <c r="AB642" i="13"/>
  <c r="AB641" i="13"/>
  <c r="AB640" i="13"/>
  <c r="AB639" i="13"/>
  <c r="AB638" i="13"/>
  <c r="AB637" i="13"/>
  <c r="AB636" i="13"/>
  <c r="AB635" i="13"/>
  <c r="AB634" i="13"/>
  <c r="AB633" i="13"/>
  <c r="AB632" i="13"/>
  <c r="AB631" i="13"/>
  <c r="AB630" i="13"/>
  <c r="AB629" i="13"/>
  <c r="AB628" i="13"/>
  <c r="AB627" i="13"/>
  <c r="AB626" i="13"/>
  <c r="AB625" i="13"/>
  <c r="AB624" i="13"/>
  <c r="AB623" i="13"/>
  <c r="AB622" i="13"/>
  <c r="AB621" i="13"/>
  <c r="AB620" i="13"/>
  <c r="AB619" i="13"/>
  <c r="AB618" i="13"/>
  <c r="AB617" i="13"/>
  <c r="AB616" i="13"/>
  <c r="AB615" i="13"/>
  <c r="AB614" i="13"/>
  <c r="AB613" i="13"/>
  <c r="AB612" i="13"/>
  <c r="AB611" i="13"/>
  <c r="AB610" i="13"/>
  <c r="AB609" i="13"/>
  <c r="AB608" i="13"/>
  <c r="AB607" i="13"/>
  <c r="AB606" i="13"/>
  <c r="AB605" i="13"/>
  <c r="AB604" i="13"/>
  <c r="AB603" i="13"/>
  <c r="AB602" i="13"/>
  <c r="AB601" i="13"/>
  <c r="AB600" i="13"/>
  <c r="AB599" i="13"/>
  <c r="AB598" i="13"/>
  <c r="AB597" i="13"/>
  <c r="AB596" i="13"/>
  <c r="AB595" i="13"/>
  <c r="AB594" i="13"/>
  <c r="AB593" i="13"/>
  <c r="AB592" i="13"/>
  <c r="AB591" i="13"/>
  <c r="AB590" i="13"/>
  <c r="AB589" i="13"/>
  <c r="AB588" i="13"/>
  <c r="AB587" i="13"/>
  <c r="AB586" i="13"/>
  <c r="AB585" i="13"/>
  <c r="AB584" i="13"/>
  <c r="AB583" i="13"/>
  <c r="AB582" i="13"/>
  <c r="AB581" i="13"/>
  <c r="AB580" i="13"/>
  <c r="AB579" i="13"/>
  <c r="AB578" i="13"/>
  <c r="AB577" i="13"/>
  <c r="AB576" i="13"/>
  <c r="AB575" i="13"/>
  <c r="AB574" i="13"/>
  <c r="AB573" i="13"/>
  <c r="AB572" i="13"/>
  <c r="AB571" i="13"/>
  <c r="AB570" i="13"/>
  <c r="AB569" i="13"/>
  <c r="AB568" i="13"/>
  <c r="AB567" i="13"/>
  <c r="AB566" i="13"/>
  <c r="AB565" i="13"/>
  <c r="AB564" i="13"/>
  <c r="AB563" i="13"/>
  <c r="AB562" i="13"/>
  <c r="AB561" i="13"/>
  <c r="AB560" i="13"/>
  <c r="AB559" i="13"/>
  <c r="AB558" i="13"/>
  <c r="AB557" i="13"/>
  <c r="AB556" i="13"/>
  <c r="AB555" i="13"/>
  <c r="AB554" i="13"/>
  <c r="AB553" i="13"/>
  <c r="AB552" i="13"/>
  <c r="AB551" i="13"/>
  <c r="AB550" i="13"/>
  <c r="AB549" i="13"/>
  <c r="AB548" i="13"/>
  <c r="AB547" i="13"/>
  <c r="AB546" i="13"/>
  <c r="AB545" i="13"/>
  <c r="AB544" i="13"/>
  <c r="AB543" i="13"/>
  <c r="AB542" i="13"/>
  <c r="AB541" i="13"/>
  <c r="AB540" i="13"/>
  <c r="AB539" i="13"/>
  <c r="AB538" i="13"/>
  <c r="AB537" i="13"/>
  <c r="AB536" i="13"/>
  <c r="AB535" i="13"/>
  <c r="AB534" i="13"/>
  <c r="AB533" i="13"/>
  <c r="AB532" i="13"/>
  <c r="AB531" i="13"/>
  <c r="AB530" i="13"/>
  <c r="AB529" i="13"/>
  <c r="AB528" i="13"/>
  <c r="AB527" i="13"/>
  <c r="AB526" i="13"/>
  <c r="AB525" i="13"/>
  <c r="AB524" i="13"/>
  <c r="AB523" i="13"/>
  <c r="AB522" i="13"/>
  <c r="AB521" i="13"/>
  <c r="AB520" i="13"/>
  <c r="AB519" i="13"/>
  <c r="AB518" i="13"/>
  <c r="AB517" i="13"/>
  <c r="AB516" i="13"/>
  <c r="AB515" i="13"/>
  <c r="AB514" i="13"/>
  <c r="AB513" i="13"/>
  <c r="AB512" i="13"/>
  <c r="AB511" i="13"/>
  <c r="AB510" i="13"/>
  <c r="AB509" i="13"/>
  <c r="AB508" i="13"/>
  <c r="AB507" i="13"/>
  <c r="AB506" i="13"/>
  <c r="AB505" i="13"/>
  <c r="AB504" i="13"/>
  <c r="AB503" i="13"/>
  <c r="AB502" i="13"/>
  <c r="AB501" i="13"/>
  <c r="AB500" i="13"/>
  <c r="AB499" i="13"/>
  <c r="AB498" i="13"/>
  <c r="AB497" i="13"/>
  <c r="AB496" i="13"/>
  <c r="AB495" i="13"/>
  <c r="AB494" i="13"/>
  <c r="AB493" i="13"/>
  <c r="AB492" i="13"/>
  <c r="AB491" i="13"/>
  <c r="AB490" i="13"/>
  <c r="AB489" i="13"/>
  <c r="AB488" i="13"/>
  <c r="AB487" i="13"/>
  <c r="AB486" i="13"/>
  <c r="AB485" i="13"/>
  <c r="AB484" i="13"/>
  <c r="AB483" i="13"/>
  <c r="AB482" i="13"/>
  <c r="AB481" i="13"/>
  <c r="AB480" i="13"/>
  <c r="AB479" i="13"/>
  <c r="AB478" i="13"/>
  <c r="AB477" i="13"/>
  <c r="AB476" i="13"/>
  <c r="AB475" i="13"/>
  <c r="AB474" i="13"/>
  <c r="AB473" i="13"/>
  <c r="AB472" i="13"/>
  <c r="AB471" i="13"/>
  <c r="AB470" i="13"/>
  <c r="AB469" i="13"/>
  <c r="AB468" i="13"/>
  <c r="AB467" i="13"/>
  <c r="AB466" i="13"/>
  <c r="AB465" i="13"/>
  <c r="AB464" i="13"/>
  <c r="AB463" i="13"/>
  <c r="AB462" i="13"/>
  <c r="AB461" i="13"/>
  <c r="AB460" i="13"/>
  <c r="AB459" i="13"/>
  <c r="AB458" i="13"/>
  <c r="AB457" i="13"/>
  <c r="AB456" i="13"/>
  <c r="AB455" i="13"/>
  <c r="AB454" i="13"/>
  <c r="AB453" i="13"/>
  <c r="AB452" i="13"/>
  <c r="AB451" i="13"/>
  <c r="AB450" i="13"/>
  <c r="AB449" i="13"/>
  <c r="AB448" i="13"/>
  <c r="AB447" i="13"/>
  <c r="AB446" i="13"/>
  <c r="AB445" i="13"/>
  <c r="AB444" i="13"/>
  <c r="AB443" i="13"/>
  <c r="AB442" i="13"/>
  <c r="AB441" i="13"/>
  <c r="AB440" i="13"/>
  <c r="AB439" i="13"/>
  <c r="AB438" i="13"/>
  <c r="AB437" i="13"/>
  <c r="AB436" i="13"/>
  <c r="AB435" i="13"/>
  <c r="AB434" i="13"/>
  <c r="AB433" i="13"/>
  <c r="AB432" i="13"/>
  <c r="AB431" i="13"/>
  <c r="AB430" i="13"/>
  <c r="AB429" i="13"/>
  <c r="AB428" i="13"/>
  <c r="AB427" i="13"/>
  <c r="AB426" i="13"/>
  <c r="AB425" i="13"/>
  <c r="AB424" i="13"/>
  <c r="AB423" i="13"/>
  <c r="AB422" i="13"/>
  <c r="AB421" i="13"/>
  <c r="AB420" i="13"/>
  <c r="AB419" i="13"/>
  <c r="AB418" i="13"/>
  <c r="AB417" i="13"/>
  <c r="AB416" i="13"/>
  <c r="AB415" i="13"/>
  <c r="AB414" i="13"/>
  <c r="AB413" i="13"/>
  <c r="AB412" i="13"/>
  <c r="AB411" i="13"/>
  <c r="AB410" i="13"/>
  <c r="AB409" i="13"/>
  <c r="AB408" i="13"/>
  <c r="AB407" i="13"/>
  <c r="AB406" i="13"/>
  <c r="AB405" i="13"/>
  <c r="AB404" i="13"/>
  <c r="AB403" i="13"/>
  <c r="AB402" i="13"/>
  <c r="AB401" i="13"/>
  <c r="AB400" i="13"/>
  <c r="AB399" i="13"/>
  <c r="AB398" i="13"/>
  <c r="AB397" i="13"/>
  <c r="AB396" i="13"/>
  <c r="AB395" i="13"/>
  <c r="AB394" i="13"/>
  <c r="AB393" i="13"/>
  <c r="AB392" i="13"/>
  <c r="AB391" i="13"/>
  <c r="AB390" i="13"/>
  <c r="AB389" i="13"/>
  <c r="AB388" i="13"/>
  <c r="AB387" i="13"/>
  <c r="AB386" i="13"/>
  <c r="AB385" i="13"/>
  <c r="AB384" i="13"/>
  <c r="AB383" i="13"/>
  <c r="AB382" i="13"/>
  <c r="AB381" i="13"/>
  <c r="AB380" i="13"/>
  <c r="AB379" i="13"/>
  <c r="AB378" i="13"/>
  <c r="AB377" i="13"/>
  <c r="AB376" i="13"/>
  <c r="AB375" i="13"/>
  <c r="AB374" i="13"/>
  <c r="AB373" i="13"/>
  <c r="AB372" i="13"/>
  <c r="AB371" i="13"/>
  <c r="AB370" i="13"/>
  <c r="AB369" i="13"/>
  <c r="AB368" i="13"/>
  <c r="AB367" i="13"/>
  <c r="AB366" i="13"/>
  <c r="AB365" i="13"/>
  <c r="AB364" i="13"/>
  <c r="AB363" i="13"/>
  <c r="AB362" i="13"/>
  <c r="AB361" i="13"/>
  <c r="AB360" i="13"/>
  <c r="AB359" i="13"/>
  <c r="AB358" i="13"/>
  <c r="AB357" i="13"/>
  <c r="AB356" i="13"/>
  <c r="AB355" i="13"/>
  <c r="AB354" i="13"/>
  <c r="AB353" i="13"/>
  <c r="AB352" i="13"/>
  <c r="AB351" i="13"/>
  <c r="AB350" i="13"/>
  <c r="AB349" i="13"/>
  <c r="AB348" i="13"/>
  <c r="AB347" i="13"/>
  <c r="AB346" i="13"/>
  <c r="AB345" i="13"/>
  <c r="AB344" i="13"/>
  <c r="AB343" i="13"/>
  <c r="AB342" i="13"/>
  <c r="AB341" i="13"/>
  <c r="AB340" i="13"/>
  <c r="AB339" i="13"/>
  <c r="AB338" i="13"/>
  <c r="AB337" i="13"/>
  <c r="AB336" i="13"/>
  <c r="AB335" i="13"/>
  <c r="AB334" i="13"/>
  <c r="AB333" i="13"/>
  <c r="AB332" i="13"/>
  <c r="AB331" i="13"/>
  <c r="AB330" i="13"/>
  <c r="AB329" i="13"/>
  <c r="AB328" i="13"/>
  <c r="AB327" i="13"/>
  <c r="AB326" i="13"/>
  <c r="AB325" i="13"/>
  <c r="AB324" i="13"/>
  <c r="AB323" i="13"/>
  <c r="AB322" i="13"/>
  <c r="AB321" i="13"/>
  <c r="AB320" i="13"/>
  <c r="AB319" i="13"/>
  <c r="AB318" i="13"/>
  <c r="AB317" i="13"/>
  <c r="AB316" i="13"/>
  <c r="AB315" i="13"/>
  <c r="AB314" i="13"/>
  <c r="AB313" i="13"/>
  <c r="AB312" i="13"/>
  <c r="AB311" i="13"/>
  <c r="AB310" i="13"/>
  <c r="AB309" i="13"/>
  <c r="AB308" i="13"/>
  <c r="AB307" i="13"/>
  <c r="AB306" i="13"/>
  <c r="AB305" i="13"/>
  <c r="AB304" i="13"/>
  <c r="AB303" i="13"/>
  <c r="AB302" i="13"/>
  <c r="AB301" i="13"/>
  <c r="AB300" i="13"/>
  <c r="AB299" i="13"/>
  <c r="AB298" i="13"/>
  <c r="AB297" i="13"/>
  <c r="AB296" i="13"/>
  <c r="AB295" i="13"/>
  <c r="AB294" i="13"/>
  <c r="AB293" i="13"/>
  <c r="AB292" i="13"/>
  <c r="AB291" i="13"/>
  <c r="AB290" i="13"/>
  <c r="AB289" i="13"/>
  <c r="AB288" i="13"/>
  <c r="AB287" i="13"/>
  <c r="AB286" i="13"/>
  <c r="AB285" i="13"/>
  <c r="AB284" i="13"/>
  <c r="AB283" i="13"/>
  <c r="AB282" i="13"/>
  <c r="AB281" i="13"/>
  <c r="AB280" i="13"/>
  <c r="AB279" i="13"/>
  <c r="AB278" i="13"/>
  <c r="AB277" i="13"/>
  <c r="AB276" i="13"/>
  <c r="AB275" i="13"/>
  <c r="AB274" i="13"/>
  <c r="AB273" i="13"/>
  <c r="AB272" i="13"/>
  <c r="AB271" i="13"/>
  <c r="AB270" i="13"/>
  <c r="AB269" i="13"/>
  <c r="AB268" i="13"/>
  <c r="AB267" i="13"/>
  <c r="AB266" i="13"/>
  <c r="AB265" i="13"/>
  <c r="AB264" i="13"/>
  <c r="AB263" i="13"/>
  <c r="AB262" i="13"/>
  <c r="AB261" i="13"/>
  <c r="AB260" i="13"/>
  <c r="AB259" i="13"/>
  <c r="AB258" i="13"/>
  <c r="AB257" i="13"/>
  <c r="AB256" i="13"/>
  <c r="AB255" i="13"/>
  <c r="AB254" i="13"/>
  <c r="AB253" i="13"/>
  <c r="AB252" i="13"/>
  <c r="AB251" i="13"/>
  <c r="AB250" i="13"/>
  <c r="AB249" i="13"/>
  <c r="AB248" i="13"/>
  <c r="AB247" i="13"/>
  <c r="AB246" i="13"/>
  <c r="AB245" i="13"/>
  <c r="AB244" i="13"/>
  <c r="AB243" i="13"/>
  <c r="AB242" i="13"/>
  <c r="AB241" i="13"/>
  <c r="AB240" i="13"/>
  <c r="AB239" i="13"/>
  <c r="AB238" i="13"/>
  <c r="AB237" i="13"/>
  <c r="AB236" i="13"/>
  <c r="AB235" i="13"/>
  <c r="AB234" i="13"/>
  <c r="AB233" i="13"/>
  <c r="AB232" i="13"/>
  <c r="AB231" i="13"/>
  <c r="AB230" i="13"/>
  <c r="AB229" i="13"/>
  <c r="AB228" i="13"/>
  <c r="AB227" i="13"/>
  <c r="AB226" i="13"/>
  <c r="AB225" i="13"/>
  <c r="AB224" i="13"/>
  <c r="AB223" i="13"/>
  <c r="AB222" i="13"/>
  <c r="AB221" i="13"/>
  <c r="AB220" i="13"/>
  <c r="AB219" i="13"/>
  <c r="AB218" i="13"/>
  <c r="AB217" i="13"/>
  <c r="AB216" i="13"/>
  <c r="AB215" i="13"/>
  <c r="AB214" i="13"/>
  <c r="AB213" i="13"/>
  <c r="AB212" i="13"/>
  <c r="AB211" i="13"/>
  <c r="AB210" i="13"/>
  <c r="AB209" i="13"/>
  <c r="AB208" i="13"/>
  <c r="AB207" i="13"/>
  <c r="AB206" i="13"/>
  <c r="AB205" i="13"/>
  <c r="AB204" i="13"/>
  <c r="AB203" i="13"/>
  <c r="AB202" i="13"/>
  <c r="AB201" i="13"/>
  <c r="AB200" i="13"/>
  <c r="AB199" i="13"/>
  <c r="AB198" i="13"/>
  <c r="AB197" i="13"/>
  <c r="AB196" i="13"/>
  <c r="AB195" i="13"/>
  <c r="AB194" i="13"/>
  <c r="AB193" i="13"/>
  <c r="AB192" i="13"/>
  <c r="AB191" i="13"/>
  <c r="AB190" i="13"/>
  <c r="AB189" i="13"/>
  <c r="AB188" i="13"/>
  <c r="AB187" i="13"/>
  <c r="AB186" i="13"/>
  <c r="AB185" i="13"/>
  <c r="AB184" i="13"/>
  <c r="AB183" i="13"/>
  <c r="AB182" i="13"/>
  <c r="AB181" i="13"/>
  <c r="AB180" i="13"/>
  <c r="AB179" i="13"/>
  <c r="AB178" i="13"/>
  <c r="AB177" i="13"/>
  <c r="AB176" i="13"/>
  <c r="AB175" i="13"/>
  <c r="AB174" i="13"/>
  <c r="AB173" i="13"/>
  <c r="AB172" i="13"/>
  <c r="AB171" i="13"/>
  <c r="AB170" i="13"/>
  <c r="AB169" i="13"/>
  <c r="AB168" i="13"/>
  <c r="AB167" i="13"/>
  <c r="AB166" i="13"/>
  <c r="AB165" i="13"/>
  <c r="AB164" i="13"/>
  <c r="AB163" i="13"/>
  <c r="AB162" i="13"/>
  <c r="AB161" i="13"/>
  <c r="AB160" i="13"/>
  <c r="AB159" i="13"/>
  <c r="AB158" i="13"/>
  <c r="AB157" i="13"/>
  <c r="AB156" i="13"/>
  <c r="AB155" i="13"/>
  <c r="AB154" i="13"/>
  <c r="AB153" i="13"/>
  <c r="AB152" i="13"/>
  <c r="AB151" i="13"/>
  <c r="AB150" i="13"/>
  <c r="AB149" i="13"/>
  <c r="AB148" i="13"/>
  <c r="AB147" i="13"/>
  <c r="AB146" i="13"/>
  <c r="AB145" i="13"/>
  <c r="AB144" i="13"/>
  <c r="AB143" i="13"/>
  <c r="AB142" i="13"/>
  <c r="AB141" i="13"/>
  <c r="AB140" i="13"/>
  <c r="AB139" i="13"/>
  <c r="AB138" i="13"/>
  <c r="AB137" i="13"/>
  <c r="AB136" i="13"/>
  <c r="AB135" i="13"/>
  <c r="AB134" i="13"/>
  <c r="AB133" i="13"/>
  <c r="AB132" i="13"/>
  <c r="AB131" i="13"/>
  <c r="AB130" i="13"/>
  <c r="AB129" i="13"/>
  <c r="AB128" i="13"/>
  <c r="AB127" i="13"/>
  <c r="AB126" i="13"/>
  <c r="AB125" i="13"/>
  <c r="AB124" i="13"/>
  <c r="AB123" i="13"/>
  <c r="AB122" i="13"/>
  <c r="AB121" i="13"/>
  <c r="AB120" i="13"/>
  <c r="AB119" i="13"/>
  <c r="AB118" i="13"/>
  <c r="AB117" i="13"/>
  <c r="AB116" i="13"/>
  <c r="AB115" i="13"/>
  <c r="AB114" i="13"/>
  <c r="AB113" i="13"/>
  <c r="AB112" i="13"/>
  <c r="AB111" i="13"/>
  <c r="AB110" i="13"/>
  <c r="AB109" i="13"/>
  <c r="AB108" i="13"/>
  <c r="AB107" i="13"/>
  <c r="AB106" i="13"/>
  <c r="AB105" i="13"/>
  <c r="AB104" i="13"/>
  <c r="AB103" i="13"/>
  <c r="AB102" i="13"/>
  <c r="AB101" i="13"/>
  <c r="AB100" i="13"/>
  <c r="AB99" i="13"/>
  <c r="AB98" i="13"/>
  <c r="AB97" i="13"/>
  <c r="AB96" i="13"/>
  <c r="AB95" i="13"/>
  <c r="AB94" i="13"/>
  <c r="AB93" i="13"/>
  <c r="AB92" i="13"/>
  <c r="AB91" i="13"/>
  <c r="AB90" i="13"/>
  <c r="AB89" i="13"/>
  <c r="AB88" i="13"/>
  <c r="AB87" i="13"/>
  <c r="AB86" i="13"/>
  <c r="AB85" i="13"/>
  <c r="AB84" i="13"/>
  <c r="AB83" i="13"/>
  <c r="AB82" i="13"/>
  <c r="AB81" i="13"/>
  <c r="AB80" i="13"/>
  <c r="AB79" i="13"/>
  <c r="AB78" i="13"/>
  <c r="AB77" i="13"/>
  <c r="AB76" i="13"/>
  <c r="AB75" i="13"/>
  <c r="AB74" i="13"/>
  <c r="AB73" i="13"/>
  <c r="AB72" i="13"/>
  <c r="AB71" i="13"/>
  <c r="AB70" i="13"/>
  <c r="AB69" i="13"/>
  <c r="AB68" i="13"/>
  <c r="AB67" i="13"/>
  <c r="AB66" i="13"/>
  <c r="AB65" i="13"/>
  <c r="AB64" i="13"/>
  <c r="AB63" i="13"/>
  <c r="AB62" i="13"/>
  <c r="AB61" i="13"/>
  <c r="AB60" i="13"/>
  <c r="AB59" i="13"/>
  <c r="AB58" i="13"/>
  <c r="AB57" i="13"/>
  <c r="AB56" i="13"/>
  <c r="AB55" i="13"/>
  <c r="AB54" i="13"/>
  <c r="AB53" i="13"/>
  <c r="AB52" i="13"/>
  <c r="AB51" i="13"/>
  <c r="AB50" i="13"/>
  <c r="AB49" i="13"/>
  <c r="AB48" i="13"/>
  <c r="AB47" i="13"/>
  <c r="AB46" i="13"/>
  <c r="AB45" i="13"/>
  <c r="AB44" i="13"/>
  <c r="AB43" i="13"/>
  <c r="AB42" i="13"/>
  <c r="AB41" i="13"/>
  <c r="AB40" i="13"/>
  <c r="AB39" i="13"/>
  <c r="AB38" i="13"/>
  <c r="AB37" i="13"/>
  <c r="AB36" i="13"/>
  <c r="AB35" i="13"/>
  <c r="AB34" i="13"/>
  <c r="AB33" i="13"/>
  <c r="AB32" i="13"/>
  <c r="AB31" i="13"/>
  <c r="AB30" i="13"/>
  <c r="AB29" i="13"/>
  <c r="AB28" i="13"/>
  <c r="AB27" i="13"/>
  <c r="AB26" i="13"/>
  <c r="AB25" i="13"/>
  <c r="AB24" i="13"/>
  <c r="AB23" i="13"/>
  <c r="AB22" i="13"/>
  <c r="AB21" i="13"/>
  <c r="AB20" i="13"/>
  <c r="AB19" i="13"/>
  <c r="AB18" i="13"/>
  <c r="AB17" i="13"/>
  <c r="AB16" i="13"/>
  <c r="AB15" i="13"/>
  <c r="AB14" i="13"/>
  <c r="AB13" i="13"/>
  <c r="AB12" i="13"/>
  <c r="AB11" i="13"/>
  <c r="AB10" i="13"/>
  <c r="AB9" i="13"/>
  <c r="AB8" i="13"/>
  <c r="AB7" i="13"/>
  <c r="AB6" i="13"/>
  <c r="AB5" i="13"/>
  <c r="AB4" i="13"/>
  <c r="AB3" i="13"/>
  <c r="AB2" i="13"/>
  <c r="X754" i="13"/>
  <c r="X753" i="13"/>
  <c r="X752" i="13"/>
  <c r="X751" i="13"/>
  <c r="X750" i="13"/>
  <c r="X749" i="13"/>
  <c r="X748" i="13"/>
  <c r="X747" i="13"/>
  <c r="X746" i="13"/>
  <c r="X745" i="13"/>
  <c r="X744" i="13"/>
  <c r="X743" i="13"/>
  <c r="X742" i="13"/>
  <c r="X741" i="13"/>
  <c r="X740" i="13"/>
  <c r="X739" i="13"/>
  <c r="X738" i="13"/>
  <c r="X737" i="13"/>
  <c r="X736" i="13"/>
  <c r="X735" i="13"/>
  <c r="X734" i="13"/>
  <c r="X733" i="13"/>
  <c r="X732" i="13"/>
  <c r="X731" i="13"/>
  <c r="X730" i="13"/>
  <c r="X729" i="13"/>
  <c r="X728" i="13"/>
  <c r="X727" i="13"/>
  <c r="X726" i="13"/>
  <c r="X725" i="13"/>
  <c r="X724" i="13"/>
  <c r="X723" i="13"/>
  <c r="X722" i="13"/>
  <c r="X721" i="13"/>
  <c r="X720" i="13"/>
  <c r="X719" i="13"/>
  <c r="X718" i="13"/>
  <c r="X717" i="13"/>
  <c r="X716" i="13"/>
  <c r="X715" i="13"/>
  <c r="X714" i="13"/>
  <c r="X713" i="13"/>
  <c r="X712" i="13"/>
  <c r="X711" i="13"/>
  <c r="X710" i="13"/>
  <c r="X709" i="13"/>
  <c r="X708" i="13"/>
  <c r="X707" i="13"/>
  <c r="X706" i="13"/>
  <c r="X705" i="13"/>
  <c r="X704" i="13"/>
  <c r="X703" i="13"/>
  <c r="X702" i="13"/>
  <c r="X701" i="13"/>
  <c r="X700" i="13"/>
  <c r="X699" i="13"/>
  <c r="X698" i="13"/>
  <c r="X697" i="13"/>
  <c r="X696" i="13"/>
  <c r="X695" i="13"/>
  <c r="X694" i="13"/>
  <c r="X693" i="13"/>
  <c r="X692" i="13"/>
  <c r="X691" i="13"/>
  <c r="X690" i="13"/>
  <c r="X689" i="13"/>
  <c r="X688" i="13"/>
  <c r="X687" i="13"/>
  <c r="X686" i="13"/>
  <c r="X685" i="13"/>
  <c r="X684" i="13"/>
  <c r="X683" i="13"/>
  <c r="X682" i="13"/>
  <c r="X681" i="13"/>
  <c r="X680" i="13"/>
  <c r="X679" i="13"/>
  <c r="X678" i="13"/>
  <c r="X677" i="13"/>
  <c r="X676" i="13"/>
  <c r="X675" i="13"/>
  <c r="X674" i="13"/>
  <c r="X673" i="13"/>
  <c r="X672" i="13"/>
  <c r="X671" i="13"/>
  <c r="X670" i="13"/>
  <c r="X669" i="13"/>
  <c r="X668" i="13"/>
  <c r="X667" i="13"/>
  <c r="X666" i="13"/>
  <c r="X665" i="13"/>
  <c r="X664" i="13"/>
  <c r="X663" i="13"/>
  <c r="X662" i="13"/>
  <c r="X661" i="13"/>
  <c r="X660" i="13"/>
  <c r="X659" i="13"/>
  <c r="X658" i="13"/>
  <c r="X657" i="13"/>
  <c r="X656" i="13"/>
  <c r="X655" i="13"/>
  <c r="X654" i="13"/>
  <c r="X653" i="13"/>
  <c r="X652" i="13"/>
  <c r="X651" i="13"/>
  <c r="X650" i="13"/>
  <c r="X649" i="13"/>
  <c r="X648" i="13"/>
  <c r="X647" i="13"/>
  <c r="X646" i="13"/>
  <c r="X645" i="13"/>
  <c r="X644" i="13"/>
  <c r="X643" i="13"/>
  <c r="X642" i="13"/>
  <c r="X641" i="13"/>
  <c r="X640" i="13"/>
  <c r="X639" i="13"/>
  <c r="X638" i="13"/>
  <c r="X637" i="13"/>
  <c r="X636" i="13"/>
  <c r="X635" i="13"/>
  <c r="X634" i="13"/>
  <c r="X633" i="13"/>
  <c r="X632" i="13"/>
  <c r="X631" i="13"/>
  <c r="X630" i="13"/>
  <c r="X629" i="13"/>
  <c r="X628" i="13"/>
  <c r="X627" i="13"/>
  <c r="X626" i="13"/>
  <c r="X625" i="13"/>
  <c r="X624" i="13"/>
  <c r="X623" i="13"/>
  <c r="X622" i="13"/>
  <c r="X621" i="13"/>
  <c r="X620" i="13"/>
  <c r="X619" i="13"/>
  <c r="X618" i="13"/>
  <c r="X617" i="13"/>
  <c r="X616" i="13"/>
  <c r="X615" i="13"/>
  <c r="X614" i="13"/>
  <c r="X613" i="13"/>
  <c r="X612" i="13"/>
  <c r="X611" i="13"/>
  <c r="X610" i="13"/>
  <c r="X609" i="13"/>
  <c r="X608" i="13"/>
  <c r="X607" i="13"/>
  <c r="X606" i="13"/>
  <c r="X605" i="13"/>
  <c r="X604" i="13"/>
  <c r="X603" i="13"/>
  <c r="X602" i="13"/>
  <c r="X601" i="13"/>
  <c r="X600" i="13"/>
  <c r="X599" i="13"/>
  <c r="X598" i="13"/>
  <c r="X597" i="13"/>
  <c r="X596" i="13"/>
  <c r="X595" i="13"/>
  <c r="X594" i="13"/>
  <c r="X593" i="13"/>
  <c r="X592" i="13"/>
  <c r="X591" i="13"/>
  <c r="X590" i="13"/>
  <c r="X589" i="13"/>
  <c r="X588" i="13"/>
  <c r="X587" i="13"/>
  <c r="X586" i="13"/>
  <c r="X585" i="13"/>
  <c r="X584" i="13"/>
  <c r="X583" i="13"/>
  <c r="X582" i="13"/>
  <c r="X581" i="13"/>
  <c r="X580" i="13"/>
  <c r="X579" i="13"/>
  <c r="X578" i="13"/>
  <c r="X577" i="13"/>
  <c r="X576" i="13"/>
  <c r="X575" i="13"/>
  <c r="X574" i="13"/>
  <c r="X573" i="13"/>
  <c r="X572" i="13"/>
  <c r="X571" i="13"/>
  <c r="X570" i="13"/>
  <c r="X569" i="13"/>
  <c r="X568" i="13"/>
  <c r="X567" i="13"/>
  <c r="X566" i="13"/>
  <c r="X565" i="13"/>
  <c r="X564" i="13"/>
  <c r="X563" i="13"/>
  <c r="X562" i="13"/>
  <c r="X561" i="13"/>
  <c r="X560" i="13"/>
  <c r="X559" i="13"/>
  <c r="X558" i="13"/>
  <c r="X557" i="13"/>
  <c r="X556" i="13"/>
  <c r="X555" i="13"/>
  <c r="X554" i="13"/>
  <c r="X553" i="13"/>
  <c r="X552" i="13"/>
  <c r="X551" i="13"/>
  <c r="X550" i="13"/>
  <c r="X549" i="13"/>
  <c r="X548" i="13"/>
  <c r="X547" i="13"/>
  <c r="X546" i="13"/>
  <c r="X545" i="13"/>
  <c r="X544" i="13"/>
  <c r="X543" i="13"/>
  <c r="X542" i="13"/>
  <c r="X541" i="13"/>
  <c r="X540" i="13"/>
  <c r="X539" i="13"/>
  <c r="X538" i="13"/>
  <c r="X537" i="13"/>
  <c r="X536" i="13"/>
  <c r="X535" i="13"/>
  <c r="X534" i="13"/>
  <c r="X533" i="13"/>
  <c r="X532" i="13"/>
  <c r="X531" i="13"/>
  <c r="X530" i="13"/>
  <c r="X529" i="13"/>
  <c r="X528" i="13"/>
  <c r="X527" i="13"/>
  <c r="X526" i="13"/>
  <c r="X525" i="13"/>
  <c r="X524" i="13"/>
  <c r="X523" i="13"/>
  <c r="X522" i="13"/>
  <c r="X521" i="13"/>
  <c r="X520" i="13"/>
  <c r="X519" i="13"/>
  <c r="X518" i="13"/>
  <c r="X517" i="13"/>
  <c r="X516" i="13"/>
  <c r="X515" i="13"/>
  <c r="X514" i="13"/>
  <c r="X513" i="13"/>
  <c r="X512" i="13"/>
  <c r="X511" i="13"/>
  <c r="X510" i="13"/>
  <c r="X509" i="13"/>
  <c r="X508" i="13"/>
  <c r="X507" i="13"/>
  <c r="X506" i="13"/>
  <c r="X505" i="13"/>
  <c r="X504" i="13"/>
  <c r="X503" i="13"/>
  <c r="X502" i="13"/>
  <c r="X501" i="13"/>
  <c r="X500" i="13"/>
  <c r="X499" i="13"/>
  <c r="X498" i="13"/>
  <c r="X497" i="13"/>
  <c r="X496" i="13"/>
  <c r="X495" i="13"/>
  <c r="X494" i="13"/>
  <c r="X493" i="13"/>
  <c r="X492" i="13"/>
  <c r="X491" i="13"/>
  <c r="X490" i="13"/>
  <c r="X489" i="13"/>
  <c r="X488" i="13"/>
  <c r="X487" i="13"/>
  <c r="X486" i="13"/>
  <c r="X485" i="13"/>
  <c r="X484" i="13"/>
  <c r="X483" i="13"/>
  <c r="X482" i="13"/>
  <c r="X481" i="13"/>
  <c r="X480" i="13"/>
  <c r="X479" i="13"/>
  <c r="X478" i="13"/>
  <c r="X477" i="13"/>
  <c r="X476" i="13"/>
  <c r="X475" i="13"/>
  <c r="X474" i="13"/>
  <c r="X473" i="13"/>
  <c r="X472" i="13"/>
  <c r="X471" i="13"/>
  <c r="X470" i="13"/>
  <c r="X469" i="13"/>
  <c r="X468" i="13"/>
  <c r="X467" i="13"/>
  <c r="X466" i="13"/>
  <c r="X465" i="13"/>
  <c r="X464" i="13"/>
  <c r="X463" i="13"/>
  <c r="X462" i="13"/>
  <c r="X461" i="13"/>
  <c r="X460" i="13"/>
  <c r="X459" i="13"/>
  <c r="X458" i="13"/>
  <c r="X457" i="13"/>
  <c r="X456" i="13"/>
  <c r="X455" i="13"/>
  <c r="X454" i="13"/>
  <c r="X453" i="13"/>
  <c r="X452" i="13"/>
  <c r="X451" i="13"/>
  <c r="X450" i="13"/>
  <c r="X449" i="13"/>
  <c r="X448" i="13"/>
  <c r="X447" i="13"/>
  <c r="X446" i="13"/>
  <c r="X445" i="13"/>
  <c r="X444" i="13"/>
  <c r="X443" i="13"/>
  <c r="X442" i="13"/>
  <c r="X441" i="13"/>
  <c r="X440" i="13"/>
  <c r="X439" i="13"/>
  <c r="X438" i="13"/>
  <c r="X437" i="13"/>
  <c r="X436" i="13"/>
  <c r="X435" i="13"/>
  <c r="X434" i="13"/>
  <c r="X433" i="13"/>
  <c r="X432" i="13"/>
  <c r="X431" i="13"/>
  <c r="X430" i="13"/>
  <c r="X429" i="13"/>
  <c r="X428" i="13"/>
  <c r="X427" i="13"/>
  <c r="X426" i="13"/>
  <c r="X425" i="13"/>
  <c r="X424" i="13"/>
  <c r="X423" i="13"/>
  <c r="X422" i="13"/>
  <c r="X421" i="13"/>
  <c r="X420" i="13"/>
  <c r="X419" i="13"/>
  <c r="X418" i="13"/>
  <c r="X417" i="13"/>
  <c r="X416" i="13"/>
  <c r="X415" i="13"/>
  <c r="X414" i="13"/>
  <c r="X413" i="13"/>
  <c r="X412" i="13"/>
  <c r="X411" i="13"/>
  <c r="X410" i="13"/>
  <c r="X409" i="13"/>
  <c r="X408" i="13"/>
  <c r="X407" i="13"/>
  <c r="X406" i="13"/>
  <c r="X405" i="13"/>
  <c r="X404" i="13"/>
  <c r="X403" i="13"/>
  <c r="X402" i="13"/>
  <c r="X401" i="13"/>
  <c r="X400" i="13"/>
  <c r="X399" i="13"/>
  <c r="X398" i="13"/>
  <c r="X397" i="13"/>
  <c r="X396" i="13"/>
  <c r="X395" i="13"/>
  <c r="X394" i="13"/>
  <c r="X393" i="13"/>
  <c r="X392" i="13"/>
  <c r="X391" i="13"/>
  <c r="X390" i="13"/>
  <c r="X389" i="13"/>
  <c r="X388" i="13"/>
  <c r="X387" i="13"/>
  <c r="X386" i="13"/>
  <c r="X385" i="13"/>
  <c r="X384" i="13"/>
  <c r="X383" i="13"/>
  <c r="X382" i="13"/>
  <c r="X381" i="13"/>
  <c r="X380" i="13"/>
  <c r="X379" i="13"/>
  <c r="X378" i="13"/>
  <c r="X377" i="13"/>
  <c r="X376" i="13"/>
  <c r="X375" i="13"/>
  <c r="X374" i="13"/>
  <c r="X373" i="13"/>
  <c r="X372" i="13"/>
  <c r="X371" i="13"/>
  <c r="X370" i="13"/>
  <c r="X369" i="13"/>
  <c r="X368" i="13"/>
  <c r="X367" i="13"/>
  <c r="X366" i="13"/>
  <c r="X365" i="13"/>
  <c r="X364" i="13"/>
  <c r="X363" i="13"/>
  <c r="X362" i="13"/>
  <c r="X361" i="13"/>
  <c r="X360" i="13"/>
  <c r="X359" i="13"/>
  <c r="X358" i="13"/>
  <c r="X357" i="13"/>
  <c r="X356" i="13"/>
  <c r="X355" i="13"/>
  <c r="X354" i="13"/>
  <c r="X353" i="13"/>
  <c r="X352" i="13"/>
  <c r="X351" i="13"/>
  <c r="X350" i="13"/>
  <c r="X349" i="13"/>
  <c r="X348" i="13"/>
  <c r="X347" i="13"/>
  <c r="X346" i="13"/>
  <c r="X345" i="13"/>
  <c r="X344" i="13"/>
  <c r="X343" i="13"/>
  <c r="X342" i="13"/>
  <c r="X341" i="13"/>
  <c r="X340" i="13"/>
  <c r="X339" i="13"/>
  <c r="X338" i="13"/>
  <c r="X337" i="13"/>
  <c r="X336" i="13"/>
  <c r="X335" i="13"/>
  <c r="X334" i="13"/>
  <c r="X333" i="13"/>
  <c r="X332" i="13"/>
  <c r="X331" i="13"/>
  <c r="X330" i="13"/>
  <c r="X329" i="13"/>
  <c r="X328" i="13"/>
  <c r="X327" i="13"/>
  <c r="X326" i="13"/>
  <c r="X325" i="13"/>
  <c r="X324" i="13"/>
  <c r="X323" i="13"/>
  <c r="X322" i="13"/>
  <c r="X321" i="13"/>
  <c r="X320" i="13"/>
  <c r="X319" i="13"/>
  <c r="X318" i="13"/>
  <c r="X317" i="13"/>
  <c r="X316" i="13"/>
  <c r="X315" i="13"/>
  <c r="X314" i="13"/>
  <c r="X313" i="13"/>
  <c r="X312" i="13"/>
  <c r="X311" i="13"/>
  <c r="X310" i="13"/>
  <c r="X309" i="13"/>
  <c r="X308" i="13"/>
  <c r="X307" i="13"/>
  <c r="X306" i="13"/>
  <c r="X305" i="13"/>
  <c r="X304" i="13"/>
  <c r="X303" i="13"/>
  <c r="X302" i="13"/>
  <c r="X301" i="13"/>
  <c r="X300" i="13"/>
  <c r="X299" i="13"/>
  <c r="X298" i="13"/>
  <c r="X297" i="13"/>
  <c r="X296" i="13"/>
  <c r="X295" i="13"/>
  <c r="X294" i="13"/>
  <c r="X293" i="13"/>
  <c r="X292" i="13"/>
  <c r="X291" i="13"/>
  <c r="X290" i="13"/>
  <c r="X289" i="13"/>
  <c r="X288" i="13"/>
  <c r="X287" i="13"/>
  <c r="X286" i="13"/>
  <c r="X285" i="13"/>
  <c r="X284" i="13"/>
  <c r="X283" i="13"/>
  <c r="X282" i="13"/>
  <c r="X281" i="13"/>
  <c r="X280" i="13"/>
  <c r="X279" i="13"/>
  <c r="X278" i="13"/>
  <c r="X277" i="13"/>
  <c r="X276" i="13"/>
  <c r="X275" i="13"/>
  <c r="X274" i="13"/>
  <c r="X273" i="13"/>
  <c r="X272" i="13"/>
  <c r="X271" i="13"/>
  <c r="X270" i="13"/>
  <c r="X269" i="13"/>
  <c r="X268" i="13"/>
  <c r="X267" i="13"/>
  <c r="X266" i="13"/>
  <c r="X265" i="13"/>
  <c r="X264" i="13"/>
  <c r="X263" i="13"/>
  <c r="X262" i="13"/>
  <c r="X261" i="13"/>
  <c r="X260" i="13"/>
  <c r="X259" i="13"/>
  <c r="X258" i="13"/>
  <c r="X257" i="13"/>
  <c r="X256" i="13"/>
  <c r="X255" i="13"/>
  <c r="X254" i="13"/>
  <c r="X253" i="13"/>
  <c r="X252" i="13"/>
  <c r="X251" i="13"/>
  <c r="X250" i="13"/>
  <c r="X249" i="13"/>
  <c r="X248" i="13"/>
  <c r="X247" i="13"/>
  <c r="X246" i="13"/>
  <c r="X245" i="13"/>
  <c r="X244" i="13"/>
  <c r="X243" i="13"/>
  <c r="X242" i="13"/>
  <c r="X241" i="13"/>
  <c r="X240" i="13"/>
  <c r="X239" i="13"/>
  <c r="X238" i="13"/>
  <c r="X237" i="13"/>
  <c r="X236" i="13"/>
  <c r="X235" i="13"/>
  <c r="X234" i="13"/>
  <c r="X233" i="13"/>
  <c r="X232" i="13"/>
  <c r="X231" i="13"/>
  <c r="X230" i="13"/>
  <c r="X229" i="13"/>
  <c r="X228" i="13"/>
  <c r="X227" i="13"/>
  <c r="X226" i="13"/>
  <c r="X225" i="13"/>
  <c r="X224" i="13"/>
  <c r="X223" i="13"/>
  <c r="X222" i="13"/>
  <c r="X221" i="13"/>
  <c r="X220" i="13"/>
  <c r="X219" i="13"/>
  <c r="X218" i="13"/>
  <c r="X217" i="13"/>
  <c r="X216" i="13"/>
  <c r="X215" i="13"/>
  <c r="X214" i="13"/>
  <c r="X213" i="13"/>
  <c r="X212" i="13"/>
  <c r="X211" i="13"/>
  <c r="X210" i="13"/>
  <c r="X209" i="13"/>
  <c r="X208" i="13"/>
  <c r="X207" i="13"/>
  <c r="X206" i="13"/>
  <c r="X205" i="13"/>
  <c r="X204" i="13"/>
  <c r="X203" i="13"/>
  <c r="X202" i="13"/>
  <c r="X201" i="13"/>
  <c r="X200" i="13"/>
  <c r="X199" i="13"/>
  <c r="X198" i="13"/>
  <c r="X197" i="13"/>
  <c r="X196" i="13"/>
  <c r="X195" i="13"/>
  <c r="X194" i="13"/>
  <c r="X193" i="13"/>
  <c r="X192" i="13"/>
  <c r="X191" i="13"/>
  <c r="X190" i="13"/>
  <c r="X189" i="13"/>
  <c r="X188" i="13"/>
  <c r="X187" i="13"/>
  <c r="X186" i="13"/>
  <c r="X185" i="13"/>
  <c r="X184" i="13"/>
  <c r="X183" i="13"/>
  <c r="X182" i="13"/>
  <c r="X181" i="13"/>
  <c r="X180" i="13"/>
  <c r="X179" i="13"/>
  <c r="X178" i="13"/>
  <c r="X177" i="13"/>
  <c r="X176" i="13"/>
  <c r="X175" i="13"/>
  <c r="X174" i="13"/>
  <c r="X173" i="13"/>
  <c r="X172" i="13"/>
  <c r="X171" i="13"/>
  <c r="X170" i="13"/>
  <c r="X169" i="13"/>
  <c r="X168" i="13"/>
  <c r="X167" i="13"/>
  <c r="X166" i="13"/>
  <c r="X165" i="13"/>
  <c r="X164" i="13"/>
  <c r="X163" i="13"/>
  <c r="X162" i="13"/>
  <c r="X161" i="13"/>
  <c r="X160" i="13"/>
  <c r="X159" i="13"/>
  <c r="X158" i="13"/>
  <c r="X157" i="13"/>
  <c r="X156" i="13"/>
  <c r="X155" i="13"/>
  <c r="X154" i="13"/>
  <c r="X153" i="13"/>
  <c r="X152" i="13"/>
  <c r="X151" i="13"/>
  <c r="X150" i="13"/>
  <c r="X149" i="13"/>
  <c r="X148" i="13"/>
  <c r="X147" i="13"/>
  <c r="X146" i="13"/>
  <c r="X145" i="13"/>
  <c r="X144" i="13"/>
  <c r="X143" i="13"/>
  <c r="X142" i="13"/>
  <c r="X141" i="13"/>
  <c r="X140" i="13"/>
  <c r="X139" i="13"/>
  <c r="X138" i="13"/>
  <c r="X137" i="13"/>
  <c r="X136" i="13"/>
  <c r="X135" i="13"/>
  <c r="X134" i="13"/>
  <c r="X133" i="13"/>
  <c r="X132" i="13"/>
  <c r="X131" i="13"/>
  <c r="X130" i="13"/>
  <c r="X129" i="13"/>
  <c r="X128" i="13"/>
  <c r="X127" i="13"/>
  <c r="X126" i="13"/>
  <c r="X125" i="13"/>
  <c r="X124" i="13"/>
  <c r="X123" i="13"/>
  <c r="X122" i="13"/>
  <c r="X121" i="13"/>
  <c r="X120" i="13"/>
  <c r="X119" i="13"/>
  <c r="X118" i="13"/>
  <c r="X117" i="13"/>
  <c r="X116" i="13"/>
  <c r="X115" i="13"/>
  <c r="X114" i="13"/>
  <c r="X113" i="13"/>
  <c r="X112" i="13"/>
  <c r="X111" i="13"/>
  <c r="X110" i="13"/>
  <c r="X109" i="13"/>
  <c r="X108" i="13"/>
  <c r="X107" i="13"/>
  <c r="X106" i="13"/>
  <c r="X105" i="13"/>
  <c r="X104" i="13"/>
  <c r="X103" i="13"/>
  <c r="X102" i="13"/>
  <c r="X101" i="13"/>
  <c r="X100" i="13"/>
  <c r="X99" i="13"/>
  <c r="X98" i="13"/>
  <c r="X97" i="13"/>
  <c r="X96" i="13"/>
  <c r="X95" i="13"/>
  <c r="X94" i="13"/>
  <c r="X93" i="13"/>
  <c r="X92" i="13"/>
  <c r="X91" i="13"/>
  <c r="X90" i="13"/>
  <c r="X89" i="13"/>
  <c r="X88" i="13"/>
  <c r="X87" i="13"/>
  <c r="X86" i="13"/>
  <c r="X85" i="13"/>
  <c r="X84" i="13"/>
  <c r="X83" i="13"/>
  <c r="X82" i="13"/>
  <c r="X81" i="13"/>
  <c r="X80" i="13"/>
  <c r="X79" i="13"/>
  <c r="X78" i="13"/>
  <c r="X77" i="13"/>
  <c r="X76" i="13"/>
  <c r="X75" i="13"/>
  <c r="X74" i="13"/>
  <c r="X73" i="13"/>
  <c r="X72" i="13"/>
  <c r="X71" i="13"/>
  <c r="X70" i="13"/>
  <c r="X69" i="13"/>
  <c r="X68" i="13"/>
  <c r="X67" i="13"/>
  <c r="X66" i="13"/>
  <c r="X65" i="13"/>
  <c r="X64" i="13"/>
  <c r="X63" i="13"/>
  <c r="X62" i="13"/>
  <c r="X61" i="13"/>
  <c r="X60" i="13"/>
  <c r="X59" i="13"/>
  <c r="X58" i="13"/>
  <c r="X57" i="13"/>
  <c r="X56" i="13"/>
  <c r="X55" i="13"/>
  <c r="X54" i="13"/>
  <c r="X53" i="13"/>
  <c r="X52" i="13"/>
  <c r="X51" i="13"/>
  <c r="X50" i="13"/>
  <c r="X49" i="13"/>
  <c r="X48" i="13"/>
  <c r="X47" i="13"/>
  <c r="X46" i="13"/>
  <c r="X45" i="13"/>
  <c r="X44" i="13"/>
  <c r="X43" i="13"/>
  <c r="X42" i="13"/>
  <c r="X41" i="13"/>
  <c r="X40" i="13"/>
  <c r="X39" i="13"/>
  <c r="X38" i="13"/>
  <c r="X37" i="13"/>
  <c r="X36" i="13"/>
  <c r="X35" i="13"/>
  <c r="X34" i="13"/>
  <c r="X33" i="13"/>
  <c r="X32" i="13"/>
  <c r="X31" i="13"/>
  <c r="X30" i="13"/>
  <c r="X29" i="13"/>
  <c r="X28" i="13"/>
  <c r="X27" i="13"/>
  <c r="X26" i="13"/>
  <c r="X25" i="13"/>
  <c r="X24" i="13"/>
  <c r="X23" i="13"/>
  <c r="X22" i="13"/>
  <c r="X21" i="13"/>
  <c r="X20" i="13"/>
  <c r="X19" i="13"/>
  <c r="X18" i="13"/>
  <c r="X17" i="13"/>
  <c r="X16" i="13"/>
  <c r="X15" i="13"/>
  <c r="X14" i="13"/>
  <c r="X13" i="13"/>
  <c r="X12" i="13"/>
  <c r="X11" i="13"/>
  <c r="X10" i="13"/>
  <c r="X9" i="13"/>
  <c r="X8" i="13"/>
  <c r="X7" i="13"/>
  <c r="X6" i="13"/>
  <c r="X5" i="13"/>
  <c r="X4" i="13"/>
  <c r="X3" i="13"/>
  <c r="X2" i="13"/>
  <c r="U754" i="13"/>
  <c r="U753" i="13"/>
  <c r="U752" i="13"/>
  <c r="U751" i="13"/>
  <c r="U750" i="13"/>
  <c r="U749" i="13"/>
  <c r="U748" i="13"/>
  <c r="U747" i="13"/>
  <c r="U746" i="13"/>
  <c r="U745" i="13"/>
  <c r="U744" i="13"/>
  <c r="U743" i="13"/>
  <c r="U742" i="13"/>
  <c r="U741" i="13"/>
  <c r="U740" i="13"/>
  <c r="U739" i="13"/>
  <c r="U738" i="13"/>
  <c r="U737" i="13"/>
  <c r="U736" i="13"/>
  <c r="U735" i="13"/>
  <c r="U734" i="13"/>
  <c r="U733" i="13"/>
  <c r="U732" i="13"/>
  <c r="U731" i="13"/>
  <c r="U730" i="13"/>
  <c r="U729" i="13"/>
  <c r="U728" i="13"/>
  <c r="U727" i="13"/>
  <c r="U726" i="13"/>
  <c r="U725" i="13"/>
  <c r="U724" i="13"/>
  <c r="U723" i="13"/>
  <c r="U722" i="13"/>
  <c r="U721" i="13"/>
  <c r="U720" i="13"/>
  <c r="U719" i="13"/>
  <c r="U718" i="13"/>
  <c r="U717" i="13"/>
  <c r="U716" i="13"/>
  <c r="U715" i="13"/>
  <c r="U714" i="13"/>
  <c r="U713" i="13"/>
  <c r="U712" i="13"/>
  <c r="U711" i="13"/>
  <c r="U710" i="13"/>
  <c r="U709" i="13"/>
  <c r="U708" i="13"/>
  <c r="U707" i="13"/>
  <c r="U706" i="13"/>
  <c r="U705" i="13"/>
  <c r="U704" i="13"/>
  <c r="U703" i="13"/>
  <c r="U702" i="13"/>
  <c r="U701" i="13"/>
  <c r="U700" i="13"/>
  <c r="U699" i="13"/>
  <c r="U698" i="13"/>
  <c r="U697" i="13"/>
  <c r="U696" i="13"/>
  <c r="U695" i="13"/>
  <c r="U694" i="13"/>
  <c r="U693" i="13"/>
  <c r="U692" i="13"/>
  <c r="U691" i="13"/>
  <c r="U690" i="13"/>
  <c r="U689" i="13"/>
  <c r="U688" i="13"/>
  <c r="U687" i="13"/>
  <c r="U686" i="13"/>
  <c r="U685" i="13"/>
  <c r="U684" i="13"/>
  <c r="U683" i="13"/>
  <c r="U682" i="13"/>
  <c r="U681" i="13"/>
  <c r="U680" i="13"/>
  <c r="U679" i="13"/>
  <c r="U678" i="13"/>
  <c r="U677" i="13"/>
  <c r="U676" i="13"/>
  <c r="U675" i="13"/>
  <c r="U674" i="13"/>
  <c r="U673" i="13"/>
  <c r="U672" i="13"/>
  <c r="U671" i="13"/>
  <c r="U670" i="13"/>
  <c r="U669" i="13"/>
  <c r="U668" i="13"/>
  <c r="U667" i="13"/>
  <c r="U666" i="13"/>
  <c r="U665" i="13"/>
  <c r="U664" i="13"/>
  <c r="U663" i="13"/>
  <c r="U662" i="13"/>
  <c r="U661" i="13"/>
  <c r="U660" i="13"/>
  <c r="U659" i="13"/>
  <c r="U658" i="13"/>
  <c r="U657" i="13"/>
  <c r="U656" i="13"/>
  <c r="U655" i="13"/>
  <c r="U654" i="13"/>
  <c r="U653" i="13"/>
  <c r="U652" i="13"/>
  <c r="U651" i="13"/>
  <c r="U650" i="13"/>
  <c r="U649" i="13"/>
  <c r="U648" i="13"/>
  <c r="U647" i="13"/>
  <c r="U646" i="13"/>
  <c r="U645" i="13"/>
  <c r="U644" i="13"/>
  <c r="U643" i="13"/>
  <c r="U642" i="13"/>
  <c r="U641" i="13"/>
  <c r="U640" i="13"/>
  <c r="U639" i="13"/>
  <c r="U638" i="13"/>
  <c r="U637" i="13"/>
  <c r="U636" i="13"/>
  <c r="U635" i="13"/>
  <c r="U634" i="13"/>
  <c r="U633" i="13"/>
  <c r="U632" i="13"/>
  <c r="U631" i="13"/>
  <c r="U630" i="13"/>
  <c r="U629" i="13"/>
  <c r="U628" i="13"/>
  <c r="U627" i="13"/>
  <c r="U626" i="13"/>
  <c r="U625" i="13"/>
  <c r="U624" i="13"/>
  <c r="U623" i="13"/>
  <c r="U622" i="13"/>
  <c r="U621" i="13"/>
  <c r="U620" i="13"/>
  <c r="U619" i="13"/>
  <c r="U618" i="13"/>
  <c r="U617" i="13"/>
  <c r="U616" i="13"/>
  <c r="U615" i="13"/>
  <c r="U614" i="13"/>
  <c r="U613" i="13"/>
  <c r="U612" i="13"/>
  <c r="U611" i="13"/>
  <c r="U610" i="13"/>
  <c r="U609" i="13"/>
  <c r="U608" i="13"/>
  <c r="U607" i="13"/>
  <c r="U606" i="13"/>
  <c r="U605" i="13"/>
  <c r="U604" i="13"/>
  <c r="U603" i="13"/>
  <c r="U602" i="13"/>
  <c r="U601" i="13"/>
  <c r="U600" i="13"/>
  <c r="U599" i="13"/>
  <c r="U598" i="13"/>
  <c r="U597" i="13"/>
  <c r="U596" i="13"/>
  <c r="U595" i="13"/>
  <c r="U594" i="13"/>
  <c r="U593" i="13"/>
  <c r="U592" i="13"/>
  <c r="U591" i="13"/>
  <c r="U590" i="13"/>
  <c r="U589" i="13"/>
  <c r="U588" i="13"/>
  <c r="U587" i="13"/>
  <c r="U586" i="13"/>
  <c r="U585" i="13"/>
  <c r="U584" i="13"/>
  <c r="U583" i="13"/>
  <c r="U582" i="13"/>
  <c r="U581" i="13"/>
  <c r="U580" i="13"/>
  <c r="U579" i="13"/>
  <c r="U578" i="13"/>
  <c r="U577" i="13"/>
  <c r="U576" i="13"/>
  <c r="U575" i="13"/>
  <c r="U574" i="13"/>
  <c r="U573" i="13"/>
  <c r="U572" i="13"/>
  <c r="U571" i="13"/>
  <c r="U570" i="13"/>
  <c r="U569" i="13"/>
  <c r="U568" i="13"/>
  <c r="U567" i="13"/>
  <c r="U566" i="13"/>
  <c r="U565" i="13"/>
  <c r="U564" i="13"/>
  <c r="U563" i="13"/>
  <c r="U562" i="13"/>
  <c r="U561" i="13"/>
  <c r="U560" i="13"/>
  <c r="U559" i="13"/>
  <c r="U558" i="13"/>
  <c r="U557" i="13"/>
  <c r="U556" i="13"/>
  <c r="U555" i="13"/>
  <c r="U554" i="13"/>
  <c r="U553" i="13"/>
  <c r="U552" i="13"/>
  <c r="U551" i="13"/>
  <c r="U550" i="13"/>
  <c r="U549" i="13"/>
  <c r="U548" i="13"/>
  <c r="U547" i="13"/>
  <c r="U546" i="13"/>
  <c r="U545" i="13"/>
  <c r="U544" i="13"/>
  <c r="U543" i="13"/>
  <c r="U542" i="13"/>
  <c r="U541" i="13"/>
  <c r="U540" i="13"/>
  <c r="U539" i="13"/>
  <c r="U538" i="13"/>
  <c r="U537" i="13"/>
  <c r="U536" i="13"/>
  <c r="U535" i="13"/>
  <c r="U534" i="13"/>
  <c r="U533" i="13"/>
  <c r="U532" i="13"/>
  <c r="U531" i="13"/>
  <c r="U530" i="13"/>
  <c r="U529" i="13"/>
  <c r="U528" i="13"/>
  <c r="U527" i="13"/>
  <c r="U526" i="13"/>
  <c r="U525" i="13"/>
  <c r="U524" i="13"/>
  <c r="U523" i="13"/>
  <c r="U522" i="13"/>
  <c r="U521" i="13"/>
  <c r="U520" i="13"/>
  <c r="U519" i="13"/>
  <c r="U518" i="13"/>
  <c r="U517" i="13"/>
  <c r="U516" i="13"/>
  <c r="U515" i="13"/>
  <c r="U514" i="13"/>
  <c r="U513" i="13"/>
  <c r="U512" i="13"/>
  <c r="U511" i="13"/>
  <c r="U510" i="13"/>
  <c r="U509" i="13"/>
  <c r="U508" i="13"/>
  <c r="U507" i="13"/>
  <c r="U506" i="13"/>
  <c r="U505" i="13"/>
  <c r="U504" i="13"/>
  <c r="U503" i="13"/>
  <c r="U502" i="13"/>
  <c r="U501" i="13"/>
  <c r="U500" i="13"/>
  <c r="U499" i="13"/>
  <c r="U498" i="13"/>
  <c r="U497" i="13"/>
  <c r="U496" i="13"/>
  <c r="U495" i="13"/>
  <c r="U494" i="13"/>
  <c r="U493" i="13"/>
  <c r="U492" i="13"/>
  <c r="U491" i="13"/>
  <c r="U490" i="13"/>
  <c r="U489" i="13"/>
  <c r="U488" i="13"/>
  <c r="U487" i="13"/>
  <c r="U486" i="13"/>
  <c r="U485" i="13"/>
  <c r="U484" i="13"/>
  <c r="U483" i="13"/>
  <c r="U482" i="13"/>
  <c r="U481" i="13"/>
  <c r="U480" i="13"/>
  <c r="U479" i="13"/>
  <c r="U478" i="13"/>
  <c r="U477" i="13"/>
  <c r="U476" i="13"/>
  <c r="U475" i="13"/>
  <c r="U474" i="13"/>
  <c r="U473" i="13"/>
  <c r="U472" i="13"/>
  <c r="U471" i="13"/>
  <c r="U470" i="13"/>
  <c r="U469" i="13"/>
  <c r="U468" i="13"/>
  <c r="U467" i="13"/>
  <c r="U466" i="13"/>
  <c r="U465" i="13"/>
  <c r="U464" i="13"/>
  <c r="U463" i="13"/>
  <c r="U462" i="13"/>
  <c r="U461" i="13"/>
  <c r="U460" i="13"/>
  <c r="U459" i="13"/>
  <c r="U458" i="13"/>
  <c r="U457" i="13"/>
  <c r="U456" i="13"/>
  <c r="U455" i="13"/>
  <c r="U454" i="13"/>
  <c r="U453" i="13"/>
  <c r="U452" i="13"/>
  <c r="U451" i="13"/>
  <c r="U450" i="13"/>
  <c r="U449" i="13"/>
  <c r="U448" i="13"/>
  <c r="U447" i="13"/>
  <c r="U446" i="13"/>
  <c r="U445" i="13"/>
  <c r="U444" i="13"/>
  <c r="U443" i="13"/>
  <c r="U442" i="13"/>
  <c r="U441" i="13"/>
  <c r="U440" i="13"/>
  <c r="U439" i="13"/>
  <c r="U438" i="13"/>
  <c r="U437" i="13"/>
  <c r="U436" i="13"/>
  <c r="U435" i="13"/>
  <c r="U434" i="13"/>
  <c r="U433" i="13"/>
  <c r="U432" i="13"/>
  <c r="U431" i="13"/>
  <c r="U430" i="13"/>
  <c r="U429" i="13"/>
  <c r="U428" i="13"/>
  <c r="U427" i="13"/>
  <c r="U426" i="13"/>
  <c r="U425" i="13"/>
  <c r="U424" i="13"/>
  <c r="U423" i="13"/>
  <c r="U422" i="13"/>
  <c r="U421" i="13"/>
  <c r="U420" i="13"/>
  <c r="U419" i="13"/>
  <c r="U418" i="13"/>
  <c r="U417" i="13"/>
  <c r="U416" i="13"/>
  <c r="U415" i="13"/>
  <c r="U414" i="13"/>
  <c r="U413" i="13"/>
  <c r="U412" i="13"/>
  <c r="U411" i="13"/>
  <c r="U410" i="13"/>
  <c r="U409" i="13"/>
  <c r="U408" i="13"/>
  <c r="U407" i="13"/>
  <c r="U406" i="13"/>
  <c r="U405" i="13"/>
  <c r="U404" i="13"/>
  <c r="U403" i="13"/>
  <c r="U402" i="13"/>
  <c r="U401" i="13"/>
  <c r="U400" i="13"/>
  <c r="U399" i="13"/>
  <c r="U398" i="13"/>
  <c r="U397" i="13"/>
  <c r="U396" i="13"/>
  <c r="U395" i="13"/>
  <c r="U394" i="13"/>
  <c r="U393" i="13"/>
  <c r="U392" i="13"/>
  <c r="U391" i="13"/>
  <c r="U390" i="13"/>
  <c r="U389" i="13"/>
  <c r="U388" i="13"/>
  <c r="U387" i="13"/>
  <c r="U386" i="13"/>
  <c r="U385" i="13"/>
  <c r="U384" i="13"/>
  <c r="U383" i="13"/>
  <c r="U382" i="13"/>
  <c r="U381" i="13"/>
  <c r="U380" i="13"/>
  <c r="U379" i="13"/>
  <c r="U378" i="13"/>
  <c r="U377" i="13"/>
  <c r="U376" i="13"/>
  <c r="U375" i="13"/>
  <c r="U374" i="13"/>
  <c r="U373" i="13"/>
  <c r="U372" i="13"/>
  <c r="U371" i="13"/>
  <c r="U370" i="13"/>
  <c r="U369" i="13"/>
  <c r="U368" i="13"/>
  <c r="U367" i="13"/>
  <c r="U366" i="13"/>
  <c r="U365" i="13"/>
  <c r="U364" i="13"/>
  <c r="U363" i="13"/>
  <c r="U362" i="13"/>
  <c r="U361" i="13"/>
  <c r="U360" i="13"/>
  <c r="U359" i="13"/>
  <c r="U358" i="13"/>
  <c r="U357" i="13"/>
  <c r="U356" i="13"/>
  <c r="U355" i="13"/>
  <c r="U354" i="13"/>
  <c r="U353" i="13"/>
  <c r="U352" i="13"/>
  <c r="U351" i="13"/>
  <c r="U350" i="13"/>
  <c r="U349" i="13"/>
  <c r="U348" i="13"/>
  <c r="U347" i="13"/>
  <c r="U346" i="13"/>
  <c r="U345" i="13"/>
  <c r="U344" i="13"/>
  <c r="U343" i="13"/>
  <c r="U342" i="13"/>
  <c r="U341" i="13"/>
  <c r="U340" i="13"/>
  <c r="U339" i="13"/>
  <c r="U338" i="13"/>
  <c r="U337" i="13"/>
  <c r="U336" i="13"/>
  <c r="U335" i="13"/>
  <c r="U334" i="13"/>
  <c r="U333" i="13"/>
  <c r="U332" i="13"/>
  <c r="U331" i="13"/>
  <c r="U330" i="13"/>
  <c r="U329" i="13"/>
  <c r="U328" i="13"/>
  <c r="U327" i="13"/>
  <c r="U326" i="13"/>
  <c r="U325" i="13"/>
  <c r="U324" i="13"/>
  <c r="U323" i="13"/>
  <c r="U322" i="13"/>
  <c r="U321" i="13"/>
  <c r="U320" i="13"/>
  <c r="U319" i="13"/>
  <c r="U318" i="13"/>
  <c r="U317" i="13"/>
  <c r="U316" i="13"/>
  <c r="U315" i="13"/>
  <c r="U314" i="13"/>
  <c r="U313" i="13"/>
  <c r="U312" i="13"/>
  <c r="U311" i="13"/>
  <c r="U310" i="13"/>
  <c r="U309" i="13"/>
  <c r="U308" i="13"/>
  <c r="U307" i="13"/>
  <c r="U306" i="13"/>
  <c r="U305" i="13"/>
  <c r="U304" i="13"/>
  <c r="U303" i="13"/>
  <c r="U302" i="13"/>
  <c r="U301" i="13"/>
  <c r="U300" i="13"/>
  <c r="U299" i="13"/>
  <c r="U298" i="13"/>
  <c r="U297" i="13"/>
  <c r="U296" i="13"/>
  <c r="U295" i="13"/>
  <c r="U294" i="13"/>
  <c r="U293" i="13"/>
  <c r="U292" i="13"/>
  <c r="U291" i="13"/>
  <c r="U290" i="13"/>
  <c r="U289" i="13"/>
  <c r="U288" i="13"/>
  <c r="U287" i="13"/>
  <c r="U286" i="13"/>
  <c r="U285" i="13"/>
  <c r="U284" i="13"/>
  <c r="U283" i="13"/>
  <c r="U282" i="13"/>
  <c r="U281" i="13"/>
  <c r="U280" i="13"/>
  <c r="U279" i="13"/>
  <c r="U278" i="13"/>
  <c r="U277" i="13"/>
  <c r="U276" i="13"/>
  <c r="U275" i="13"/>
  <c r="U274" i="13"/>
  <c r="U273" i="13"/>
  <c r="U272" i="13"/>
  <c r="U271" i="13"/>
  <c r="U270" i="13"/>
  <c r="U269" i="13"/>
  <c r="U268" i="13"/>
  <c r="U267" i="13"/>
  <c r="U266" i="13"/>
  <c r="U265" i="13"/>
  <c r="U264" i="13"/>
  <c r="U263" i="13"/>
  <c r="U262" i="13"/>
  <c r="U261" i="13"/>
  <c r="U260" i="13"/>
  <c r="U259" i="13"/>
  <c r="U258" i="13"/>
  <c r="U257" i="13"/>
  <c r="U256" i="13"/>
  <c r="U255" i="13"/>
  <c r="U254" i="13"/>
  <c r="U253" i="13"/>
  <c r="U252" i="13"/>
  <c r="U251" i="13"/>
  <c r="U250" i="13"/>
  <c r="U249" i="13"/>
  <c r="U248" i="13"/>
  <c r="U247" i="13"/>
  <c r="U246" i="13"/>
  <c r="U245" i="13"/>
  <c r="U244" i="13"/>
  <c r="U243" i="13"/>
  <c r="U242" i="13"/>
  <c r="U241" i="13"/>
  <c r="U240" i="13"/>
  <c r="U239" i="13"/>
  <c r="U238" i="13"/>
  <c r="U237" i="13"/>
  <c r="U236" i="13"/>
  <c r="U235" i="13"/>
  <c r="U234" i="13"/>
  <c r="U233" i="13"/>
  <c r="U232" i="13"/>
  <c r="U231" i="13"/>
  <c r="U230" i="13"/>
  <c r="U229" i="13"/>
  <c r="U228" i="13"/>
  <c r="U227" i="13"/>
  <c r="U226" i="13"/>
  <c r="U225" i="13"/>
  <c r="U224" i="13"/>
  <c r="U223" i="13"/>
  <c r="U222" i="13"/>
  <c r="U221" i="13"/>
  <c r="U220" i="13"/>
  <c r="U219" i="13"/>
  <c r="U218" i="13"/>
  <c r="U217" i="13"/>
  <c r="U216" i="13"/>
  <c r="U215" i="13"/>
  <c r="U214" i="13"/>
  <c r="U213" i="13"/>
  <c r="U212" i="13"/>
  <c r="U211" i="13"/>
  <c r="U210" i="13"/>
  <c r="U209" i="13"/>
  <c r="U208" i="13"/>
  <c r="U207" i="13"/>
  <c r="U206" i="13"/>
  <c r="U205" i="13"/>
  <c r="U204" i="13"/>
  <c r="U203" i="13"/>
  <c r="U202" i="13"/>
  <c r="U201" i="13"/>
  <c r="U200" i="13"/>
  <c r="U199" i="13"/>
  <c r="U198" i="13"/>
  <c r="U197" i="13"/>
  <c r="U196" i="13"/>
  <c r="U195" i="13"/>
  <c r="U194" i="13"/>
  <c r="U193" i="13"/>
  <c r="U192" i="13"/>
  <c r="U191" i="13"/>
  <c r="U190" i="13"/>
  <c r="U189" i="13"/>
  <c r="U188" i="13"/>
  <c r="U187" i="13"/>
  <c r="U186" i="13"/>
  <c r="U185" i="13"/>
  <c r="U184" i="13"/>
  <c r="U183" i="13"/>
  <c r="U182" i="13"/>
  <c r="U181" i="13"/>
  <c r="U180" i="13"/>
  <c r="U179" i="13"/>
  <c r="U178" i="13"/>
  <c r="U177" i="13"/>
  <c r="U176" i="13"/>
  <c r="U175" i="13"/>
  <c r="U174" i="13"/>
  <c r="U173" i="13"/>
  <c r="U172" i="13"/>
  <c r="U171" i="13"/>
  <c r="U170" i="13"/>
  <c r="U169" i="13"/>
  <c r="U168" i="13"/>
  <c r="U167" i="13"/>
  <c r="U166" i="13"/>
  <c r="U165" i="13"/>
  <c r="U164" i="13"/>
  <c r="U163" i="13"/>
  <c r="U162" i="13"/>
  <c r="U161" i="13"/>
  <c r="U160" i="13"/>
  <c r="U159" i="13"/>
  <c r="U158" i="13"/>
  <c r="U157" i="13"/>
  <c r="U156" i="13"/>
  <c r="U155" i="13"/>
  <c r="U154" i="13"/>
  <c r="U153" i="13"/>
  <c r="U152" i="13"/>
  <c r="U151" i="13"/>
  <c r="U150" i="13"/>
  <c r="U149" i="13"/>
  <c r="U148" i="13"/>
  <c r="U147" i="13"/>
  <c r="U146" i="13"/>
  <c r="U145" i="13"/>
  <c r="U144" i="13"/>
  <c r="U143" i="13"/>
  <c r="U142" i="13"/>
  <c r="U141" i="13"/>
  <c r="U140" i="13"/>
  <c r="U139" i="13"/>
  <c r="U138" i="13"/>
  <c r="U137" i="13"/>
  <c r="U136" i="13"/>
  <c r="U135" i="13"/>
  <c r="U134" i="13"/>
  <c r="U133" i="13"/>
  <c r="U132" i="13"/>
  <c r="U131" i="13"/>
  <c r="U130" i="13"/>
  <c r="U129" i="13"/>
  <c r="U128" i="13"/>
  <c r="U127" i="13"/>
  <c r="U126" i="13"/>
  <c r="U125" i="13"/>
  <c r="U124" i="13"/>
  <c r="U123" i="13"/>
  <c r="U122" i="13"/>
  <c r="U121" i="13"/>
  <c r="U120" i="13"/>
  <c r="U119" i="13"/>
  <c r="U118" i="13"/>
  <c r="U117" i="13"/>
  <c r="U116" i="13"/>
  <c r="U115" i="13"/>
  <c r="U114" i="13"/>
  <c r="U113" i="13"/>
  <c r="U112" i="13"/>
  <c r="U111" i="13"/>
  <c r="U110" i="13"/>
  <c r="U109" i="13"/>
  <c r="U108" i="13"/>
  <c r="U107" i="13"/>
  <c r="U106" i="13"/>
  <c r="U105" i="13"/>
  <c r="U104" i="13"/>
  <c r="U103" i="13"/>
  <c r="U102" i="13"/>
  <c r="U101" i="13"/>
  <c r="U100" i="13"/>
  <c r="U99" i="13"/>
  <c r="U98" i="13"/>
  <c r="U97" i="13"/>
  <c r="U96" i="13"/>
  <c r="U95" i="13"/>
  <c r="U94" i="13"/>
  <c r="U93" i="13"/>
  <c r="U92" i="13"/>
  <c r="U91" i="13"/>
  <c r="U90" i="13"/>
  <c r="U89" i="13"/>
  <c r="U88" i="13"/>
  <c r="U87" i="13"/>
  <c r="U86" i="13"/>
  <c r="U85" i="13"/>
  <c r="U84" i="13"/>
  <c r="U83" i="13"/>
  <c r="U82" i="13"/>
  <c r="U81" i="13"/>
  <c r="U80" i="13"/>
  <c r="U79" i="13"/>
  <c r="U78" i="13"/>
  <c r="U77" i="13"/>
  <c r="U76" i="13"/>
  <c r="U75" i="13"/>
  <c r="U74" i="13"/>
  <c r="U73" i="13"/>
  <c r="U72" i="13"/>
  <c r="U71" i="13"/>
  <c r="U70" i="13"/>
  <c r="U69" i="13"/>
  <c r="U68" i="13"/>
  <c r="U67" i="13"/>
  <c r="U66" i="13"/>
  <c r="U65" i="13"/>
  <c r="U64" i="13"/>
  <c r="U63" i="13"/>
  <c r="U62" i="13"/>
  <c r="U61" i="13"/>
  <c r="U60" i="13"/>
  <c r="U59" i="13"/>
  <c r="U58" i="13"/>
  <c r="U57" i="13"/>
  <c r="U56" i="13"/>
  <c r="U55" i="13"/>
  <c r="U54" i="13"/>
  <c r="U53" i="13"/>
  <c r="U52" i="13"/>
  <c r="U51" i="13"/>
  <c r="U50" i="13"/>
  <c r="U49" i="13"/>
  <c r="U48" i="13"/>
  <c r="U47" i="13"/>
  <c r="U46" i="13"/>
  <c r="U45" i="13"/>
  <c r="U44" i="13"/>
  <c r="U43" i="13"/>
  <c r="U42" i="13"/>
  <c r="U41" i="13"/>
  <c r="U40" i="13"/>
  <c r="U39" i="13"/>
  <c r="U38" i="13"/>
  <c r="U37" i="13"/>
  <c r="U36" i="13"/>
  <c r="U35" i="13"/>
  <c r="U34" i="13"/>
  <c r="U33" i="13"/>
  <c r="U32" i="13"/>
  <c r="U31" i="13"/>
  <c r="U30" i="13"/>
  <c r="U29" i="13"/>
  <c r="U28" i="13"/>
  <c r="U27" i="13"/>
  <c r="U26" i="13"/>
  <c r="U25" i="13"/>
  <c r="U24" i="13"/>
  <c r="U23" i="13"/>
  <c r="U22" i="13"/>
  <c r="U21" i="13"/>
  <c r="U20" i="13"/>
  <c r="U19" i="13"/>
  <c r="U18" i="13"/>
  <c r="U17" i="13"/>
  <c r="U16" i="13"/>
  <c r="U15" i="13"/>
  <c r="U14" i="13"/>
  <c r="U13" i="13"/>
  <c r="U12" i="13"/>
  <c r="U11" i="13"/>
  <c r="U10" i="13"/>
  <c r="U9" i="13"/>
  <c r="U8" i="13"/>
  <c r="U7" i="13"/>
  <c r="U6" i="13"/>
  <c r="U5" i="13"/>
  <c r="U4" i="13"/>
  <c r="U3" i="13"/>
  <c r="U2" i="13"/>
  <c r="R754" i="13"/>
  <c r="R753" i="13"/>
  <c r="R752" i="13"/>
  <c r="R751" i="13"/>
  <c r="R750" i="13"/>
  <c r="R749" i="13"/>
  <c r="R748" i="13"/>
  <c r="R747" i="13"/>
  <c r="R746" i="13"/>
  <c r="R745" i="13"/>
  <c r="R744" i="13"/>
  <c r="R743" i="13"/>
  <c r="R742" i="13"/>
  <c r="R741" i="13"/>
  <c r="R740" i="13"/>
  <c r="R739" i="13"/>
  <c r="R738" i="13"/>
  <c r="R737" i="13"/>
  <c r="R736" i="13"/>
  <c r="R735" i="13"/>
  <c r="R734" i="13"/>
  <c r="R733" i="13"/>
  <c r="R732" i="13"/>
  <c r="R731" i="13"/>
  <c r="R730" i="13"/>
  <c r="R729" i="13"/>
  <c r="R728" i="13"/>
  <c r="R727" i="13"/>
  <c r="R726" i="13"/>
  <c r="R725" i="13"/>
  <c r="R724" i="13"/>
  <c r="R723" i="13"/>
  <c r="R722" i="13"/>
  <c r="R721" i="13"/>
  <c r="R720" i="13"/>
  <c r="R719" i="13"/>
  <c r="R718" i="13"/>
  <c r="R717" i="13"/>
  <c r="R716" i="13"/>
  <c r="R715" i="13"/>
  <c r="R714" i="13"/>
  <c r="R713" i="13"/>
  <c r="R712" i="13"/>
  <c r="R711" i="13"/>
  <c r="R710" i="13"/>
  <c r="R709" i="13"/>
  <c r="R708" i="13"/>
  <c r="R707" i="13"/>
  <c r="R706" i="13"/>
  <c r="R705" i="13"/>
  <c r="R704" i="13"/>
  <c r="R703" i="13"/>
  <c r="R702" i="13"/>
  <c r="R701" i="13"/>
  <c r="R700" i="13"/>
  <c r="R699" i="13"/>
  <c r="R698" i="13"/>
  <c r="R697" i="13"/>
  <c r="R696" i="13"/>
  <c r="R695" i="13"/>
  <c r="R694" i="13"/>
  <c r="R693" i="13"/>
  <c r="R692" i="13"/>
  <c r="R691" i="13"/>
  <c r="R690" i="13"/>
  <c r="R689" i="13"/>
  <c r="R688" i="13"/>
  <c r="R687" i="13"/>
  <c r="R686" i="13"/>
  <c r="R685" i="13"/>
  <c r="R684" i="13"/>
  <c r="R683" i="13"/>
  <c r="R682" i="13"/>
  <c r="R681" i="13"/>
  <c r="R680" i="13"/>
  <c r="R679" i="13"/>
  <c r="R678" i="13"/>
  <c r="R677" i="13"/>
  <c r="R676" i="13"/>
  <c r="R675" i="13"/>
  <c r="R674" i="13"/>
  <c r="R673" i="13"/>
  <c r="R672" i="13"/>
  <c r="R671" i="13"/>
  <c r="R670" i="13"/>
  <c r="R669" i="13"/>
  <c r="R668" i="13"/>
  <c r="R667" i="13"/>
  <c r="R666" i="13"/>
  <c r="R665" i="13"/>
  <c r="R664" i="13"/>
  <c r="R663" i="13"/>
  <c r="R662" i="13"/>
  <c r="R661" i="13"/>
  <c r="R660" i="13"/>
  <c r="R659" i="13"/>
  <c r="R658" i="13"/>
  <c r="R657" i="13"/>
  <c r="R656" i="13"/>
  <c r="R655" i="13"/>
  <c r="R654" i="13"/>
  <c r="R653" i="13"/>
  <c r="R652" i="13"/>
  <c r="R651" i="13"/>
  <c r="R650" i="13"/>
  <c r="R649" i="13"/>
  <c r="R648" i="13"/>
  <c r="R647" i="13"/>
  <c r="R646" i="13"/>
  <c r="R645" i="13"/>
  <c r="R644" i="13"/>
  <c r="R643" i="13"/>
  <c r="R642" i="13"/>
  <c r="R641" i="13"/>
  <c r="R640" i="13"/>
  <c r="R639" i="13"/>
  <c r="R638" i="13"/>
  <c r="R637" i="13"/>
  <c r="R636" i="13"/>
  <c r="R635" i="13"/>
  <c r="R634" i="13"/>
  <c r="R633" i="13"/>
  <c r="R632" i="13"/>
  <c r="R631" i="13"/>
  <c r="R630" i="13"/>
  <c r="R629" i="13"/>
  <c r="R628" i="13"/>
  <c r="R627" i="13"/>
  <c r="R626" i="13"/>
  <c r="R625" i="13"/>
  <c r="R624" i="13"/>
  <c r="R623" i="13"/>
  <c r="R622" i="13"/>
  <c r="R621" i="13"/>
  <c r="R620" i="13"/>
  <c r="R619" i="13"/>
  <c r="R618" i="13"/>
  <c r="R617" i="13"/>
  <c r="R616" i="13"/>
  <c r="R615" i="13"/>
  <c r="R614" i="13"/>
  <c r="R613" i="13"/>
  <c r="R612" i="13"/>
  <c r="R611" i="13"/>
  <c r="R610" i="13"/>
  <c r="R609" i="13"/>
  <c r="R608" i="13"/>
  <c r="R607" i="13"/>
  <c r="R606" i="13"/>
  <c r="R605" i="13"/>
  <c r="R604" i="13"/>
  <c r="R603" i="13"/>
  <c r="R602" i="13"/>
  <c r="R601" i="13"/>
  <c r="R600" i="13"/>
  <c r="R599" i="13"/>
  <c r="R598" i="13"/>
  <c r="R597" i="13"/>
  <c r="R596" i="13"/>
  <c r="R595" i="13"/>
  <c r="R594" i="13"/>
  <c r="R593" i="13"/>
  <c r="R592" i="13"/>
  <c r="R591" i="13"/>
  <c r="R590" i="13"/>
  <c r="R589" i="13"/>
  <c r="R588" i="13"/>
  <c r="R587" i="13"/>
  <c r="R586" i="13"/>
  <c r="R585" i="13"/>
  <c r="R584" i="13"/>
  <c r="R583" i="13"/>
  <c r="R582" i="13"/>
  <c r="R581" i="13"/>
  <c r="R580" i="13"/>
  <c r="R579" i="13"/>
  <c r="R578" i="13"/>
  <c r="R577" i="13"/>
  <c r="R576" i="13"/>
  <c r="R575" i="13"/>
  <c r="R574" i="13"/>
  <c r="R573" i="13"/>
  <c r="R572" i="13"/>
  <c r="R571" i="13"/>
  <c r="R570" i="13"/>
  <c r="R569" i="13"/>
  <c r="R568" i="13"/>
  <c r="R567" i="13"/>
  <c r="R566" i="13"/>
  <c r="R565" i="13"/>
  <c r="R564" i="13"/>
  <c r="R563" i="13"/>
  <c r="R562" i="13"/>
  <c r="R561" i="13"/>
  <c r="R560" i="13"/>
  <c r="R559" i="13"/>
  <c r="R558" i="13"/>
  <c r="R557" i="13"/>
  <c r="R556" i="13"/>
  <c r="R555" i="13"/>
  <c r="R554" i="13"/>
  <c r="R553" i="13"/>
  <c r="R552" i="13"/>
  <c r="R551" i="13"/>
  <c r="R550" i="13"/>
  <c r="R549" i="13"/>
  <c r="R548" i="13"/>
  <c r="R547" i="13"/>
  <c r="R546" i="13"/>
  <c r="R545" i="13"/>
  <c r="R544" i="13"/>
  <c r="R543" i="13"/>
  <c r="R542" i="13"/>
  <c r="R541" i="13"/>
  <c r="R540" i="13"/>
  <c r="R539" i="13"/>
  <c r="R538" i="13"/>
  <c r="R537" i="13"/>
  <c r="R536" i="13"/>
  <c r="R535" i="13"/>
  <c r="R534" i="13"/>
  <c r="R533" i="13"/>
  <c r="R532" i="13"/>
  <c r="R531" i="13"/>
  <c r="R530" i="13"/>
  <c r="R529" i="13"/>
  <c r="R528" i="13"/>
  <c r="R527" i="13"/>
  <c r="R526" i="13"/>
  <c r="R525" i="13"/>
  <c r="R524" i="13"/>
  <c r="R523" i="13"/>
  <c r="R522" i="13"/>
  <c r="R521" i="13"/>
  <c r="R520" i="13"/>
  <c r="R519" i="13"/>
  <c r="R518" i="13"/>
  <c r="R517" i="13"/>
  <c r="R516" i="13"/>
  <c r="R515" i="13"/>
  <c r="R514" i="13"/>
  <c r="R513" i="13"/>
  <c r="R512" i="13"/>
  <c r="R511" i="13"/>
  <c r="R510" i="13"/>
  <c r="R509" i="13"/>
  <c r="R508" i="13"/>
  <c r="R507" i="13"/>
  <c r="R506" i="13"/>
  <c r="R505" i="13"/>
  <c r="R504" i="13"/>
  <c r="R503" i="13"/>
  <c r="R502" i="13"/>
  <c r="R501" i="13"/>
  <c r="R500" i="13"/>
  <c r="R499" i="13"/>
  <c r="R498" i="13"/>
  <c r="R497" i="13"/>
  <c r="R496" i="13"/>
  <c r="R495" i="13"/>
  <c r="R494" i="13"/>
  <c r="R493" i="13"/>
  <c r="R492" i="13"/>
  <c r="R491" i="13"/>
  <c r="R490" i="13"/>
  <c r="R489" i="13"/>
  <c r="R488" i="13"/>
  <c r="R487" i="13"/>
  <c r="R486" i="13"/>
  <c r="R485" i="13"/>
  <c r="R484" i="13"/>
  <c r="R483" i="13"/>
  <c r="R482" i="13"/>
  <c r="R481" i="13"/>
  <c r="R480" i="13"/>
  <c r="R479" i="13"/>
  <c r="R478" i="13"/>
  <c r="R477" i="13"/>
  <c r="R476" i="13"/>
  <c r="R475" i="13"/>
  <c r="R474" i="13"/>
  <c r="R473" i="13"/>
  <c r="R472" i="13"/>
  <c r="R471" i="13"/>
  <c r="R470" i="13"/>
  <c r="R469" i="13"/>
  <c r="R468" i="13"/>
  <c r="R467" i="13"/>
  <c r="R466" i="13"/>
  <c r="R465" i="13"/>
  <c r="R464" i="13"/>
  <c r="R463" i="13"/>
  <c r="R462" i="13"/>
  <c r="R461" i="13"/>
  <c r="R460" i="13"/>
  <c r="R459" i="13"/>
  <c r="R458" i="13"/>
  <c r="R457" i="13"/>
  <c r="R456" i="13"/>
  <c r="R455" i="13"/>
  <c r="R454" i="13"/>
  <c r="R453" i="13"/>
  <c r="R452" i="13"/>
  <c r="R451" i="13"/>
  <c r="R450" i="13"/>
  <c r="R449" i="13"/>
  <c r="R448" i="13"/>
  <c r="R447" i="13"/>
  <c r="R446" i="13"/>
  <c r="R445" i="13"/>
  <c r="R444" i="13"/>
  <c r="R443" i="13"/>
  <c r="R442" i="13"/>
  <c r="R441" i="13"/>
  <c r="R440" i="13"/>
  <c r="R439" i="13"/>
  <c r="R438" i="13"/>
  <c r="R437" i="13"/>
  <c r="R436" i="13"/>
  <c r="R435" i="13"/>
  <c r="R434" i="13"/>
  <c r="R433" i="13"/>
  <c r="R432" i="13"/>
  <c r="R431" i="13"/>
  <c r="R430" i="13"/>
  <c r="R429" i="13"/>
  <c r="R428" i="13"/>
  <c r="R427" i="13"/>
  <c r="R426" i="13"/>
  <c r="R425" i="13"/>
  <c r="R424" i="13"/>
  <c r="R423" i="13"/>
  <c r="R422" i="13"/>
  <c r="R421" i="13"/>
  <c r="R420" i="13"/>
  <c r="R419" i="13"/>
  <c r="R418" i="13"/>
  <c r="R417" i="13"/>
  <c r="R416" i="13"/>
  <c r="R415" i="13"/>
  <c r="R414" i="13"/>
  <c r="R413" i="13"/>
  <c r="R412" i="13"/>
  <c r="R411" i="13"/>
  <c r="R410" i="13"/>
  <c r="R409" i="13"/>
  <c r="R408" i="13"/>
  <c r="R407" i="13"/>
  <c r="R406" i="13"/>
  <c r="R405" i="13"/>
  <c r="R404" i="13"/>
  <c r="R403" i="13"/>
  <c r="R402" i="13"/>
  <c r="R401" i="13"/>
  <c r="R400" i="13"/>
  <c r="R399" i="13"/>
  <c r="R398" i="13"/>
  <c r="R397" i="13"/>
  <c r="R396" i="13"/>
  <c r="R395" i="13"/>
  <c r="R394" i="13"/>
  <c r="R393" i="13"/>
  <c r="R392" i="13"/>
  <c r="R391" i="13"/>
  <c r="R390" i="13"/>
  <c r="R389" i="13"/>
  <c r="R388" i="13"/>
  <c r="R387" i="13"/>
  <c r="R386" i="13"/>
  <c r="R385" i="13"/>
  <c r="R384" i="13"/>
  <c r="R383" i="13"/>
  <c r="R382" i="13"/>
  <c r="R381" i="13"/>
  <c r="R380" i="13"/>
  <c r="R379" i="13"/>
  <c r="R378" i="13"/>
  <c r="R377" i="13"/>
  <c r="R376" i="13"/>
  <c r="R375" i="13"/>
  <c r="R374" i="13"/>
  <c r="R373" i="13"/>
  <c r="R372" i="13"/>
  <c r="R371" i="13"/>
  <c r="R370" i="13"/>
  <c r="R369" i="13"/>
  <c r="R368" i="13"/>
  <c r="R367" i="13"/>
  <c r="R366" i="13"/>
  <c r="R365" i="13"/>
  <c r="R364" i="13"/>
  <c r="R363" i="13"/>
  <c r="R362" i="13"/>
  <c r="R361" i="13"/>
  <c r="R360" i="13"/>
  <c r="R359" i="13"/>
  <c r="R358" i="13"/>
  <c r="R357" i="13"/>
  <c r="R356" i="13"/>
  <c r="R355" i="13"/>
  <c r="R354" i="13"/>
  <c r="R353" i="13"/>
  <c r="R352" i="13"/>
  <c r="R351" i="13"/>
  <c r="R350" i="13"/>
  <c r="R349" i="13"/>
  <c r="R348" i="13"/>
  <c r="R347" i="13"/>
  <c r="R346" i="13"/>
  <c r="R345" i="13"/>
  <c r="R344" i="13"/>
  <c r="R343" i="13"/>
  <c r="R342" i="13"/>
  <c r="R341" i="13"/>
  <c r="R340" i="13"/>
  <c r="R339" i="13"/>
  <c r="R338" i="13"/>
  <c r="R337" i="13"/>
  <c r="R336" i="13"/>
  <c r="R335" i="13"/>
  <c r="R334" i="13"/>
  <c r="R333" i="13"/>
  <c r="R332" i="13"/>
  <c r="R331" i="13"/>
  <c r="R330" i="13"/>
  <c r="R329" i="13"/>
  <c r="R328" i="13"/>
  <c r="R327" i="13"/>
  <c r="R326" i="13"/>
  <c r="R325" i="13"/>
  <c r="R324" i="13"/>
  <c r="R323" i="13"/>
  <c r="R322" i="13"/>
  <c r="R321" i="13"/>
  <c r="R320" i="13"/>
  <c r="R319" i="13"/>
  <c r="R318" i="13"/>
  <c r="R317" i="13"/>
  <c r="R316" i="13"/>
  <c r="R315" i="13"/>
  <c r="R314" i="13"/>
  <c r="R313" i="13"/>
  <c r="R312" i="13"/>
  <c r="R311" i="13"/>
  <c r="R310" i="13"/>
  <c r="R309" i="13"/>
  <c r="R308" i="13"/>
  <c r="R307" i="13"/>
  <c r="R306" i="13"/>
  <c r="R305" i="13"/>
  <c r="R304" i="13"/>
  <c r="R303" i="13"/>
  <c r="R302" i="13"/>
  <c r="R301" i="13"/>
  <c r="R300" i="13"/>
  <c r="R299" i="13"/>
  <c r="R298" i="13"/>
  <c r="R297" i="13"/>
  <c r="R296" i="13"/>
  <c r="R295" i="13"/>
  <c r="R294" i="13"/>
  <c r="R293" i="13"/>
  <c r="R292" i="13"/>
  <c r="R291" i="13"/>
  <c r="R290" i="13"/>
  <c r="R289" i="13"/>
  <c r="R288" i="13"/>
  <c r="R287" i="13"/>
  <c r="R286" i="13"/>
  <c r="R285" i="13"/>
  <c r="R284" i="13"/>
  <c r="R283" i="13"/>
  <c r="R282" i="13"/>
  <c r="R281" i="13"/>
  <c r="R280" i="13"/>
  <c r="R279" i="13"/>
  <c r="R278" i="13"/>
  <c r="R277" i="13"/>
  <c r="R276" i="13"/>
  <c r="R275" i="13"/>
  <c r="R274" i="13"/>
  <c r="R273" i="13"/>
  <c r="R272" i="13"/>
  <c r="R271" i="13"/>
  <c r="R270" i="13"/>
  <c r="R269" i="13"/>
  <c r="R268" i="13"/>
  <c r="R267" i="13"/>
  <c r="R266" i="13"/>
  <c r="R265" i="13"/>
  <c r="R264" i="13"/>
  <c r="R263" i="13"/>
  <c r="R262" i="13"/>
  <c r="R261" i="13"/>
  <c r="R260" i="13"/>
  <c r="R259" i="13"/>
  <c r="R258" i="13"/>
  <c r="R257" i="13"/>
  <c r="R256" i="13"/>
  <c r="R255" i="13"/>
  <c r="R254" i="13"/>
  <c r="R253" i="13"/>
  <c r="R252" i="13"/>
  <c r="R251" i="13"/>
  <c r="R250" i="13"/>
  <c r="R249" i="13"/>
  <c r="R248" i="13"/>
  <c r="R247" i="13"/>
  <c r="R246" i="13"/>
  <c r="R245" i="13"/>
  <c r="R244" i="13"/>
  <c r="R243" i="13"/>
  <c r="R242" i="13"/>
  <c r="R241" i="13"/>
  <c r="R240" i="13"/>
  <c r="R239" i="13"/>
  <c r="R238" i="13"/>
  <c r="R237" i="13"/>
  <c r="R236" i="13"/>
  <c r="R235" i="13"/>
  <c r="R234" i="13"/>
  <c r="R233" i="13"/>
  <c r="R232" i="13"/>
  <c r="R231" i="13"/>
  <c r="R230" i="13"/>
  <c r="R229" i="13"/>
  <c r="R228" i="13"/>
  <c r="R227" i="13"/>
  <c r="R226" i="13"/>
  <c r="R225" i="13"/>
  <c r="R224" i="13"/>
  <c r="R223" i="13"/>
  <c r="R222" i="13"/>
  <c r="R221" i="13"/>
  <c r="R220" i="13"/>
  <c r="R219" i="13"/>
  <c r="R218" i="13"/>
  <c r="R217" i="13"/>
  <c r="R216" i="13"/>
  <c r="R215" i="13"/>
  <c r="R214" i="13"/>
  <c r="R213" i="13"/>
  <c r="R212" i="13"/>
  <c r="R211" i="13"/>
  <c r="R210" i="13"/>
  <c r="R209" i="13"/>
  <c r="R208" i="13"/>
  <c r="R207" i="13"/>
  <c r="R206" i="13"/>
  <c r="R205" i="13"/>
  <c r="R204" i="13"/>
  <c r="R203" i="13"/>
  <c r="R202" i="13"/>
  <c r="R201" i="13"/>
  <c r="R200" i="13"/>
  <c r="R199" i="13"/>
  <c r="R198" i="13"/>
  <c r="R197" i="13"/>
  <c r="R196" i="13"/>
  <c r="R195" i="13"/>
  <c r="R194" i="13"/>
  <c r="R193" i="13"/>
  <c r="R192" i="13"/>
  <c r="R191" i="13"/>
  <c r="R190" i="13"/>
  <c r="R189" i="13"/>
  <c r="R188" i="13"/>
  <c r="R187" i="13"/>
  <c r="R186" i="13"/>
  <c r="R185" i="13"/>
  <c r="R184" i="13"/>
  <c r="R183" i="13"/>
  <c r="R182" i="13"/>
  <c r="R181" i="13"/>
  <c r="R180" i="13"/>
  <c r="R179" i="13"/>
  <c r="R178" i="13"/>
  <c r="R177" i="13"/>
  <c r="R176" i="13"/>
  <c r="R175" i="13"/>
  <c r="R174" i="13"/>
  <c r="R173" i="13"/>
  <c r="R172" i="13"/>
  <c r="R171" i="13"/>
  <c r="R170" i="13"/>
  <c r="R169" i="13"/>
  <c r="R168" i="13"/>
  <c r="R167" i="13"/>
  <c r="R166" i="13"/>
  <c r="R165" i="13"/>
  <c r="R164" i="13"/>
  <c r="R163" i="13"/>
  <c r="R162" i="13"/>
  <c r="R161" i="13"/>
  <c r="R160" i="13"/>
  <c r="R159" i="13"/>
  <c r="R158" i="13"/>
  <c r="R157" i="13"/>
  <c r="R156" i="13"/>
  <c r="R155" i="13"/>
  <c r="R154" i="13"/>
  <c r="R153" i="13"/>
  <c r="R152" i="13"/>
  <c r="R151" i="13"/>
  <c r="R150" i="13"/>
  <c r="R149" i="13"/>
  <c r="R148" i="13"/>
  <c r="R147" i="13"/>
  <c r="R146" i="13"/>
  <c r="R145" i="13"/>
  <c r="R144" i="13"/>
  <c r="R143" i="13"/>
  <c r="R142" i="13"/>
  <c r="R141" i="13"/>
  <c r="R140" i="13"/>
  <c r="R139" i="13"/>
  <c r="R138" i="13"/>
  <c r="R137" i="13"/>
  <c r="R136" i="13"/>
  <c r="R135" i="13"/>
  <c r="R134" i="13"/>
  <c r="R133" i="13"/>
  <c r="R132" i="13"/>
  <c r="R131" i="13"/>
  <c r="R130" i="13"/>
  <c r="R129" i="13"/>
  <c r="R128" i="13"/>
  <c r="R127" i="13"/>
  <c r="R126" i="13"/>
  <c r="R125" i="13"/>
  <c r="R124" i="13"/>
  <c r="R123" i="13"/>
  <c r="R122" i="13"/>
  <c r="R121" i="13"/>
  <c r="R120" i="13"/>
  <c r="R119" i="13"/>
  <c r="R118" i="13"/>
  <c r="R117" i="13"/>
  <c r="R116" i="13"/>
  <c r="R115" i="13"/>
  <c r="R114" i="13"/>
  <c r="R113" i="13"/>
  <c r="R112" i="13"/>
  <c r="R111" i="13"/>
  <c r="R110" i="13"/>
  <c r="R109" i="13"/>
  <c r="R108" i="13"/>
  <c r="R107" i="13"/>
  <c r="R106" i="13"/>
  <c r="R105" i="13"/>
  <c r="R104" i="13"/>
  <c r="R103" i="13"/>
  <c r="R102" i="13"/>
  <c r="R101" i="13"/>
  <c r="R100" i="13"/>
  <c r="R99" i="13"/>
  <c r="R98" i="13"/>
  <c r="R97" i="13"/>
  <c r="R96" i="13"/>
  <c r="R95" i="13"/>
  <c r="R94" i="13"/>
  <c r="R93" i="13"/>
  <c r="R92" i="13"/>
  <c r="R91" i="13"/>
  <c r="R90" i="13"/>
  <c r="R89" i="13"/>
  <c r="R88" i="13"/>
  <c r="R87" i="13"/>
  <c r="R86" i="13"/>
  <c r="R85" i="13"/>
  <c r="R84" i="13"/>
  <c r="R83" i="13"/>
  <c r="R82" i="13"/>
  <c r="R81" i="13"/>
  <c r="R80" i="13"/>
  <c r="R79" i="13"/>
  <c r="R78" i="13"/>
  <c r="R77" i="13"/>
  <c r="R76" i="13"/>
  <c r="R75" i="13"/>
  <c r="R74" i="13"/>
  <c r="R73" i="13"/>
  <c r="R72" i="13"/>
  <c r="R71" i="13"/>
  <c r="R70" i="13"/>
  <c r="R69" i="13"/>
  <c r="R68" i="13"/>
  <c r="R67" i="13"/>
  <c r="R66" i="13"/>
  <c r="R65" i="13"/>
  <c r="R64" i="13"/>
  <c r="R63" i="13"/>
  <c r="R62" i="13"/>
  <c r="R61" i="13"/>
  <c r="R60" i="13"/>
  <c r="R59" i="13"/>
  <c r="R58" i="13"/>
  <c r="R57" i="13"/>
  <c r="R56" i="13"/>
  <c r="R55" i="13"/>
  <c r="R54" i="13"/>
  <c r="R53" i="13"/>
  <c r="R52" i="13"/>
  <c r="R51" i="13"/>
  <c r="R50" i="13"/>
  <c r="R49" i="13"/>
  <c r="R48" i="13"/>
  <c r="R47" i="13"/>
  <c r="R46" i="13"/>
  <c r="R45" i="13"/>
  <c r="R44" i="13"/>
  <c r="R43" i="13"/>
  <c r="R42" i="13"/>
  <c r="R41" i="13"/>
  <c r="R40" i="13"/>
  <c r="R39" i="13"/>
  <c r="R38" i="13"/>
  <c r="R37" i="13"/>
  <c r="R36" i="13"/>
  <c r="R35" i="13"/>
  <c r="R34" i="13"/>
  <c r="R33" i="13"/>
  <c r="R32" i="13"/>
  <c r="R31" i="13"/>
  <c r="R30" i="13"/>
  <c r="R29" i="13"/>
  <c r="R28" i="13"/>
  <c r="R27" i="13"/>
  <c r="R26" i="13"/>
  <c r="R25" i="13"/>
  <c r="R24" i="13"/>
  <c r="R23" i="13"/>
  <c r="R22" i="13"/>
  <c r="R21" i="13"/>
  <c r="R20" i="13"/>
  <c r="R19" i="13"/>
  <c r="R18" i="13"/>
  <c r="R17" i="13"/>
  <c r="R16" i="13"/>
  <c r="R15" i="13"/>
  <c r="R14" i="13"/>
  <c r="R13" i="13"/>
  <c r="R12" i="13"/>
  <c r="R11" i="13"/>
  <c r="R10" i="13"/>
  <c r="R9" i="13"/>
  <c r="R8" i="13"/>
  <c r="R7" i="13"/>
  <c r="R6" i="13"/>
  <c r="R5" i="13"/>
  <c r="R4" i="13"/>
  <c r="R3" i="13"/>
  <c r="R2" i="13"/>
  <c r="P754" i="13"/>
  <c r="P753" i="13"/>
  <c r="P752" i="13"/>
  <c r="P751" i="13"/>
  <c r="P750" i="13"/>
  <c r="P749" i="13"/>
  <c r="P748" i="13"/>
  <c r="P747" i="13"/>
  <c r="P746" i="13"/>
  <c r="P745" i="13"/>
  <c r="P744" i="13"/>
  <c r="P743" i="13"/>
  <c r="P742" i="13"/>
  <c r="P741" i="13"/>
  <c r="P740" i="13"/>
  <c r="P739" i="13"/>
  <c r="P738" i="13"/>
  <c r="P737" i="13"/>
  <c r="P736" i="13"/>
  <c r="P735" i="13"/>
  <c r="P734" i="13"/>
  <c r="P733" i="13"/>
  <c r="P732" i="13"/>
  <c r="P731" i="13"/>
  <c r="P730" i="13"/>
  <c r="P729" i="13"/>
  <c r="P728" i="13"/>
  <c r="P727" i="13"/>
  <c r="P726" i="13"/>
  <c r="P725" i="13"/>
  <c r="P724" i="13"/>
  <c r="P723" i="13"/>
  <c r="P722" i="13"/>
  <c r="P721" i="13"/>
  <c r="P720" i="13"/>
  <c r="P719" i="13"/>
  <c r="P718" i="13"/>
  <c r="P717" i="13"/>
  <c r="P716" i="13"/>
  <c r="P715" i="13"/>
  <c r="P714" i="13"/>
  <c r="P713" i="13"/>
  <c r="P712" i="13"/>
  <c r="P711" i="13"/>
  <c r="P710" i="13"/>
  <c r="P709" i="13"/>
  <c r="P708" i="13"/>
  <c r="P707" i="13"/>
  <c r="P706" i="13"/>
  <c r="P705" i="13"/>
  <c r="P704" i="13"/>
  <c r="P703" i="13"/>
  <c r="P702" i="13"/>
  <c r="P701" i="13"/>
  <c r="P700" i="13"/>
  <c r="P699" i="13"/>
  <c r="P698" i="13"/>
  <c r="P697" i="13"/>
  <c r="P696" i="13"/>
  <c r="P695" i="13"/>
  <c r="P694" i="13"/>
  <c r="P693" i="13"/>
  <c r="P692" i="13"/>
  <c r="P691" i="13"/>
  <c r="P690" i="13"/>
  <c r="P689" i="13"/>
  <c r="P688" i="13"/>
  <c r="P687" i="13"/>
  <c r="P686" i="13"/>
  <c r="P685" i="13"/>
  <c r="P684" i="13"/>
  <c r="P683" i="13"/>
  <c r="P682" i="13"/>
  <c r="P681" i="13"/>
  <c r="P680" i="13"/>
  <c r="P679" i="13"/>
  <c r="P678" i="13"/>
  <c r="P677" i="13"/>
  <c r="P676" i="13"/>
  <c r="P675" i="13"/>
  <c r="P674" i="13"/>
  <c r="P673" i="13"/>
  <c r="P672" i="13"/>
  <c r="P671" i="13"/>
  <c r="P670" i="13"/>
  <c r="P669" i="13"/>
  <c r="P668" i="13"/>
  <c r="P667" i="13"/>
  <c r="P666" i="13"/>
  <c r="P665" i="13"/>
  <c r="P664" i="13"/>
  <c r="P663" i="13"/>
  <c r="P662" i="13"/>
  <c r="P661" i="13"/>
  <c r="P660" i="13"/>
  <c r="P659" i="13"/>
  <c r="P658" i="13"/>
  <c r="P657" i="13"/>
  <c r="P656" i="13"/>
  <c r="P655" i="13"/>
  <c r="P654" i="13"/>
  <c r="P653" i="13"/>
  <c r="P652" i="13"/>
  <c r="P651" i="13"/>
  <c r="P650" i="13"/>
  <c r="P649" i="13"/>
  <c r="P648" i="13"/>
  <c r="P647" i="13"/>
  <c r="P646" i="13"/>
  <c r="P645" i="13"/>
  <c r="P644" i="13"/>
  <c r="P643" i="13"/>
  <c r="P642" i="13"/>
  <c r="P641" i="13"/>
  <c r="P640" i="13"/>
  <c r="P639" i="13"/>
  <c r="P638" i="13"/>
  <c r="P637" i="13"/>
  <c r="P636" i="13"/>
  <c r="P635" i="13"/>
  <c r="P634" i="13"/>
  <c r="P633" i="13"/>
  <c r="P632" i="13"/>
  <c r="P631" i="13"/>
  <c r="P630" i="13"/>
  <c r="P629" i="13"/>
  <c r="P628" i="13"/>
  <c r="P627" i="13"/>
  <c r="P626" i="13"/>
  <c r="P625" i="13"/>
  <c r="P624" i="13"/>
  <c r="P623" i="13"/>
  <c r="P622" i="13"/>
  <c r="P621" i="13"/>
  <c r="P620" i="13"/>
  <c r="P619" i="13"/>
  <c r="P618" i="13"/>
  <c r="P617" i="13"/>
  <c r="P616" i="13"/>
  <c r="P615" i="13"/>
  <c r="P614" i="13"/>
  <c r="P613" i="13"/>
  <c r="P612" i="13"/>
  <c r="P611" i="13"/>
  <c r="P610" i="13"/>
  <c r="P609" i="13"/>
  <c r="P608" i="13"/>
  <c r="P607" i="13"/>
  <c r="P606" i="13"/>
  <c r="P605" i="13"/>
  <c r="P604" i="13"/>
  <c r="P603" i="13"/>
  <c r="P602" i="13"/>
  <c r="P601" i="13"/>
  <c r="P600" i="13"/>
  <c r="P599" i="13"/>
  <c r="P598" i="13"/>
  <c r="P597" i="13"/>
  <c r="P596" i="13"/>
  <c r="P595" i="13"/>
  <c r="P594" i="13"/>
  <c r="P593" i="13"/>
  <c r="P592" i="13"/>
  <c r="P591" i="13"/>
  <c r="P590" i="13"/>
  <c r="P589" i="13"/>
  <c r="P588" i="13"/>
  <c r="P587" i="13"/>
  <c r="P586" i="13"/>
  <c r="P585" i="13"/>
  <c r="P584" i="13"/>
  <c r="P583" i="13"/>
  <c r="P582" i="13"/>
  <c r="P581" i="13"/>
  <c r="P580" i="13"/>
  <c r="P579" i="13"/>
  <c r="P578" i="13"/>
  <c r="P577" i="13"/>
  <c r="P576" i="13"/>
  <c r="P575" i="13"/>
  <c r="P574" i="13"/>
  <c r="P573" i="13"/>
  <c r="P572" i="13"/>
  <c r="P571" i="13"/>
  <c r="P570" i="13"/>
  <c r="P569" i="13"/>
  <c r="P568" i="13"/>
  <c r="P567" i="13"/>
  <c r="P566" i="13"/>
  <c r="P565" i="13"/>
  <c r="P564" i="13"/>
  <c r="P563" i="13"/>
  <c r="P562" i="13"/>
  <c r="P561" i="13"/>
  <c r="P560" i="13"/>
  <c r="P559" i="13"/>
  <c r="P558" i="13"/>
  <c r="P557" i="13"/>
  <c r="P556" i="13"/>
  <c r="P555" i="13"/>
  <c r="P554" i="13"/>
  <c r="P553" i="13"/>
  <c r="P552" i="13"/>
  <c r="P551" i="13"/>
  <c r="P550" i="13"/>
  <c r="P549" i="13"/>
  <c r="P548" i="13"/>
  <c r="P547" i="13"/>
  <c r="P546" i="13"/>
  <c r="P545" i="13"/>
  <c r="P544" i="13"/>
  <c r="P543" i="13"/>
  <c r="P542" i="13"/>
  <c r="P541" i="13"/>
  <c r="P540" i="13"/>
  <c r="P539" i="13"/>
  <c r="P538" i="13"/>
  <c r="P537" i="13"/>
  <c r="P536" i="13"/>
  <c r="P535" i="13"/>
  <c r="P534" i="13"/>
  <c r="P533" i="13"/>
  <c r="P532" i="13"/>
  <c r="P531" i="13"/>
  <c r="P530" i="13"/>
  <c r="P529" i="13"/>
  <c r="P528" i="13"/>
  <c r="P527" i="13"/>
  <c r="P526" i="13"/>
  <c r="P525" i="13"/>
  <c r="P524" i="13"/>
  <c r="P523" i="13"/>
  <c r="P522" i="13"/>
  <c r="P521" i="13"/>
  <c r="P520" i="13"/>
  <c r="P519" i="13"/>
  <c r="P518" i="13"/>
  <c r="P517" i="13"/>
  <c r="P516" i="13"/>
  <c r="P515" i="13"/>
  <c r="P514" i="13"/>
  <c r="P513" i="13"/>
  <c r="P512" i="13"/>
  <c r="P511" i="13"/>
  <c r="P510" i="13"/>
  <c r="P509" i="13"/>
  <c r="P508" i="13"/>
  <c r="P507" i="13"/>
  <c r="P506" i="13"/>
  <c r="P505" i="13"/>
  <c r="P504" i="13"/>
  <c r="P503" i="13"/>
  <c r="P502" i="13"/>
  <c r="P501" i="13"/>
  <c r="P500" i="13"/>
  <c r="P499" i="13"/>
  <c r="P498" i="13"/>
  <c r="P497" i="13"/>
  <c r="P496" i="13"/>
  <c r="P495" i="13"/>
  <c r="P494" i="13"/>
  <c r="P493" i="13"/>
  <c r="P492" i="13"/>
  <c r="P491" i="13"/>
  <c r="P490" i="13"/>
  <c r="P489" i="13"/>
  <c r="P488" i="13"/>
  <c r="P487" i="13"/>
  <c r="P486" i="13"/>
  <c r="P485" i="13"/>
  <c r="P484" i="13"/>
  <c r="P483" i="13"/>
  <c r="P482" i="13"/>
  <c r="P481" i="13"/>
  <c r="P480" i="13"/>
  <c r="P479" i="13"/>
  <c r="P478" i="13"/>
  <c r="P477" i="13"/>
  <c r="P476" i="13"/>
  <c r="P475" i="13"/>
  <c r="P474" i="13"/>
  <c r="P473" i="13"/>
  <c r="P472" i="13"/>
  <c r="P471" i="13"/>
  <c r="P470" i="13"/>
  <c r="P469" i="13"/>
  <c r="P468" i="13"/>
  <c r="P467" i="13"/>
  <c r="P466" i="13"/>
  <c r="P465" i="13"/>
  <c r="P464" i="13"/>
  <c r="P463" i="13"/>
  <c r="P462" i="13"/>
  <c r="P461" i="13"/>
  <c r="P460" i="13"/>
  <c r="P459" i="13"/>
  <c r="P458" i="13"/>
  <c r="P457" i="13"/>
  <c r="P456" i="13"/>
  <c r="P455" i="13"/>
  <c r="P454" i="13"/>
  <c r="P453" i="13"/>
  <c r="P452" i="13"/>
  <c r="P451" i="13"/>
  <c r="P450" i="13"/>
  <c r="P449" i="13"/>
  <c r="P448" i="13"/>
  <c r="P447" i="13"/>
  <c r="P446" i="13"/>
  <c r="P445" i="13"/>
  <c r="P444" i="13"/>
  <c r="P443" i="13"/>
  <c r="P442" i="13"/>
  <c r="P441" i="13"/>
  <c r="P440" i="13"/>
  <c r="P439" i="13"/>
  <c r="P438" i="13"/>
  <c r="P437" i="13"/>
  <c r="P436" i="13"/>
  <c r="P435" i="13"/>
  <c r="P434" i="13"/>
  <c r="P433" i="13"/>
  <c r="P432" i="13"/>
  <c r="P431" i="13"/>
  <c r="P430" i="13"/>
  <c r="P429" i="13"/>
  <c r="P428" i="13"/>
  <c r="P427" i="13"/>
  <c r="P426" i="13"/>
  <c r="P425" i="13"/>
  <c r="P424" i="13"/>
  <c r="P423" i="13"/>
  <c r="P422" i="13"/>
  <c r="P421" i="13"/>
  <c r="P420" i="13"/>
  <c r="P419" i="13"/>
  <c r="P418" i="13"/>
  <c r="P417" i="13"/>
  <c r="P416" i="13"/>
  <c r="P415" i="13"/>
  <c r="P414" i="13"/>
  <c r="P413" i="13"/>
  <c r="P412" i="13"/>
  <c r="P411" i="13"/>
  <c r="P410" i="13"/>
  <c r="P409" i="13"/>
  <c r="P408" i="13"/>
  <c r="P407" i="13"/>
  <c r="P406" i="13"/>
  <c r="P405" i="13"/>
  <c r="P404" i="13"/>
  <c r="P403" i="13"/>
  <c r="P402" i="13"/>
  <c r="P401" i="13"/>
  <c r="P400" i="13"/>
  <c r="P399" i="13"/>
  <c r="P398" i="13"/>
  <c r="P397" i="13"/>
  <c r="P396" i="13"/>
  <c r="P395" i="13"/>
  <c r="P394" i="13"/>
  <c r="P393" i="13"/>
  <c r="P392" i="13"/>
  <c r="P391" i="13"/>
  <c r="P390" i="13"/>
  <c r="P389" i="13"/>
  <c r="P388" i="13"/>
  <c r="P387" i="13"/>
  <c r="P386" i="13"/>
  <c r="P385" i="13"/>
  <c r="P384" i="13"/>
  <c r="P383" i="13"/>
  <c r="P382" i="13"/>
  <c r="P381" i="13"/>
  <c r="P380" i="13"/>
  <c r="P379" i="13"/>
  <c r="P378" i="13"/>
  <c r="P377" i="13"/>
  <c r="P376" i="13"/>
  <c r="P375" i="13"/>
  <c r="P374" i="13"/>
  <c r="P373" i="13"/>
  <c r="P372" i="13"/>
  <c r="P371" i="13"/>
  <c r="P370" i="13"/>
  <c r="P369" i="13"/>
  <c r="P368" i="13"/>
  <c r="P367" i="13"/>
  <c r="P366" i="13"/>
  <c r="P365" i="13"/>
  <c r="P364" i="13"/>
  <c r="P363" i="13"/>
  <c r="P362" i="13"/>
  <c r="P361" i="13"/>
  <c r="P360" i="13"/>
  <c r="P359" i="13"/>
  <c r="P358" i="13"/>
  <c r="P357" i="13"/>
  <c r="P356" i="13"/>
  <c r="P355" i="13"/>
  <c r="P354" i="13"/>
  <c r="P353" i="13"/>
  <c r="P352" i="13"/>
  <c r="P351" i="13"/>
  <c r="P350" i="13"/>
  <c r="P349" i="13"/>
  <c r="P348" i="13"/>
  <c r="P347" i="13"/>
  <c r="P346" i="13"/>
  <c r="P345" i="13"/>
  <c r="P344" i="13"/>
  <c r="P343" i="13"/>
  <c r="P342" i="13"/>
  <c r="P341" i="13"/>
  <c r="P340" i="13"/>
  <c r="P339" i="13"/>
  <c r="P338" i="13"/>
  <c r="P337" i="13"/>
  <c r="P336" i="13"/>
  <c r="P335" i="13"/>
  <c r="P334" i="13"/>
  <c r="P333" i="13"/>
  <c r="P332" i="13"/>
  <c r="P331" i="13"/>
  <c r="P330" i="13"/>
  <c r="P329" i="13"/>
  <c r="P328" i="13"/>
  <c r="P327" i="13"/>
  <c r="P326" i="13"/>
  <c r="P325" i="13"/>
  <c r="P324" i="13"/>
  <c r="P323" i="13"/>
  <c r="P322" i="13"/>
  <c r="P321" i="13"/>
  <c r="P320" i="13"/>
  <c r="P319" i="13"/>
  <c r="P318" i="13"/>
  <c r="P317" i="13"/>
  <c r="P316" i="13"/>
  <c r="P315" i="13"/>
  <c r="P314" i="13"/>
  <c r="P313" i="13"/>
  <c r="P312" i="13"/>
  <c r="P311" i="13"/>
  <c r="P310" i="13"/>
  <c r="P309" i="13"/>
  <c r="P308" i="13"/>
  <c r="P307" i="13"/>
  <c r="P306" i="13"/>
  <c r="P305" i="13"/>
  <c r="P304" i="13"/>
  <c r="P303" i="13"/>
  <c r="P302" i="13"/>
  <c r="P301" i="13"/>
  <c r="P300" i="13"/>
  <c r="P299" i="13"/>
  <c r="P298" i="13"/>
  <c r="P297" i="13"/>
  <c r="P296" i="13"/>
  <c r="P295" i="13"/>
  <c r="P294" i="13"/>
  <c r="P293" i="13"/>
  <c r="P292" i="13"/>
  <c r="P291" i="13"/>
  <c r="P290" i="13"/>
  <c r="P289" i="13"/>
  <c r="P288" i="13"/>
  <c r="P287" i="13"/>
  <c r="P286" i="13"/>
  <c r="P285" i="13"/>
  <c r="P284" i="13"/>
  <c r="P283" i="13"/>
  <c r="P282" i="13"/>
  <c r="P281" i="13"/>
  <c r="P280" i="13"/>
  <c r="P279" i="13"/>
  <c r="P278" i="13"/>
  <c r="P277" i="13"/>
  <c r="P276" i="13"/>
  <c r="P275" i="13"/>
  <c r="P274" i="13"/>
  <c r="P273" i="13"/>
  <c r="P272" i="13"/>
  <c r="P271" i="13"/>
  <c r="P270" i="13"/>
  <c r="P269" i="13"/>
  <c r="P268" i="13"/>
  <c r="P267" i="13"/>
  <c r="P266" i="13"/>
  <c r="P265" i="13"/>
  <c r="P264" i="13"/>
  <c r="P263" i="13"/>
  <c r="P262" i="13"/>
  <c r="P261" i="13"/>
  <c r="P260" i="13"/>
  <c r="P259" i="13"/>
  <c r="P258" i="13"/>
  <c r="P257" i="13"/>
  <c r="P256" i="13"/>
  <c r="P255" i="13"/>
  <c r="P254" i="13"/>
  <c r="P253" i="13"/>
  <c r="P252" i="13"/>
  <c r="P251" i="13"/>
  <c r="P250" i="13"/>
  <c r="P249" i="13"/>
  <c r="P248" i="13"/>
  <c r="P247" i="13"/>
  <c r="P246" i="13"/>
  <c r="P245" i="13"/>
  <c r="P244" i="13"/>
  <c r="P243" i="13"/>
  <c r="P242" i="13"/>
  <c r="P241" i="13"/>
  <c r="P240" i="13"/>
  <c r="P239" i="13"/>
  <c r="P238" i="13"/>
  <c r="P237" i="13"/>
  <c r="P236" i="13"/>
  <c r="P235" i="13"/>
  <c r="P234" i="13"/>
  <c r="P233" i="13"/>
  <c r="P232" i="13"/>
  <c r="P231" i="13"/>
  <c r="P230" i="13"/>
  <c r="P229" i="13"/>
  <c r="P228" i="13"/>
  <c r="P227" i="13"/>
  <c r="P226" i="13"/>
  <c r="P225" i="13"/>
  <c r="P224" i="13"/>
  <c r="P223" i="13"/>
  <c r="P222" i="13"/>
  <c r="P221" i="13"/>
  <c r="P220" i="13"/>
  <c r="P219" i="13"/>
  <c r="P218" i="13"/>
  <c r="P217" i="13"/>
  <c r="P216" i="13"/>
  <c r="P215" i="13"/>
  <c r="P214" i="13"/>
  <c r="P213" i="13"/>
  <c r="P212" i="13"/>
  <c r="P211" i="13"/>
  <c r="P210" i="13"/>
  <c r="P209" i="13"/>
  <c r="P208" i="13"/>
  <c r="P207" i="13"/>
  <c r="P206" i="13"/>
  <c r="P205" i="13"/>
  <c r="P204" i="13"/>
  <c r="P203" i="13"/>
  <c r="P202" i="13"/>
  <c r="P201" i="13"/>
  <c r="P200" i="13"/>
  <c r="P199" i="13"/>
  <c r="P198" i="13"/>
  <c r="P197" i="13"/>
  <c r="P196" i="13"/>
  <c r="P195" i="13"/>
  <c r="P194" i="13"/>
  <c r="P193" i="13"/>
  <c r="P192" i="13"/>
  <c r="P191" i="13"/>
  <c r="P190" i="13"/>
  <c r="P189" i="13"/>
  <c r="P188" i="13"/>
  <c r="P187" i="13"/>
  <c r="P186" i="13"/>
  <c r="P185" i="13"/>
  <c r="P184" i="13"/>
  <c r="P183" i="13"/>
  <c r="P182" i="13"/>
  <c r="P181" i="13"/>
  <c r="P180" i="13"/>
  <c r="P179" i="13"/>
  <c r="P178" i="13"/>
  <c r="P177" i="13"/>
  <c r="P176" i="13"/>
  <c r="P175" i="13"/>
  <c r="P174" i="13"/>
  <c r="P173" i="13"/>
  <c r="P172" i="13"/>
  <c r="P171" i="13"/>
  <c r="P170" i="13"/>
  <c r="P169" i="13"/>
  <c r="P168" i="13"/>
  <c r="P167" i="13"/>
  <c r="P166" i="13"/>
  <c r="P165" i="13"/>
  <c r="P164" i="13"/>
  <c r="P163" i="13"/>
  <c r="P162" i="13"/>
  <c r="P161" i="13"/>
  <c r="P160" i="13"/>
  <c r="P159" i="13"/>
  <c r="P158" i="13"/>
  <c r="P157" i="13"/>
  <c r="P156" i="13"/>
  <c r="P155" i="13"/>
  <c r="P154" i="13"/>
  <c r="P153" i="13"/>
  <c r="P152" i="13"/>
  <c r="P151" i="13"/>
  <c r="P150" i="13"/>
  <c r="P149" i="13"/>
  <c r="P148" i="13"/>
  <c r="P147" i="13"/>
  <c r="P146" i="13"/>
  <c r="P145" i="13"/>
  <c r="P144" i="13"/>
  <c r="P143" i="13"/>
  <c r="P142" i="13"/>
  <c r="P141" i="13"/>
  <c r="P140" i="13"/>
  <c r="P139" i="13"/>
  <c r="P138" i="13"/>
  <c r="P137" i="13"/>
  <c r="P136" i="13"/>
  <c r="P135" i="13"/>
  <c r="P134" i="13"/>
  <c r="P133" i="13"/>
  <c r="P132" i="13"/>
  <c r="P131" i="13"/>
  <c r="P130" i="13"/>
  <c r="P129" i="13"/>
  <c r="P128" i="13"/>
  <c r="P127" i="13"/>
  <c r="P126" i="13"/>
  <c r="P125" i="13"/>
  <c r="P124" i="13"/>
  <c r="P123" i="13"/>
  <c r="P122" i="13"/>
  <c r="P121" i="13"/>
  <c r="P120" i="13"/>
  <c r="P119" i="13"/>
  <c r="P118" i="13"/>
  <c r="P117" i="13"/>
  <c r="P116" i="13"/>
  <c r="P115" i="13"/>
  <c r="P114" i="13"/>
  <c r="P113" i="13"/>
  <c r="P112" i="13"/>
  <c r="P111" i="13"/>
  <c r="P110" i="13"/>
  <c r="P109" i="13"/>
  <c r="P108" i="13"/>
  <c r="P107" i="13"/>
  <c r="P106" i="13"/>
  <c r="P105" i="13"/>
  <c r="P104" i="13"/>
  <c r="P103" i="13"/>
  <c r="P102" i="13"/>
  <c r="P101" i="13"/>
  <c r="P100" i="13"/>
  <c r="P99" i="13"/>
  <c r="P98" i="13"/>
  <c r="P97" i="13"/>
  <c r="P96" i="13"/>
  <c r="P95" i="13"/>
  <c r="P94" i="13"/>
  <c r="P93" i="13"/>
  <c r="P92" i="13"/>
  <c r="P91" i="13"/>
  <c r="P90" i="13"/>
  <c r="P89" i="13"/>
  <c r="P88" i="13"/>
  <c r="P87" i="13"/>
  <c r="P86" i="13"/>
  <c r="P85" i="13"/>
  <c r="P84" i="13"/>
  <c r="P83" i="13"/>
  <c r="P82" i="13"/>
  <c r="P81" i="13"/>
  <c r="P80" i="13"/>
  <c r="P79" i="13"/>
  <c r="P78" i="13"/>
  <c r="P77" i="13"/>
  <c r="P76" i="13"/>
  <c r="P75" i="13"/>
  <c r="P74" i="13"/>
  <c r="P73" i="13"/>
  <c r="P72" i="13"/>
  <c r="P71" i="13"/>
  <c r="P70" i="13"/>
  <c r="P69" i="13"/>
  <c r="P68" i="13"/>
  <c r="P67" i="13"/>
  <c r="P66" i="13"/>
  <c r="P65" i="13"/>
  <c r="P64" i="13"/>
  <c r="P63" i="13"/>
  <c r="P62" i="13"/>
  <c r="P61" i="13"/>
  <c r="P60" i="13"/>
  <c r="P59" i="13"/>
  <c r="P58" i="13"/>
  <c r="P57" i="13"/>
  <c r="P56" i="13"/>
  <c r="P55" i="13"/>
  <c r="P54" i="13"/>
  <c r="P53" i="13"/>
  <c r="P52" i="13"/>
  <c r="P51" i="13"/>
  <c r="P50" i="13"/>
  <c r="P49" i="13"/>
  <c r="P48" i="13"/>
  <c r="P47" i="13"/>
  <c r="P46" i="13"/>
  <c r="P45" i="13"/>
  <c r="P44" i="13"/>
  <c r="P43" i="13"/>
  <c r="P42" i="13"/>
  <c r="P41" i="13"/>
  <c r="P40" i="13"/>
  <c r="P39" i="13"/>
  <c r="P38" i="13"/>
  <c r="P37" i="13"/>
  <c r="P36" i="13"/>
  <c r="P35" i="13"/>
  <c r="P34" i="13"/>
  <c r="P33" i="13"/>
  <c r="P32" i="13"/>
  <c r="P31" i="13"/>
  <c r="P30" i="13"/>
  <c r="P29" i="13"/>
  <c r="P28" i="13"/>
  <c r="P27" i="13"/>
  <c r="P26" i="13"/>
  <c r="P25" i="13"/>
  <c r="P24" i="13"/>
  <c r="P23" i="13"/>
  <c r="P22" i="13"/>
  <c r="P21" i="13"/>
  <c r="P20" i="13"/>
  <c r="P19" i="13"/>
  <c r="P18" i="13"/>
  <c r="P17" i="13"/>
  <c r="P16" i="13"/>
  <c r="P15" i="13"/>
  <c r="P14" i="13"/>
  <c r="P13" i="13"/>
  <c r="P12" i="13"/>
  <c r="P11" i="13"/>
  <c r="P10" i="13"/>
  <c r="P9" i="13"/>
  <c r="P8" i="13"/>
  <c r="P7" i="13"/>
  <c r="P6" i="13"/>
  <c r="P5" i="13"/>
  <c r="P4" i="13"/>
  <c r="P3" i="13"/>
  <c r="P2" i="13"/>
  <c r="N754" i="13"/>
  <c r="N753" i="13"/>
  <c r="N752" i="13"/>
  <c r="N751" i="13"/>
  <c r="N750" i="13"/>
  <c r="N749" i="13"/>
  <c r="N748" i="13"/>
  <c r="N747" i="13"/>
  <c r="N746" i="13"/>
  <c r="N745" i="13"/>
  <c r="N744" i="13"/>
  <c r="N743" i="13"/>
  <c r="N742" i="13"/>
  <c r="N741" i="13"/>
  <c r="N740" i="13"/>
  <c r="N739" i="13"/>
  <c r="N738" i="13"/>
  <c r="N737" i="13"/>
  <c r="N736" i="13"/>
  <c r="N735" i="13"/>
  <c r="N734" i="13"/>
  <c r="N733" i="13"/>
  <c r="N732" i="13"/>
  <c r="N731" i="13"/>
  <c r="N730" i="13"/>
  <c r="N729" i="13"/>
  <c r="N728" i="13"/>
  <c r="N727" i="13"/>
  <c r="N726" i="13"/>
  <c r="N725" i="13"/>
  <c r="N724" i="13"/>
  <c r="N723" i="13"/>
  <c r="N722" i="13"/>
  <c r="N721" i="13"/>
  <c r="N720" i="13"/>
  <c r="N719" i="13"/>
  <c r="N718" i="13"/>
  <c r="N717" i="13"/>
  <c r="N716" i="13"/>
  <c r="N715" i="13"/>
  <c r="N714" i="13"/>
  <c r="N713" i="13"/>
  <c r="N712" i="13"/>
  <c r="N711" i="13"/>
  <c r="N710" i="13"/>
  <c r="N709" i="13"/>
  <c r="N708" i="13"/>
  <c r="N707" i="13"/>
  <c r="N706" i="13"/>
  <c r="N705" i="13"/>
  <c r="N704" i="13"/>
  <c r="N703" i="13"/>
  <c r="N702" i="13"/>
  <c r="N701" i="13"/>
  <c r="N700" i="13"/>
  <c r="N699" i="13"/>
  <c r="N698" i="13"/>
  <c r="N697" i="13"/>
  <c r="N696" i="13"/>
  <c r="N695" i="13"/>
  <c r="N694" i="13"/>
  <c r="N693" i="13"/>
  <c r="N692" i="13"/>
  <c r="N691" i="13"/>
  <c r="N690" i="13"/>
  <c r="N689" i="13"/>
  <c r="N688" i="13"/>
  <c r="N687" i="13"/>
  <c r="N686" i="13"/>
  <c r="N685" i="13"/>
  <c r="N684" i="13"/>
  <c r="N683" i="13"/>
  <c r="N682" i="13"/>
  <c r="N681" i="13"/>
  <c r="N680" i="13"/>
  <c r="N679" i="13"/>
  <c r="N678" i="13"/>
  <c r="N677" i="13"/>
  <c r="N676" i="13"/>
  <c r="N675" i="13"/>
  <c r="N674" i="13"/>
  <c r="N673" i="13"/>
  <c r="N672" i="13"/>
  <c r="N671" i="13"/>
  <c r="N670" i="13"/>
  <c r="N669" i="13"/>
  <c r="N668" i="13"/>
  <c r="N667" i="13"/>
  <c r="N666" i="13"/>
  <c r="N665" i="13"/>
  <c r="N664" i="13"/>
  <c r="N663" i="13"/>
  <c r="N662" i="13"/>
  <c r="N661" i="13"/>
  <c r="N660" i="13"/>
  <c r="N659" i="13"/>
  <c r="N658" i="13"/>
  <c r="N657" i="13"/>
  <c r="N656" i="13"/>
  <c r="N655" i="13"/>
  <c r="N654" i="13"/>
  <c r="N653" i="13"/>
  <c r="N652" i="13"/>
  <c r="N651" i="13"/>
  <c r="N650" i="13"/>
  <c r="N649" i="13"/>
  <c r="N648" i="13"/>
  <c r="N647" i="13"/>
  <c r="N646" i="13"/>
  <c r="N645" i="13"/>
  <c r="N644" i="13"/>
  <c r="N643" i="13"/>
  <c r="N642" i="13"/>
  <c r="N641" i="13"/>
  <c r="N640" i="13"/>
  <c r="N639" i="13"/>
  <c r="N638" i="13"/>
  <c r="N637" i="13"/>
  <c r="N636" i="13"/>
  <c r="N635" i="13"/>
  <c r="N634" i="13"/>
  <c r="N633" i="13"/>
  <c r="N632" i="13"/>
  <c r="N631" i="13"/>
  <c r="N630" i="13"/>
  <c r="N629" i="13"/>
  <c r="N628" i="13"/>
  <c r="N627" i="13"/>
  <c r="N626" i="13"/>
  <c r="N625" i="13"/>
  <c r="N624" i="13"/>
  <c r="N623" i="13"/>
  <c r="N622" i="13"/>
  <c r="N621" i="13"/>
  <c r="N620" i="13"/>
  <c r="N619" i="13"/>
  <c r="N618" i="13"/>
  <c r="N617" i="13"/>
  <c r="N616" i="13"/>
  <c r="N615" i="13"/>
  <c r="N614" i="13"/>
  <c r="N613" i="13"/>
  <c r="N612" i="13"/>
  <c r="N611" i="13"/>
  <c r="N610" i="13"/>
  <c r="N609" i="13"/>
  <c r="N608" i="13"/>
  <c r="N607" i="13"/>
  <c r="N606" i="13"/>
  <c r="N605" i="13"/>
  <c r="N604" i="13"/>
  <c r="N603" i="13"/>
  <c r="N602" i="13"/>
  <c r="N601" i="13"/>
  <c r="N600" i="13"/>
  <c r="N599" i="13"/>
  <c r="N598" i="13"/>
  <c r="N597" i="13"/>
  <c r="N596" i="13"/>
  <c r="N595" i="13"/>
  <c r="N594" i="13"/>
  <c r="N593" i="13"/>
  <c r="N592" i="13"/>
  <c r="N591" i="13"/>
  <c r="N590" i="13"/>
  <c r="N589" i="13"/>
  <c r="N588" i="13"/>
  <c r="N587" i="13"/>
  <c r="N586" i="13"/>
  <c r="N585" i="13"/>
  <c r="N584" i="13"/>
  <c r="N583" i="13"/>
  <c r="N582" i="13"/>
  <c r="N581" i="13"/>
  <c r="N580" i="13"/>
  <c r="N579" i="13"/>
  <c r="N578" i="13"/>
  <c r="N577" i="13"/>
  <c r="N576" i="13"/>
  <c r="N575" i="13"/>
  <c r="N574" i="13"/>
  <c r="N573" i="13"/>
  <c r="N572" i="13"/>
  <c r="N571" i="13"/>
  <c r="N570" i="13"/>
  <c r="N569" i="13"/>
  <c r="N568" i="13"/>
  <c r="N567" i="13"/>
  <c r="N566" i="13"/>
  <c r="N565" i="13"/>
  <c r="N564" i="13"/>
  <c r="N563" i="13"/>
  <c r="N562" i="13"/>
  <c r="N561" i="13"/>
  <c r="N560" i="13"/>
  <c r="N559" i="13"/>
  <c r="N558" i="13"/>
  <c r="N557" i="13"/>
  <c r="N556" i="13"/>
  <c r="N555" i="13"/>
  <c r="N554" i="13"/>
  <c r="N553" i="13"/>
  <c r="N552" i="13"/>
  <c r="N551" i="13"/>
  <c r="N550" i="13"/>
  <c r="N549" i="13"/>
  <c r="N548" i="13"/>
  <c r="N547" i="13"/>
  <c r="N546" i="13"/>
  <c r="N545" i="13"/>
  <c r="N544" i="13"/>
  <c r="N543" i="13"/>
  <c r="N542" i="13"/>
  <c r="N541" i="13"/>
  <c r="N540" i="13"/>
  <c r="N539" i="13"/>
  <c r="N538" i="13"/>
  <c r="N537" i="13"/>
  <c r="N536" i="13"/>
  <c r="N535" i="13"/>
  <c r="N534" i="13"/>
  <c r="N533" i="13"/>
  <c r="N532" i="13"/>
  <c r="N531" i="13"/>
  <c r="N530" i="13"/>
  <c r="N529" i="13"/>
  <c r="N528" i="13"/>
  <c r="N527" i="13"/>
  <c r="N526" i="13"/>
  <c r="N525" i="13"/>
  <c r="N524" i="13"/>
  <c r="N523" i="13"/>
  <c r="N522" i="13"/>
  <c r="N521" i="13"/>
  <c r="N520" i="13"/>
  <c r="N519" i="13"/>
  <c r="N518" i="13"/>
  <c r="N517" i="13"/>
  <c r="N516" i="13"/>
  <c r="N515" i="13"/>
  <c r="N514" i="13"/>
  <c r="N513" i="13"/>
  <c r="N512" i="13"/>
  <c r="N511" i="13"/>
  <c r="N510" i="13"/>
  <c r="N509" i="13"/>
  <c r="N508" i="13"/>
  <c r="N507" i="13"/>
  <c r="N506" i="13"/>
  <c r="N505" i="13"/>
  <c r="N504" i="13"/>
  <c r="N503" i="13"/>
  <c r="N502" i="13"/>
  <c r="N501" i="13"/>
  <c r="N500" i="13"/>
  <c r="N499" i="13"/>
  <c r="N498" i="13"/>
  <c r="N497" i="13"/>
  <c r="N496" i="13"/>
  <c r="N495" i="13"/>
  <c r="N494" i="13"/>
  <c r="N493" i="13"/>
  <c r="N492" i="13"/>
  <c r="N491" i="13"/>
  <c r="N490" i="13"/>
  <c r="N489" i="13"/>
  <c r="N488" i="13"/>
  <c r="N487" i="13"/>
  <c r="N486" i="13"/>
  <c r="N485" i="13"/>
  <c r="N484" i="13"/>
  <c r="N483" i="13"/>
  <c r="N482" i="13"/>
  <c r="N481" i="13"/>
  <c r="N480" i="13"/>
  <c r="N479" i="13"/>
  <c r="N478" i="13"/>
  <c r="N477" i="13"/>
  <c r="N476" i="13"/>
  <c r="N475" i="13"/>
  <c r="N474" i="13"/>
  <c r="N473" i="13"/>
  <c r="N472" i="13"/>
  <c r="N471" i="13"/>
  <c r="N470" i="13"/>
  <c r="N469" i="13"/>
  <c r="N468" i="13"/>
  <c r="N467" i="13"/>
  <c r="N466" i="13"/>
  <c r="N465" i="13"/>
  <c r="N464" i="13"/>
  <c r="N463" i="13"/>
  <c r="N462" i="13"/>
  <c r="N461" i="13"/>
  <c r="N460" i="13"/>
  <c r="N459" i="13"/>
  <c r="N458" i="13"/>
  <c r="N457" i="13"/>
  <c r="N456" i="13"/>
  <c r="N455" i="13"/>
  <c r="N454" i="13"/>
  <c r="N453" i="13"/>
  <c r="N452" i="13"/>
  <c r="N451" i="13"/>
  <c r="N450" i="13"/>
  <c r="N449" i="13"/>
  <c r="N448" i="13"/>
  <c r="N447" i="13"/>
  <c r="N446" i="13"/>
  <c r="N445" i="13"/>
  <c r="N444" i="13"/>
  <c r="N443" i="13"/>
  <c r="N442" i="13"/>
  <c r="N441" i="13"/>
  <c r="N440" i="13"/>
  <c r="N439" i="13"/>
  <c r="N438" i="13"/>
  <c r="N437" i="13"/>
  <c r="N436" i="13"/>
  <c r="N435" i="13"/>
  <c r="N434" i="13"/>
  <c r="N433" i="13"/>
  <c r="N432" i="13"/>
  <c r="N431" i="13"/>
  <c r="N430" i="13"/>
  <c r="N429" i="13"/>
  <c r="N428" i="13"/>
  <c r="N427" i="13"/>
  <c r="N426" i="13"/>
  <c r="N425" i="13"/>
  <c r="N424" i="13"/>
  <c r="N423" i="13"/>
  <c r="N422" i="13"/>
  <c r="N421" i="13"/>
  <c r="N420" i="13"/>
  <c r="N419" i="13"/>
  <c r="N418" i="13"/>
  <c r="N417" i="13"/>
  <c r="N416" i="13"/>
  <c r="N415" i="13"/>
  <c r="N414" i="13"/>
  <c r="N413" i="13"/>
  <c r="N412" i="13"/>
  <c r="N411" i="13"/>
  <c r="N410" i="13"/>
  <c r="N409" i="13"/>
  <c r="N408" i="13"/>
  <c r="N407" i="13"/>
  <c r="N406" i="13"/>
  <c r="N405" i="13"/>
  <c r="N404" i="13"/>
  <c r="N403" i="13"/>
  <c r="N402" i="13"/>
  <c r="N401" i="13"/>
  <c r="N400" i="13"/>
  <c r="N399" i="13"/>
  <c r="N398" i="13"/>
  <c r="N397" i="13"/>
  <c r="N396" i="13"/>
  <c r="N395" i="13"/>
  <c r="N394" i="13"/>
  <c r="N393" i="13"/>
  <c r="N392" i="13"/>
  <c r="N391" i="13"/>
  <c r="N390" i="13"/>
  <c r="N389" i="13"/>
  <c r="N388" i="13"/>
  <c r="N387" i="13"/>
  <c r="N386" i="13"/>
  <c r="N385" i="13"/>
  <c r="N384" i="13"/>
  <c r="N383" i="13"/>
  <c r="N382" i="13"/>
  <c r="N381" i="13"/>
  <c r="N380" i="13"/>
  <c r="N379" i="13"/>
  <c r="N378" i="13"/>
  <c r="N377" i="13"/>
  <c r="N376" i="13"/>
  <c r="N375" i="13"/>
  <c r="N374" i="13"/>
  <c r="N373" i="13"/>
  <c r="N372" i="13"/>
  <c r="N371" i="13"/>
  <c r="N370" i="13"/>
  <c r="N369" i="13"/>
  <c r="N368" i="13"/>
  <c r="N367" i="13"/>
  <c r="N366" i="13"/>
  <c r="N365" i="13"/>
  <c r="N364" i="13"/>
  <c r="N363" i="13"/>
  <c r="N362" i="13"/>
  <c r="N361" i="13"/>
  <c r="N360" i="13"/>
  <c r="N359" i="13"/>
  <c r="N358" i="13"/>
  <c r="N357" i="13"/>
  <c r="N356" i="13"/>
  <c r="N355" i="13"/>
  <c r="N354" i="13"/>
  <c r="N353" i="13"/>
  <c r="N352" i="13"/>
  <c r="N351" i="13"/>
  <c r="N350" i="13"/>
  <c r="N349" i="13"/>
  <c r="N348" i="13"/>
  <c r="N347" i="13"/>
  <c r="N346" i="13"/>
  <c r="N345" i="13"/>
  <c r="N344" i="13"/>
  <c r="N343" i="13"/>
  <c r="N342" i="13"/>
  <c r="N341" i="13"/>
  <c r="N340" i="13"/>
  <c r="N339" i="13"/>
  <c r="N338" i="13"/>
  <c r="N337" i="13"/>
  <c r="N336" i="13"/>
  <c r="N335" i="13"/>
  <c r="N334" i="13"/>
  <c r="N333" i="13"/>
  <c r="N332" i="13"/>
  <c r="N331" i="13"/>
  <c r="N330" i="13"/>
  <c r="N329" i="13"/>
  <c r="N328" i="13"/>
  <c r="N327" i="13"/>
  <c r="N326" i="13"/>
  <c r="N325" i="13"/>
  <c r="N324" i="13"/>
  <c r="N323" i="13"/>
  <c r="N322" i="13"/>
  <c r="N321" i="13"/>
  <c r="N320" i="13"/>
  <c r="N319" i="13"/>
  <c r="N318" i="13"/>
  <c r="N317" i="13"/>
  <c r="N316" i="13"/>
  <c r="N315" i="13"/>
  <c r="N314" i="13"/>
  <c r="N313" i="13"/>
  <c r="N312" i="13"/>
  <c r="N311" i="13"/>
  <c r="N310" i="13"/>
  <c r="N309" i="13"/>
  <c r="N308" i="13"/>
  <c r="N307" i="13"/>
  <c r="N306" i="13"/>
  <c r="N305" i="13"/>
  <c r="N304" i="13"/>
  <c r="N303" i="13"/>
  <c r="N302" i="13"/>
  <c r="N301" i="13"/>
  <c r="N300" i="13"/>
  <c r="N299" i="13"/>
  <c r="N298" i="13"/>
  <c r="N297" i="13"/>
  <c r="N296" i="13"/>
  <c r="N295" i="13"/>
  <c r="N294" i="13"/>
  <c r="N293" i="13"/>
  <c r="N292" i="13"/>
  <c r="N291" i="13"/>
  <c r="N290" i="13"/>
  <c r="N289" i="13"/>
  <c r="N288" i="13"/>
  <c r="N287" i="13"/>
  <c r="N286" i="13"/>
  <c r="N285" i="13"/>
  <c r="N284" i="13"/>
  <c r="N283" i="13"/>
  <c r="N282" i="13"/>
  <c r="N281" i="13"/>
  <c r="N280" i="13"/>
  <c r="N279" i="13"/>
  <c r="N278" i="13"/>
  <c r="N277" i="13"/>
  <c r="N276" i="13"/>
  <c r="N275" i="13"/>
  <c r="N274" i="13"/>
  <c r="N273" i="13"/>
  <c r="N272" i="13"/>
  <c r="N271" i="13"/>
  <c r="N270" i="13"/>
  <c r="N269" i="13"/>
  <c r="N268" i="13"/>
  <c r="N267" i="13"/>
  <c r="N266" i="13"/>
  <c r="N265" i="13"/>
  <c r="N264" i="13"/>
  <c r="N263" i="13"/>
  <c r="N262" i="13"/>
  <c r="N261" i="13"/>
  <c r="N260" i="13"/>
  <c r="N259" i="13"/>
  <c r="N258" i="13"/>
  <c r="N257" i="13"/>
  <c r="N256" i="13"/>
  <c r="N255" i="13"/>
  <c r="N254" i="13"/>
  <c r="N253" i="13"/>
  <c r="N252" i="13"/>
  <c r="N251" i="13"/>
  <c r="N250" i="13"/>
  <c r="N249" i="13"/>
  <c r="N248" i="13"/>
  <c r="N247" i="13"/>
  <c r="N246" i="13"/>
  <c r="N245" i="13"/>
  <c r="N244" i="13"/>
  <c r="N243" i="13"/>
  <c r="N242" i="13"/>
  <c r="N241" i="13"/>
  <c r="N240" i="13"/>
  <c r="N239" i="13"/>
  <c r="N238" i="13"/>
  <c r="N237" i="13"/>
  <c r="N236" i="13"/>
  <c r="N235" i="13"/>
  <c r="N234" i="13"/>
  <c r="N233" i="13"/>
  <c r="N232" i="13"/>
  <c r="N231" i="13"/>
  <c r="N230" i="13"/>
  <c r="N229" i="13"/>
  <c r="N228" i="13"/>
  <c r="N227" i="13"/>
  <c r="N226" i="13"/>
  <c r="N225" i="13"/>
  <c r="N224" i="13"/>
  <c r="N223" i="13"/>
  <c r="N222" i="13"/>
  <c r="N221" i="13"/>
  <c r="N220" i="13"/>
  <c r="N219" i="13"/>
  <c r="N218" i="13"/>
  <c r="N217" i="13"/>
  <c r="N216" i="13"/>
  <c r="N215" i="13"/>
  <c r="N214" i="13"/>
  <c r="N213" i="13"/>
  <c r="N212" i="13"/>
  <c r="N211" i="13"/>
  <c r="N210" i="13"/>
  <c r="N209" i="13"/>
  <c r="N208" i="13"/>
  <c r="N207" i="13"/>
  <c r="N206" i="13"/>
  <c r="N205" i="13"/>
  <c r="N204" i="13"/>
  <c r="N203" i="13"/>
  <c r="N202" i="13"/>
  <c r="N201" i="13"/>
  <c r="N200" i="13"/>
  <c r="N199" i="13"/>
  <c r="N198" i="13"/>
  <c r="N197" i="13"/>
  <c r="N196" i="13"/>
  <c r="N195" i="13"/>
  <c r="N194" i="13"/>
  <c r="N193" i="13"/>
  <c r="N192" i="13"/>
  <c r="N191" i="13"/>
  <c r="N190" i="13"/>
  <c r="N189" i="13"/>
  <c r="N188" i="13"/>
  <c r="N187" i="13"/>
  <c r="N186" i="13"/>
  <c r="N185" i="13"/>
  <c r="N184" i="13"/>
  <c r="N183" i="13"/>
  <c r="N182" i="13"/>
  <c r="N181" i="13"/>
  <c r="N180" i="13"/>
  <c r="N179" i="13"/>
  <c r="N178" i="13"/>
  <c r="N177" i="13"/>
  <c r="N176" i="13"/>
  <c r="N175" i="13"/>
  <c r="N174" i="13"/>
  <c r="N173" i="13"/>
  <c r="N172" i="13"/>
  <c r="N171" i="13"/>
  <c r="N170" i="13"/>
  <c r="N169" i="13"/>
  <c r="N168" i="13"/>
  <c r="N167" i="13"/>
  <c r="N166" i="13"/>
  <c r="N165" i="13"/>
  <c r="N164" i="13"/>
  <c r="N163" i="13"/>
  <c r="N162" i="13"/>
  <c r="N161" i="13"/>
  <c r="N160" i="13"/>
  <c r="N159" i="13"/>
  <c r="N158" i="13"/>
  <c r="N157" i="13"/>
  <c r="N156" i="13"/>
  <c r="N155" i="13"/>
  <c r="N154" i="13"/>
  <c r="N153" i="13"/>
  <c r="N152" i="13"/>
  <c r="N151" i="13"/>
  <c r="N150" i="13"/>
  <c r="N149" i="13"/>
  <c r="N148" i="13"/>
  <c r="N147" i="13"/>
  <c r="N146" i="13"/>
  <c r="N145" i="13"/>
  <c r="N144" i="13"/>
  <c r="N143" i="13"/>
  <c r="N142" i="13"/>
  <c r="N141" i="13"/>
  <c r="N140" i="13"/>
  <c r="N139" i="13"/>
  <c r="N138" i="13"/>
  <c r="N137" i="13"/>
  <c r="N136" i="13"/>
  <c r="N135" i="13"/>
  <c r="N134" i="13"/>
  <c r="N133" i="13"/>
  <c r="N132" i="13"/>
  <c r="N131" i="13"/>
  <c r="N130" i="13"/>
  <c r="N129" i="13"/>
  <c r="N128" i="13"/>
  <c r="N127" i="13"/>
  <c r="N126" i="13"/>
  <c r="N125" i="13"/>
  <c r="N124" i="13"/>
  <c r="N123" i="13"/>
  <c r="N122" i="13"/>
  <c r="N121" i="13"/>
  <c r="N120" i="13"/>
  <c r="N119" i="13"/>
  <c r="N118" i="13"/>
  <c r="N117" i="13"/>
  <c r="N116" i="13"/>
  <c r="N115" i="13"/>
  <c r="N114" i="13"/>
  <c r="N113" i="13"/>
  <c r="N112" i="13"/>
  <c r="N111" i="13"/>
  <c r="N110" i="13"/>
  <c r="N109" i="13"/>
  <c r="N108" i="13"/>
  <c r="N107" i="13"/>
  <c r="N106" i="13"/>
  <c r="N105" i="13"/>
  <c r="N104" i="13"/>
  <c r="N103" i="13"/>
  <c r="N102" i="13"/>
  <c r="N101" i="13"/>
  <c r="N100" i="13"/>
  <c r="N99" i="13"/>
  <c r="N98" i="13"/>
  <c r="N97" i="13"/>
  <c r="N96" i="13"/>
  <c r="N95" i="13"/>
  <c r="N94" i="13"/>
  <c r="N93" i="13"/>
  <c r="N92" i="13"/>
  <c r="N91" i="13"/>
  <c r="N90" i="13"/>
  <c r="N89" i="13"/>
  <c r="N88" i="13"/>
  <c r="N87" i="13"/>
  <c r="N86" i="13"/>
  <c r="N85" i="13"/>
  <c r="N84" i="13"/>
  <c r="N83" i="13"/>
  <c r="N82" i="13"/>
  <c r="N81" i="13"/>
  <c r="N80" i="13"/>
  <c r="N79" i="13"/>
  <c r="N78" i="13"/>
  <c r="N77" i="13"/>
  <c r="N76" i="13"/>
  <c r="N75" i="13"/>
  <c r="N74" i="13"/>
  <c r="N73" i="13"/>
  <c r="N72" i="13"/>
  <c r="N71" i="13"/>
  <c r="N70" i="13"/>
  <c r="N69" i="13"/>
  <c r="N68" i="13"/>
  <c r="N67" i="13"/>
  <c r="N66" i="13"/>
  <c r="N65" i="13"/>
  <c r="N64" i="13"/>
  <c r="N63" i="13"/>
  <c r="N62" i="13"/>
  <c r="N61" i="13"/>
  <c r="N60" i="13"/>
  <c r="N59" i="13"/>
  <c r="N58" i="13"/>
  <c r="N57" i="13"/>
  <c r="N56" i="13"/>
  <c r="N55" i="13"/>
  <c r="N54" i="13"/>
  <c r="N53" i="13"/>
  <c r="N52" i="13"/>
  <c r="N51" i="13"/>
  <c r="N50" i="13"/>
  <c r="N49" i="13"/>
  <c r="N48" i="13"/>
  <c r="N47" i="13"/>
  <c r="N46" i="13"/>
  <c r="N45" i="13"/>
  <c r="N44" i="13"/>
  <c r="N43" i="13"/>
  <c r="N42" i="13"/>
  <c r="N41" i="13"/>
  <c r="N40" i="13"/>
  <c r="N39" i="13"/>
  <c r="N38" i="13"/>
  <c r="N37" i="13"/>
  <c r="N36" i="13"/>
  <c r="N35" i="13"/>
  <c r="N34" i="13"/>
  <c r="N33" i="13"/>
  <c r="N32" i="13"/>
  <c r="N31" i="13"/>
  <c r="N30" i="13"/>
  <c r="N29" i="13"/>
  <c r="N28" i="13"/>
  <c r="N27" i="13"/>
  <c r="N26" i="13"/>
  <c r="N25" i="13"/>
  <c r="N24" i="13"/>
  <c r="N23" i="13"/>
  <c r="N22" i="13"/>
  <c r="N21" i="13"/>
  <c r="N20" i="13"/>
  <c r="N19" i="13"/>
  <c r="N18" i="13"/>
  <c r="N17" i="13"/>
  <c r="N16" i="13"/>
  <c r="N15" i="13"/>
  <c r="N14" i="13"/>
  <c r="N13" i="13"/>
  <c r="N12" i="13"/>
  <c r="N11" i="13"/>
  <c r="N10" i="13"/>
  <c r="N9" i="13"/>
  <c r="N8" i="13"/>
  <c r="N7" i="13"/>
  <c r="N6" i="13"/>
  <c r="N5" i="13"/>
  <c r="N4" i="13"/>
  <c r="N3" i="13"/>
  <c r="N2" i="13"/>
  <c r="L754" i="13"/>
  <c r="L753" i="13"/>
  <c r="L752" i="13"/>
  <c r="L751" i="13"/>
  <c r="L750" i="13"/>
  <c r="L749" i="13"/>
  <c r="L748" i="13"/>
  <c r="L747" i="13"/>
  <c r="L746" i="13"/>
  <c r="L745" i="13"/>
  <c r="L744" i="13"/>
  <c r="L743" i="13"/>
  <c r="L742" i="13"/>
  <c r="L741" i="13"/>
  <c r="L740" i="13"/>
  <c r="L739" i="13"/>
  <c r="L738" i="13"/>
  <c r="L737" i="13"/>
  <c r="L735" i="13"/>
  <c r="L734" i="13"/>
  <c r="L733" i="13"/>
  <c r="L732" i="13"/>
  <c r="L731" i="13"/>
  <c r="L730" i="13"/>
  <c r="L729" i="13"/>
  <c r="L728" i="13"/>
  <c r="L727" i="13"/>
  <c r="L726" i="13"/>
  <c r="L725" i="13"/>
  <c r="L724" i="13"/>
  <c r="L723" i="13"/>
  <c r="L722" i="13"/>
  <c r="L721" i="13"/>
  <c r="L720" i="13"/>
  <c r="L719" i="13"/>
  <c r="L718" i="13"/>
  <c r="L717" i="13"/>
  <c r="L716" i="13"/>
  <c r="L715" i="13"/>
  <c r="L714" i="13"/>
  <c r="L713" i="13"/>
  <c r="L712" i="13"/>
  <c r="L711" i="13"/>
  <c r="L710" i="13"/>
  <c r="L709" i="13"/>
  <c r="L708" i="13"/>
  <c r="L707" i="13"/>
  <c r="L706" i="13"/>
  <c r="L705" i="13"/>
  <c r="L704" i="13"/>
  <c r="L703" i="13"/>
  <c r="L702" i="13"/>
  <c r="L701" i="13"/>
  <c r="L700" i="13"/>
  <c r="L699" i="13"/>
  <c r="L698" i="13"/>
  <c r="L697" i="13"/>
  <c r="L696" i="13"/>
  <c r="L695" i="13"/>
  <c r="L694" i="13"/>
  <c r="L693" i="13"/>
  <c r="L692" i="13"/>
  <c r="L691" i="13"/>
  <c r="L690" i="13"/>
  <c r="L689" i="13"/>
  <c r="L688" i="13"/>
  <c r="L687" i="13"/>
  <c r="L686" i="13"/>
  <c r="L685" i="13"/>
  <c r="L684" i="13"/>
  <c r="L683" i="13"/>
  <c r="L682" i="13"/>
  <c r="L681" i="13"/>
  <c r="L680" i="13"/>
  <c r="L679" i="13"/>
  <c r="L678" i="13"/>
  <c r="L677" i="13"/>
  <c r="L676" i="13"/>
  <c r="L675" i="13"/>
  <c r="L674" i="13"/>
  <c r="L673" i="13"/>
  <c r="L672" i="13"/>
  <c r="L671" i="13"/>
  <c r="L670" i="13"/>
  <c r="L669" i="13"/>
  <c r="L668" i="13"/>
  <c r="L667" i="13"/>
  <c r="L666" i="13"/>
  <c r="L665" i="13"/>
  <c r="L664" i="13"/>
  <c r="L663" i="13"/>
  <c r="L662" i="13"/>
  <c r="L661" i="13"/>
  <c r="L660" i="13"/>
  <c r="L659" i="13"/>
  <c r="L658" i="13"/>
  <c r="L657" i="13"/>
  <c r="L656" i="13"/>
  <c r="L655" i="13"/>
  <c r="L654" i="13"/>
  <c r="L653" i="13"/>
  <c r="L652" i="13"/>
  <c r="L651" i="13"/>
  <c r="L650" i="13"/>
  <c r="L649" i="13"/>
  <c r="L648" i="13"/>
  <c r="L647" i="13"/>
  <c r="L646" i="13"/>
  <c r="L645" i="13"/>
  <c r="L644" i="13"/>
  <c r="L643" i="13"/>
  <c r="L642" i="13"/>
  <c r="L641" i="13"/>
  <c r="L640" i="13"/>
  <c r="L639" i="13"/>
  <c r="L637" i="13"/>
  <c r="L636" i="13"/>
  <c r="L635" i="13"/>
  <c r="L634" i="13"/>
  <c r="L633" i="13"/>
  <c r="L632" i="13"/>
  <c r="L631" i="13"/>
  <c r="L630" i="13"/>
  <c r="L629" i="13"/>
  <c r="L628" i="13"/>
  <c r="L627" i="13"/>
  <c r="L626" i="13"/>
  <c r="L625" i="13"/>
  <c r="L624" i="13"/>
  <c r="L623" i="13"/>
  <c r="L622" i="13"/>
  <c r="L621" i="13"/>
  <c r="L620" i="13"/>
  <c r="L619" i="13"/>
  <c r="L618" i="13"/>
  <c r="L617" i="13"/>
  <c r="L616" i="13"/>
  <c r="L615" i="13"/>
  <c r="L614" i="13"/>
  <c r="L613" i="13"/>
  <c r="L612" i="13"/>
  <c r="L611" i="13"/>
  <c r="L610" i="13"/>
  <c r="L609" i="13"/>
  <c r="L608" i="13"/>
  <c r="L607" i="13"/>
  <c r="L606" i="13"/>
  <c r="L605" i="13"/>
  <c r="L604" i="13"/>
  <c r="L603" i="13"/>
  <c r="L602" i="13"/>
  <c r="L601" i="13"/>
  <c r="L600" i="13"/>
  <c r="L599" i="13"/>
  <c r="L598" i="13"/>
  <c r="L597" i="13"/>
  <c r="L596" i="13"/>
  <c r="L595" i="13"/>
  <c r="L594" i="13"/>
  <c r="L593" i="13"/>
  <c r="L592" i="13"/>
  <c r="L591" i="13"/>
  <c r="L590" i="13"/>
  <c r="L589" i="13"/>
  <c r="L588" i="13"/>
  <c r="L587" i="13"/>
  <c r="L586" i="13"/>
  <c r="L585" i="13"/>
  <c r="L584" i="13"/>
  <c r="L583" i="13"/>
  <c r="L582" i="13"/>
  <c r="L581" i="13"/>
  <c r="L580" i="13"/>
  <c r="L579" i="13"/>
  <c r="L578" i="13"/>
  <c r="L577" i="13"/>
  <c r="L576" i="13"/>
  <c r="L575" i="13"/>
  <c r="L574" i="13"/>
  <c r="L573" i="13"/>
  <c r="L572" i="13"/>
  <c r="L571" i="13"/>
  <c r="L570" i="13"/>
  <c r="L569" i="13"/>
  <c r="L568" i="13"/>
  <c r="L567" i="13"/>
  <c r="L566" i="13"/>
  <c r="L565" i="13"/>
  <c r="L564" i="13"/>
  <c r="L563" i="13"/>
  <c r="L562" i="13"/>
  <c r="L561" i="13"/>
  <c r="L560" i="13"/>
  <c r="L559" i="13"/>
  <c r="L558" i="13"/>
  <c r="L557" i="13"/>
  <c r="L556" i="13"/>
  <c r="L555" i="13"/>
  <c r="L554" i="13"/>
  <c r="L553" i="13"/>
  <c r="L552" i="13"/>
  <c r="L551" i="13"/>
  <c r="L550" i="13"/>
  <c r="L549" i="13"/>
  <c r="L548" i="13"/>
  <c r="L547" i="13"/>
  <c r="L546" i="13"/>
  <c r="L545" i="13"/>
  <c r="L544" i="13"/>
  <c r="L543" i="13"/>
  <c r="L542" i="13"/>
  <c r="L541" i="13"/>
  <c r="L540" i="13"/>
  <c r="L539" i="13"/>
  <c r="L538" i="13"/>
  <c r="L537" i="13"/>
  <c r="L536" i="13"/>
  <c r="L535" i="13"/>
  <c r="L534" i="13"/>
  <c r="L533" i="13"/>
  <c r="L532" i="13"/>
  <c r="L531" i="13"/>
  <c r="L530" i="13"/>
  <c r="L529" i="13"/>
  <c r="L528" i="13"/>
  <c r="L527" i="13"/>
  <c r="L526" i="13"/>
  <c r="L525" i="13"/>
  <c r="L524" i="13"/>
  <c r="L523" i="13"/>
  <c r="L522" i="13"/>
  <c r="L521" i="13"/>
  <c r="L520" i="13"/>
  <c r="L519" i="13"/>
  <c r="L518" i="13"/>
  <c r="L517" i="13"/>
  <c r="L516" i="13"/>
  <c r="L515" i="13"/>
  <c r="L514" i="13"/>
  <c r="L513" i="13"/>
  <c r="L512" i="13"/>
  <c r="L511" i="13"/>
  <c r="L510" i="13"/>
  <c r="L509" i="13"/>
  <c r="L508" i="13"/>
  <c r="L507" i="13"/>
  <c r="L506" i="13"/>
  <c r="L505" i="13"/>
  <c r="L504" i="13"/>
  <c r="L503" i="13"/>
  <c r="L502" i="13"/>
  <c r="L501" i="13"/>
  <c r="L500" i="13"/>
  <c r="L499" i="13"/>
  <c r="L498" i="13"/>
  <c r="L497" i="13"/>
  <c r="L496" i="13"/>
  <c r="L495" i="13"/>
  <c r="L494" i="13"/>
  <c r="L493" i="13"/>
  <c r="L492" i="13"/>
  <c r="L491" i="13"/>
  <c r="L490" i="13"/>
  <c r="L489" i="13"/>
  <c r="L488" i="13"/>
  <c r="L487" i="13"/>
  <c r="L486" i="13"/>
  <c r="L485" i="13"/>
  <c r="L484" i="13"/>
  <c r="L483" i="13"/>
  <c r="L482" i="13"/>
  <c r="L481" i="13"/>
  <c r="L480" i="13"/>
  <c r="L479" i="13"/>
  <c r="L478" i="13"/>
  <c r="L477" i="13"/>
  <c r="L476" i="13"/>
  <c r="L475" i="13"/>
  <c r="L474" i="13"/>
  <c r="L473" i="13"/>
  <c r="L472" i="13"/>
  <c r="L471" i="13"/>
  <c r="L470" i="13"/>
  <c r="L469" i="13"/>
  <c r="L468" i="13"/>
  <c r="L467" i="13"/>
  <c r="L466" i="13"/>
  <c r="L465" i="13"/>
  <c r="L464" i="13"/>
  <c r="L463" i="13"/>
  <c r="L462" i="13"/>
  <c r="L461" i="13"/>
  <c r="L460" i="13"/>
  <c r="L459" i="13"/>
  <c r="L458" i="13"/>
  <c r="L457" i="13"/>
  <c r="L456" i="13"/>
  <c r="L455" i="13"/>
  <c r="L454" i="13"/>
  <c r="L453" i="13"/>
  <c r="L452" i="13"/>
  <c r="L451" i="13"/>
  <c r="L450" i="13"/>
  <c r="L449" i="13"/>
  <c r="L448" i="13"/>
  <c r="L447" i="13"/>
  <c r="L446" i="13"/>
  <c r="L445" i="13"/>
  <c r="L444" i="13"/>
  <c r="L443" i="13"/>
  <c r="L442" i="13"/>
  <c r="L441" i="13"/>
  <c r="L440" i="13"/>
  <c r="L439" i="13"/>
  <c r="L438" i="13"/>
  <c r="L437" i="13"/>
  <c r="L436" i="13"/>
  <c r="L435" i="13"/>
  <c r="L434" i="13"/>
  <c r="L433" i="13"/>
  <c r="L432" i="13"/>
  <c r="L431" i="13"/>
  <c r="L430" i="13"/>
  <c r="L429" i="13"/>
  <c r="L428" i="13"/>
  <c r="L427" i="13"/>
  <c r="L426" i="13"/>
  <c r="L425" i="13"/>
  <c r="L424" i="13"/>
  <c r="L423" i="13"/>
  <c r="L422" i="13"/>
  <c r="L421" i="13"/>
  <c r="L420" i="13"/>
  <c r="L419" i="13"/>
  <c r="L418" i="13"/>
  <c r="L417" i="13"/>
  <c r="L416" i="13"/>
  <c r="L415" i="13"/>
  <c r="L414" i="13"/>
  <c r="L413" i="13"/>
  <c r="L412" i="13"/>
  <c r="L410" i="13"/>
  <c r="L409" i="13"/>
  <c r="L408" i="13"/>
  <c r="L407" i="13"/>
  <c r="L406" i="13"/>
  <c r="L405" i="13"/>
  <c r="L404" i="13"/>
  <c r="L403" i="13"/>
  <c r="L402" i="13"/>
  <c r="L401" i="13"/>
  <c r="L400" i="13"/>
  <c r="L399" i="13"/>
  <c r="L398" i="13"/>
  <c r="L397" i="13"/>
  <c r="L396" i="13"/>
  <c r="L395" i="13"/>
  <c r="L394" i="13"/>
  <c r="L393" i="13"/>
  <c r="L392" i="13"/>
  <c r="L391" i="13"/>
  <c r="L390" i="13"/>
  <c r="L389" i="13"/>
  <c r="L388" i="13"/>
  <c r="L387" i="13"/>
  <c r="L386" i="13"/>
  <c r="L385" i="13"/>
  <c r="L384" i="13"/>
  <c r="L383" i="13"/>
  <c r="L382" i="13"/>
  <c r="L381" i="13"/>
  <c r="L380" i="13"/>
  <c r="L379" i="13"/>
  <c r="L378" i="13"/>
  <c r="L377" i="13"/>
  <c r="L376" i="13"/>
  <c r="L375" i="13"/>
  <c r="L374" i="13"/>
  <c r="L373" i="13"/>
  <c r="L372" i="13"/>
  <c r="L371" i="13"/>
  <c r="L370" i="13"/>
  <c r="L369" i="13"/>
  <c r="L368" i="13"/>
  <c r="L367" i="13"/>
  <c r="L366" i="13"/>
  <c r="L365" i="13"/>
  <c r="L364" i="13"/>
  <c r="L363" i="13"/>
  <c r="L362" i="13"/>
  <c r="L361" i="13"/>
  <c r="L360" i="13"/>
  <c r="L359" i="13"/>
  <c r="L358" i="13"/>
  <c r="L357" i="13"/>
  <c r="L356" i="13"/>
  <c r="L355" i="13"/>
  <c r="L354" i="13"/>
  <c r="L353" i="13"/>
  <c r="L352" i="13"/>
  <c r="L351" i="13"/>
  <c r="L350" i="13"/>
  <c r="L349" i="13"/>
  <c r="L348" i="13"/>
  <c r="L347" i="13"/>
  <c r="L346" i="13"/>
  <c r="L345" i="13"/>
  <c r="L344" i="13"/>
  <c r="L343" i="13"/>
  <c r="L342" i="13"/>
  <c r="L341" i="13"/>
  <c r="L340" i="13"/>
  <c r="L339" i="13"/>
  <c r="L338" i="13"/>
  <c r="L337" i="13"/>
  <c r="L336" i="13"/>
  <c r="L335" i="13"/>
  <c r="L334" i="13"/>
  <c r="L333" i="13"/>
  <c r="L332" i="13"/>
  <c r="L331" i="13"/>
  <c r="L330" i="13"/>
  <c r="L329" i="13"/>
  <c r="L328" i="13"/>
  <c r="L327" i="13"/>
  <c r="L326" i="13"/>
  <c r="L325" i="13"/>
  <c r="L324" i="13"/>
  <c r="L323" i="13"/>
  <c r="L322" i="13"/>
  <c r="L321" i="13"/>
  <c r="L320" i="13"/>
  <c r="L319" i="13"/>
  <c r="L318" i="13"/>
  <c r="L317" i="13"/>
  <c r="L316" i="13"/>
  <c r="L315" i="13"/>
  <c r="L314" i="13"/>
  <c r="L313" i="13"/>
  <c r="L312" i="13"/>
  <c r="L311" i="13"/>
  <c r="L310" i="13"/>
  <c r="L309" i="13"/>
  <c r="L308" i="13"/>
  <c r="L307" i="13"/>
  <c r="L306" i="13"/>
  <c r="L305" i="13"/>
  <c r="L304" i="13"/>
  <c r="L303" i="13"/>
  <c r="L302" i="13"/>
  <c r="L301" i="13"/>
  <c r="L300" i="13"/>
  <c r="L299" i="13"/>
  <c r="L298" i="13"/>
  <c r="L297" i="13"/>
  <c r="L296" i="13"/>
  <c r="L295" i="13"/>
  <c r="L294" i="13"/>
  <c r="L293" i="13"/>
  <c r="L292" i="13"/>
  <c r="L291" i="13"/>
  <c r="L290" i="13"/>
  <c r="L289" i="13"/>
  <c r="L288" i="13"/>
  <c r="L287" i="13"/>
  <c r="L286" i="13"/>
  <c r="L285" i="13"/>
  <c r="L284" i="13"/>
  <c r="L283" i="13"/>
  <c r="L282" i="13"/>
  <c r="L281" i="13"/>
  <c r="L280" i="13"/>
  <c r="L279" i="13"/>
  <c r="L278" i="13"/>
  <c r="L277" i="13"/>
  <c r="L276" i="13"/>
  <c r="L275" i="13"/>
  <c r="L274" i="13"/>
  <c r="L273" i="13"/>
  <c r="L272" i="13"/>
  <c r="L271" i="13"/>
  <c r="L270" i="13"/>
  <c r="L269" i="13"/>
  <c r="L268" i="13"/>
  <c r="L267" i="13"/>
  <c r="L266" i="13"/>
  <c r="L265" i="13"/>
  <c r="L264" i="13"/>
  <c r="L263" i="13"/>
  <c r="L262" i="13"/>
  <c r="L261" i="13"/>
  <c r="L260" i="13"/>
  <c r="L259" i="13"/>
  <c r="L258" i="13"/>
  <c r="L257" i="13"/>
  <c r="L256" i="13"/>
  <c r="L255" i="13"/>
  <c r="L254" i="13"/>
  <c r="L253" i="13"/>
  <c r="L252" i="13"/>
  <c r="L251" i="13"/>
  <c r="L250" i="13"/>
  <c r="L249" i="13"/>
  <c r="L248" i="13"/>
  <c r="L247" i="13"/>
  <c r="L246" i="13"/>
  <c r="L245" i="13"/>
  <c r="L244" i="13"/>
  <c r="L243" i="13"/>
  <c r="L242" i="13"/>
  <c r="L241" i="13"/>
  <c r="L240" i="13"/>
  <c r="L239" i="13"/>
  <c r="L238" i="13"/>
  <c r="L237" i="13"/>
  <c r="L236" i="13"/>
  <c r="L235" i="13"/>
  <c r="L234" i="13"/>
  <c r="L233" i="13"/>
  <c r="L232" i="13"/>
  <c r="L231" i="13"/>
  <c r="L230" i="13"/>
  <c r="L229" i="13"/>
  <c r="L228" i="13"/>
  <c r="L227" i="13"/>
  <c r="L226" i="13"/>
  <c r="L225" i="13"/>
  <c r="L224" i="13"/>
  <c r="L223" i="13"/>
  <c r="L222" i="13"/>
  <c r="L221" i="13"/>
  <c r="L220" i="13"/>
  <c r="L219" i="13"/>
  <c r="L218" i="13"/>
  <c r="L217" i="13"/>
  <c r="L216" i="13"/>
  <c r="L215" i="13"/>
  <c r="L214" i="13"/>
  <c r="L213" i="13"/>
  <c r="L212" i="13"/>
  <c r="L211" i="13"/>
  <c r="L210" i="13"/>
  <c r="L209" i="13"/>
  <c r="L208" i="13"/>
  <c r="L207" i="13"/>
  <c r="L206" i="13"/>
  <c r="L205" i="13"/>
  <c r="L204" i="13"/>
  <c r="L203" i="13"/>
  <c r="L202" i="13"/>
  <c r="L201" i="13"/>
  <c r="L200" i="13"/>
  <c r="L199" i="13"/>
  <c r="L198" i="13"/>
  <c r="L197" i="13"/>
  <c r="L196" i="13"/>
  <c r="L195" i="13"/>
  <c r="L194" i="13"/>
  <c r="L193" i="13"/>
  <c r="L192" i="13"/>
  <c r="L191" i="13"/>
  <c r="L190" i="13"/>
  <c r="L189" i="13"/>
  <c r="L188" i="13"/>
  <c r="L187" i="13"/>
  <c r="L186" i="13"/>
  <c r="L185" i="13"/>
  <c r="L184" i="13"/>
  <c r="L183" i="13"/>
  <c r="L182" i="13"/>
  <c r="L181" i="13"/>
  <c r="L180" i="13"/>
  <c r="L179" i="13"/>
  <c r="L178" i="13"/>
  <c r="L177" i="13"/>
  <c r="L176" i="13"/>
  <c r="L175" i="13"/>
  <c r="L174" i="13"/>
  <c r="L173" i="13"/>
  <c r="L172" i="13"/>
  <c r="L171" i="13"/>
  <c r="L170" i="13"/>
  <c r="L169" i="13"/>
  <c r="L168" i="13"/>
  <c r="L167" i="13"/>
  <c r="L166" i="13"/>
  <c r="L165" i="13"/>
  <c r="L164" i="13"/>
  <c r="L163" i="13"/>
  <c r="L162" i="13"/>
  <c r="L161" i="13"/>
  <c r="L160" i="13"/>
  <c r="L159" i="13"/>
  <c r="L158" i="13"/>
  <c r="L157" i="13"/>
  <c r="L156" i="13"/>
  <c r="L155" i="13"/>
  <c r="L154" i="13"/>
  <c r="L153" i="13"/>
  <c r="L152" i="13"/>
  <c r="L151" i="13"/>
  <c r="L150" i="13"/>
  <c r="L149" i="13"/>
  <c r="L148" i="13"/>
  <c r="L147" i="13"/>
  <c r="L146" i="13"/>
  <c r="L145" i="13"/>
  <c r="L144" i="13"/>
  <c r="L143" i="13"/>
  <c r="L142" i="13"/>
  <c r="L141" i="13"/>
  <c r="L140" i="13"/>
  <c r="L139" i="13"/>
  <c r="L138" i="13"/>
  <c r="L137" i="13"/>
  <c r="L136" i="13"/>
  <c r="L135" i="13"/>
  <c r="L134" i="13"/>
  <c r="L133" i="13"/>
  <c r="L132" i="13"/>
  <c r="L131" i="13"/>
  <c r="L130" i="13"/>
  <c r="L129" i="13"/>
  <c r="L128" i="13"/>
  <c r="L127" i="13"/>
  <c r="L126" i="13"/>
  <c r="L125" i="13"/>
  <c r="L124" i="13"/>
  <c r="L123" i="13"/>
  <c r="L122" i="13"/>
  <c r="L121" i="13"/>
  <c r="L120" i="13"/>
  <c r="L119" i="13"/>
  <c r="L118" i="13"/>
  <c r="L117" i="13"/>
  <c r="L116" i="13"/>
  <c r="L115" i="13"/>
  <c r="L114" i="13"/>
  <c r="L113" i="13"/>
  <c r="L112" i="13"/>
  <c r="L111" i="13"/>
  <c r="L110" i="13"/>
  <c r="L109" i="13"/>
  <c r="L108" i="13"/>
  <c r="L107" i="13"/>
  <c r="L106" i="13"/>
  <c r="L105" i="13"/>
  <c r="L104" i="13"/>
  <c r="L103" i="13"/>
  <c r="L102" i="13"/>
  <c r="L101" i="13"/>
  <c r="L100" i="13"/>
  <c r="L99" i="13"/>
  <c r="L98" i="13"/>
  <c r="L97" i="13"/>
  <c r="L96" i="13"/>
  <c r="L95" i="13"/>
  <c r="L94" i="13"/>
  <c r="L93" i="13"/>
  <c r="L92" i="13"/>
  <c r="L91" i="13"/>
  <c r="L90" i="13"/>
  <c r="L89" i="13"/>
  <c r="L88" i="13"/>
  <c r="L87" i="13"/>
  <c r="L86" i="13"/>
  <c r="L85" i="13"/>
  <c r="L84" i="13"/>
  <c r="L83" i="13"/>
  <c r="L82" i="13"/>
  <c r="L81" i="13"/>
  <c r="L80" i="13"/>
  <c r="L79" i="13"/>
  <c r="L78" i="13"/>
  <c r="L77" i="13"/>
  <c r="L76" i="13"/>
  <c r="L75" i="13"/>
  <c r="L74" i="13"/>
  <c r="L73" i="13"/>
  <c r="L72" i="13"/>
  <c r="L71" i="13"/>
  <c r="L70" i="13"/>
  <c r="L69" i="13"/>
  <c r="L68" i="13"/>
  <c r="L67" i="13"/>
  <c r="L66" i="13"/>
  <c r="L65" i="13"/>
  <c r="L64" i="13"/>
  <c r="L63" i="13"/>
  <c r="L62" i="13"/>
  <c r="L61" i="13"/>
  <c r="L60" i="13"/>
  <c r="L59" i="13"/>
  <c r="L58" i="13"/>
  <c r="L57" i="13"/>
  <c r="L56" i="13"/>
  <c r="L55" i="13"/>
  <c r="L54" i="13"/>
  <c r="L53" i="13"/>
  <c r="L52" i="13"/>
  <c r="L51" i="13"/>
  <c r="L50" i="13"/>
  <c r="L49" i="13"/>
  <c r="L48" i="13"/>
  <c r="L47" i="13"/>
  <c r="L46" i="13"/>
  <c r="L45" i="13"/>
  <c r="L44" i="13"/>
  <c r="L43" i="13"/>
  <c r="L42" i="13"/>
  <c r="L41" i="13"/>
  <c r="L40" i="13"/>
  <c r="L39" i="13"/>
  <c r="L38" i="13"/>
  <c r="L37" i="13"/>
  <c r="L36" i="13"/>
  <c r="L35" i="13"/>
  <c r="L34" i="13"/>
  <c r="L33" i="13"/>
  <c r="L32" i="13"/>
  <c r="L31" i="13"/>
  <c r="L30" i="13"/>
  <c r="L29" i="13"/>
  <c r="L28" i="13"/>
  <c r="L26" i="13"/>
  <c r="L25" i="13"/>
  <c r="L24" i="13"/>
  <c r="L23" i="13"/>
  <c r="L22" i="13"/>
  <c r="L21" i="13"/>
  <c r="L20" i="13"/>
  <c r="L19" i="13"/>
  <c r="L18" i="13"/>
  <c r="L17" i="13"/>
  <c r="L16" i="13"/>
  <c r="L15" i="13"/>
  <c r="L14" i="13"/>
  <c r="L13" i="13"/>
  <c r="L12" i="13"/>
  <c r="L11" i="13"/>
  <c r="L10" i="13"/>
  <c r="L9" i="13"/>
  <c r="L8" i="13"/>
  <c r="L7" i="13"/>
  <c r="L6" i="13"/>
  <c r="L5" i="13"/>
  <c r="L4" i="13"/>
  <c r="B754" i="13"/>
  <c r="B753" i="13"/>
  <c r="B752" i="13"/>
  <c r="B751" i="13"/>
  <c r="B750" i="13"/>
  <c r="B749" i="13"/>
  <c r="B748" i="13"/>
  <c r="B747" i="13"/>
  <c r="B746" i="13"/>
  <c r="B745" i="13"/>
  <c r="B744" i="13"/>
  <c r="B743" i="13"/>
  <c r="B742" i="13"/>
  <c r="B741" i="13"/>
  <c r="B740" i="13"/>
  <c r="B739" i="13"/>
  <c r="B738" i="13"/>
  <c r="B737" i="13"/>
  <c r="B736" i="13"/>
  <c r="B735" i="13"/>
  <c r="B734" i="13"/>
  <c r="B733" i="13"/>
  <c r="B732" i="13"/>
  <c r="B731" i="13"/>
  <c r="B730" i="13"/>
  <c r="B729" i="13"/>
  <c r="B728" i="13"/>
  <c r="B727" i="13"/>
  <c r="B726" i="13"/>
  <c r="B725" i="13"/>
  <c r="B724" i="13"/>
  <c r="B723" i="13"/>
  <c r="B722" i="13"/>
  <c r="B721" i="13"/>
  <c r="B720" i="13"/>
  <c r="B719" i="13"/>
  <c r="B718" i="13"/>
  <c r="B717" i="13"/>
  <c r="B716" i="13"/>
  <c r="B715" i="13"/>
  <c r="B714" i="13"/>
  <c r="B713" i="13"/>
  <c r="B712" i="13"/>
  <c r="B711" i="13"/>
  <c r="B710" i="13"/>
  <c r="B709" i="13"/>
  <c r="B708" i="13"/>
  <c r="B707" i="13"/>
  <c r="B706" i="13"/>
  <c r="B705" i="13"/>
  <c r="B704" i="13"/>
  <c r="B703" i="13"/>
  <c r="B702" i="13"/>
  <c r="B701" i="13"/>
  <c r="B700" i="13"/>
  <c r="B699" i="13"/>
  <c r="B698" i="13"/>
  <c r="B697" i="13"/>
  <c r="B696" i="13"/>
  <c r="B695" i="13"/>
  <c r="B694" i="13"/>
  <c r="B693" i="13"/>
  <c r="B692" i="13"/>
  <c r="B691" i="13"/>
  <c r="B690" i="13"/>
  <c r="B689" i="13"/>
  <c r="B688" i="13"/>
  <c r="B687" i="13"/>
  <c r="B686" i="13"/>
  <c r="B685" i="13"/>
  <c r="B684" i="13"/>
  <c r="B683" i="13"/>
  <c r="B682" i="13"/>
  <c r="B681" i="13"/>
  <c r="B680" i="13"/>
  <c r="B679" i="13"/>
  <c r="B678" i="13"/>
  <c r="B677" i="13"/>
  <c r="B676" i="13"/>
  <c r="B675" i="13"/>
  <c r="B674" i="13"/>
  <c r="B673" i="13"/>
  <c r="B672" i="13"/>
  <c r="B671" i="13"/>
  <c r="B670" i="13"/>
  <c r="B669" i="13"/>
  <c r="B668" i="13"/>
  <c r="B667" i="13"/>
  <c r="B666" i="13"/>
  <c r="B665" i="13"/>
  <c r="B664" i="13"/>
  <c r="B663" i="13"/>
  <c r="B662" i="13"/>
  <c r="B661" i="13"/>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637" i="13"/>
  <c r="B636" i="13"/>
  <c r="B635" i="13"/>
  <c r="B634" i="13"/>
  <c r="B633" i="13"/>
  <c r="B632" i="13"/>
  <c r="B631" i="13"/>
  <c r="B630" i="13"/>
  <c r="B629" i="13"/>
  <c r="B628" i="13"/>
  <c r="B627" i="13"/>
  <c r="B626" i="13"/>
  <c r="B625" i="13"/>
  <c r="B624" i="13"/>
  <c r="B623" i="13"/>
  <c r="B622" i="13"/>
  <c r="B621" i="13"/>
  <c r="B620" i="13"/>
  <c r="B619" i="13"/>
  <c r="B618" i="13"/>
  <c r="B617" i="13"/>
  <c r="B616" i="13"/>
  <c r="B615" i="13"/>
  <c r="B614" i="13"/>
  <c r="B613" i="13"/>
  <c r="B612" i="13"/>
  <c r="B611" i="13"/>
  <c r="B610" i="13"/>
  <c r="B609" i="13"/>
  <c r="B608" i="13"/>
  <c r="B607" i="13"/>
  <c r="B606" i="13"/>
  <c r="B605" i="13"/>
  <c r="B604" i="13"/>
  <c r="B603" i="13"/>
  <c r="B602" i="13"/>
  <c r="B601" i="13"/>
  <c r="B600" i="13"/>
  <c r="B599" i="13"/>
  <c r="B598" i="13"/>
  <c r="B597" i="13"/>
  <c r="B596" i="13"/>
  <c r="B595" i="13"/>
  <c r="B594" i="13"/>
  <c r="B593" i="13"/>
  <c r="B592" i="13"/>
  <c r="B591" i="13"/>
  <c r="B590" i="13"/>
  <c r="B589" i="13"/>
  <c r="B588" i="13"/>
  <c r="B587" i="13"/>
  <c r="B586" i="13"/>
  <c r="B585" i="13"/>
  <c r="B584" i="13"/>
  <c r="B583" i="13"/>
  <c r="B582" i="13"/>
  <c r="B581" i="13"/>
  <c r="B580" i="13"/>
  <c r="B579" i="13"/>
  <c r="B578" i="13"/>
  <c r="B577" i="13"/>
  <c r="B576" i="13"/>
  <c r="B575" i="13"/>
  <c r="B574" i="13"/>
  <c r="B573" i="13"/>
  <c r="B572" i="13"/>
  <c r="B571" i="13"/>
  <c r="B570" i="13"/>
  <c r="B569" i="13"/>
  <c r="B568" i="13"/>
  <c r="B567" i="13"/>
  <c r="B566" i="13"/>
  <c r="B565" i="13"/>
  <c r="B564" i="13"/>
  <c r="B563" i="13"/>
  <c r="B562" i="13"/>
  <c r="B561" i="13"/>
  <c r="B560" i="13"/>
  <c r="B559" i="13"/>
  <c r="B558" i="13"/>
  <c r="B557" i="13"/>
  <c r="B556" i="13"/>
  <c r="B555" i="13"/>
  <c r="B554" i="13"/>
  <c r="B553" i="13"/>
  <c r="B552" i="13"/>
  <c r="B551" i="13"/>
  <c r="B550" i="13"/>
  <c r="B549" i="13"/>
  <c r="B548" i="13"/>
  <c r="B547" i="13"/>
  <c r="B546" i="13"/>
  <c r="B545" i="13"/>
  <c r="B544" i="13"/>
  <c r="B543" i="13"/>
  <c r="B542" i="13"/>
  <c r="B541" i="13"/>
  <c r="B540" i="13"/>
  <c r="B539" i="13"/>
  <c r="B538" i="13"/>
  <c r="B537" i="13"/>
  <c r="B536" i="13"/>
  <c r="B535" i="13"/>
  <c r="B534" i="13"/>
  <c r="B533" i="13"/>
  <c r="B532" i="13"/>
  <c r="B531" i="13"/>
  <c r="B530" i="13"/>
  <c r="B529" i="13"/>
  <c r="B528" i="13"/>
  <c r="B527" i="13"/>
  <c r="B526" i="13"/>
  <c r="B525" i="13"/>
  <c r="B524" i="13"/>
  <c r="B523" i="13"/>
  <c r="B522" i="13"/>
  <c r="B521" i="13"/>
  <c r="B520" i="13"/>
  <c r="B519" i="13"/>
  <c r="B518" i="13"/>
  <c r="B517" i="13"/>
  <c r="B516" i="13"/>
  <c r="B515" i="13"/>
  <c r="B514" i="13"/>
  <c r="B513" i="13"/>
  <c r="B512" i="13"/>
  <c r="B511" i="13"/>
  <c r="B510" i="13"/>
  <c r="B509" i="13"/>
  <c r="B508" i="13"/>
  <c r="B507" i="13"/>
  <c r="B506" i="13"/>
  <c r="B505" i="13"/>
  <c r="B504" i="13"/>
  <c r="B503" i="13"/>
  <c r="B502" i="13"/>
  <c r="B501" i="13"/>
  <c r="B500" i="13"/>
  <c r="B499" i="13"/>
  <c r="B498" i="13"/>
  <c r="B497" i="13"/>
  <c r="B496" i="13"/>
  <c r="B495" i="13"/>
  <c r="B494" i="13"/>
  <c r="B493" i="13"/>
  <c r="B492" i="13"/>
  <c r="B491" i="13"/>
  <c r="B490" i="13"/>
  <c r="B489" i="13"/>
  <c r="B488" i="13"/>
  <c r="B487" i="13"/>
  <c r="B486" i="13"/>
  <c r="B485" i="13"/>
  <c r="B484" i="13"/>
  <c r="B483" i="13"/>
  <c r="B482" i="13"/>
  <c r="B481" i="13"/>
  <c r="B480" i="13"/>
  <c r="B479" i="13"/>
  <c r="B478" i="13"/>
  <c r="B477" i="13"/>
  <c r="B476" i="13"/>
  <c r="B475" i="13"/>
  <c r="B474" i="13"/>
  <c r="B473" i="13"/>
  <c r="B472" i="13"/>
  <c r="B471" i="13"/>
  <c r="B470" i="13"/>
  <c r="B469" i="13"/>
  <c r="B468" i="13"/>
  <c r="B467" i="13"/>
  <c r="B466" i="13"/>
  <c r="B465" i="13"/>
  <c r="B464" i="13"/>
  <c r="B463" i="13"/>
  <c r="B462" i="13"/>
  <c r="B461" i="13"/>
  <c r="B460" i="13"/>
  <c r="B459" i="13"/>
  <c r="B458" i="13"/>
  <c r="B457" i="13"/>
  <c r="B456" i="13"/>
  <c r="B455" i="13"/>
  <c r="B454" i="13"/>
  <c r="B453" i="13"/>
  <c r="B452" i="13"/>
  <c r="B451" i="13"/>
  <c r="B450" i="13"/>
  <c r="B449" i="13"/>
  <c r="B448" i="13"/>
  <c r="B447" i="13"/>
  <c r="B446" i="13"/>
  <c r="B445" i="13"/>
  <c r="B444" i="13"/>
  <c r="B443" i="13"/>
  <c r="B442" i="13"/>
  <c r="B441" i="13"/>
  <c r="B440" i="13"/>
  <c r="B439" i="13"/>
  <c r="B438" i="13"/>
  <c r="B437" i="13"/>
  <c r="B436" i="13"/>
  <c r="B435" i="13"/>
  <c r="B434" i="13"/>
  <c r="B433" i="13"/>
  <c r="B432" i="13"/>
  <c r="B431" i="13"/>
  <c r="B430" i="13"/>
  <c r="B429" i="13"/>
  <c r="B428" i="13"/>
  <c r="B427" i="13"/>
  <c r="B426" i="13"/>
  <c r="B425" i="13"/>
  <c r="B424" i="13"/>
  <c r="B423" i="13"/>
  <c r="B422" i="13"/>
  <c r="B421" i="13"/>
  <c r="B420" i="13"/>
  <c r="B419" i="13"/>
  <c r="B418" i="13"/>
  <c r="B417" i="13"/>
  <c r="B416" i="13"/>
  <c r="B415" i="13"/>
  <c r="B414" i="13"/>
  <c r="B413" i="13"/>
  <c r="B412" i="13"/>
  <c r="B411" i="13"/>
  <c r="B410" i="13"/>
  <c r="B409" i="13"/>
  <c r="B408" i="13"/>
  <c r="B407" i="13"/>
  <c r="B406" i="13"/>
  <c r="B405" i="13"/>
  <c r="B404" i="13"/>
  <c r="B403" i="13"/>
  <c r="B402" i="13"/>
  <c r="B401" i="13"/>
  <c r="B400" i="13"/>
  <c r="B399" i="13"/>
  <c r="B398" i="13"/>
  <c r="B397" i="13"/>
  <c r="B396" i="13"/>
  <c r="B395" i="13"/>
  <c r="B394" i="13"/>
  <c r="B393" i="13"/>
  <c r="B392" i="13"/>
  <c r="B391" i="13"/>
  <c r="B390" i="13"/>
  <c r="B389" i="13"/>
  <c r="B388" i="13"/>
  <c r="B387" i="13"/>
  <c r="B386" i="13"/>
  <c r="B385" i="13"/>
  <c r="B384" i="13"/>
  <c r="B383" i="13"/>
  <c r="B382" i="13"/>
  <c r="B381" i="13"/>
  <c r="B380" i="13"/>
  <c r="B379" i="13"/>
  <c r="B378" i="13"/>
  <c r="B377" i="13"/>
  <c r="B376" i="13"/>
  <c r="B375" i="13"/>
  <c r="B374" i="13"/>
  <c r="B373" i="13"/>
  <c r="B372" i="13"/>
  <c r="B371" i="13"/>
  <c r="B370" i="13"/>
  <c r="B369" i="13"/>
  <c r="B368" i="13"/>
  <c r="B367" i="13"/>
  <c r="B366" i="13"/>
  <c r="B365" i="13"/>
  <c r="B364" i="13"/>
  <c r="B363" i="13"/>
  <c r="B362" i="13"/>
  <c r="B361" i="13"/>
  <c r="B360" i="13"/>
  <c r="B359" i="13"/>
  <c r="B358" i="13"/>
  <c r="B357" i="13"/>
  <c r="B356" i="13"/>
  <c r="B355" i="13"/>
  <c r="B354" i="13"/>
  <c r="B353" i="13"/>
  <c r="B352" i="13"/>
  <c r="B351" i="13"/>
  <c r="B350" i="13"/>
  <c r="B349" i="13"/>
  <c r="B348" i="13"/>
  <c r="B347" i="13"/>
  <c r="B346" i="13"/>
  <c r="B345" i="13"/>
  <c r="B344" i="13"/>
  <c r="B343" i="13"/>
  <c r="B342" i="13"/>
  <c r="B341" i="13"/>
  <c r="B340" i="13"/>
  <c r="B339" i="13"/>
  <c r="B338" i="13"/>
  <c r="B337" i="13"/>
  <c r="B336" i="13"/>
  <c r="B335" i="13"/>
  <c r="B334" i="13"/>
  <c r="B333" i="13"/>
  <c r="B332" i="13"/>
  <c r="B331" i="13"/>
  <c r="B330" i="13"/>
  <c r="B329" i="13"/>
  <c r="B328" i="13"/>
  <c r="B327" i="13"/>
  <c r="B326" i="13"/>
  <c r="B325" i="13"/>
  <c r="B324" i="13"/>
  <c r="B323" i="13"/>
  <c r="B322" i="13"/>
  <c r="B321" i="13"/>
  <c r="B320" i="13"/>
  <c r="B319" i="13"/>
  <c r="B318" i="13"/>
  <c r="B317" i="13"/>
  <c r="B316" i="13"/>
  <c r="B315" i="13"/>
  <c r="B314" i="13"/>
  <c r="B313" i="13"/>
  <c r="B312" i="13"/>
  <c r="B311" i="13"/>
  <c r="B310" i="13"/>
  <c r="B309" i="13"/>
  <c r="B308" i="13"/>
  <c r="B307" i="13"/>
  <c r="B306" i="13"/>
  <c r="B305" i="13"/>
  <c r="B304" i="13"/>
  <c r="B303" i="13"/>
  <c r="B302" i="13"/>
  <c r="B301" i="13"/>
  <c r="B300" i="13"/>
  <c r="B299" i="13"/>
  <c r="B298" i="13"/>
  <c r="B297" i="13"/>
  <c r="B296" i="13"/>
  <c r="B295" i="13"/>
  <c r="B294" i="13"/>
  <c r="B293" i="13"/>
  <c r="B292" i="13"/>
  <c r="B291" i="13"/>
  <c r="B290" i="13"/>
  <c r="B289" i="13"/>
  <c r="B288" i="13"/>
  <c r="B287" i="13"/>
  <c r="B286" i="13"/>
  <c r="B285" i="13"/>
  <c r="B284" i="13"/>
  <c r="B283" i="13"/>
  <c r="B282" i="13"/>
  <c r="B281" i="13"/>
  <c r="B280" i="13"/>
  <c r="B279" i="13"/>
  <c r="B278" i="13"/>
  <c r="B277" i="13"/>
  <c r="B276" i="13"/>
  <c r="B275" i="13"/>
  <c r="B274" i="13"/>
  <c r="B273" i="13"/>
  <c r="B272" i="13"/>
  <c r="B271" i="13"/>
  <c r="B270" i="13"/>
  <c r="B269" i="13"/>
  <c r="B268" i="13"/>
  <c r="B267" i="13"/>
  <c r="B266" i="13"/>
  <c r="B265" i="13"/>
  <c r="B264" i="13"/>
  <c r="B263" i="13"/>
  <c r="B262" i="13"/>
  <c r="B261" i="13"/>
  <c r="B260" i="13"/>
  <c r="B259" i="13"/>
  <c r="B258" i="13"/>
  <c r="B257" i="13"/>
  <c r="B256" i="13"/>
  <c r="B255" i="13"/>
  <c r="B254" i="13"/>
  <c r="B253" i="13"/>
  <c r="B252" i="13"/>
  <c r="B251" i="13"/>
  <c r="B250" i="13"/>
  <c r="B249" i="13"/>
  <c r="B248" i="13"/>
  <c r="B247" i="13"/>
  <c r="B246" i="13"/>
  <c r="B245" i="13"/>
  <c r="B244" i="13"/>
  <c r="B243" i="13"/>
  <c r="B242" i="13"/>
  <c r="B241" i="13"/>
  <c r="B240" i="13"/>
  <c r="B239" i="13"/>
  <c r="B238" i="13"/>
  <c r="B237" i="13"/>
  <c r="B236" i="13"/>
  <c r="B235" i="13"/>
  <c r="B234" i="13"/>
  <c r="B233" i="13"/>
  <c r="B232" i="13"/>
  <c r="B231" i="13"/>
  <c r="B230" i="13"/>
  <c r="B229" i="13"/>
  <c r="B228" i="13"/>
  <c r="B227" i="13"/>
  <c r="B226" i="13"/>
  <c r="B225" i="13"/>
  <c r="B224" i="13"/>
  <c r="B223" i="13"/>
  <c r="B222" i="13"/>
  <c r="B221" i="13"/>
  <c r="B220" i="13"/>
  <c r="B219" i="13"/>
  <c r="B218" i="13"/>
  <c r="B217" i="13"/>
  <c r="B216" i="13"/>
  <c r="B215" i="13"/>
  <c r="B214" i="13"/>
  <c r="B213" i="13"/>
  <c r="B212" i="13"/>
  <c r="B211" i="13"/>
  <c r="B210" i="13"/>
  <c r="B209" i="13"/>
  <c r="B208" i="13"/>
  <c r="B207" i="13"/>
  <c r="B206" i="13"/>
  <c r="B205" i="13"/>
  <c r="B204" i="13"/>
  <c r="B203" i="13"/>
  <c r="B202" i="13"/>
  <c r="B201" i="13"/>
  <c r="B200" i="13"/>
  <c r="B199" i="13"/>
  <c r="B198" i="13"/>
  <c r="B197" i="13"/>
  <c r="B196" i="13"/>
  <c r="B195" i="13"/>
  <c r="B194" i="13"/>
  <c r="B193" i="13"/>
  <c r="B192" i="13"/>
  <c r="B191" i="13"/>
  <c r="B190" i="13"/>
  <c r="B189" i="13"/>
  <c r="B188" i="13"/>
  <c r="B187" i="13"/>
  <c r="B186" i="13"/>
  <c r="B185" i="13"/>
  <c r="B184" i="13"/>
  <c r="B183" i="13"/>
  <c r="B182" i="13"/>
  <c r="B181" i="13"/>
  <c r="B180" i="13"/>
  <c r="B179" i="13"/>
  <c r="B178" i="13"/>
  <c r="B177" i="13"/>
  <c r="B176" i="13"/>
  <c r="B175" i="13"/>
  <c r="B174" i="13"/>
  <c r="B173" i="13"/>
  <c r="B172" i="13"/>
  <c r="B171" i="13"/>
  <c r="B170" i="13"/>
  <c r="B169" i="13"/>
  <c r="B168" i="13"/>
  <c r="B167" i="13"/>
  <c r="B166" i="13"/>
  <c r="B165" i="13"/>
  <c r="B164" i="13"/>
  <c r="B163" i="13"/>
  <c r="B162" i="13"/>
  <c r="B161" i="13"/>
  <c r="B160" i="13"/>
  <c r="B159" i="13"/>
  <c r="B158" i="13"/>
  <c r="B157" i="13"/>
  <c r="B156" i="13"/>
  <c r="B155" i="13"/>
  <c r="B154" i="13"/>
  <c r="B153" i="13"/>
  <c r="B152" i="13"/>
  <c r="B151" i="13"/>
  <c r="B150" i="13"/>
  <c r="B149" i="13"/>
  <c r="B148" i="13"/>
  <c r="B147" i="13"/>
  <c r="B146" i="13"/>
  <c r="B145" i="13"/>
  <c r="B144" i="13"/>
  <c r="B143" i="13"/>
  <c r="B142" i="13"/>
  <c r="B141" i="13"/>
  <c r="B140" i="13"/>
  <c r="B139" i="13"/>
  <c r="B138" i="13"/>
  <c r="B137" i="13"/>
  <c r="B136" i="13"/>
  <c r="B135" i="13"/>
  <c r="B134" i="13"/>
  <c r="B133" i="13"/>
  <c r="B132" i="13"/>
  <c r="B131" i="13"/>
  <c r="B130" i="13"/>
  <c r="B129" i="13"/>
  <c r="B128" i="13"/>
  <c r="B127" i="13"/>
  <c r="B126" i="13"/>
  <c r="B125" i="13"/>
  <c r="B124" i="13"/>
  <c r="B123" i="13"/>
  <c r="B122" i="13"/>
  <c r="B121" i="13"/>
  <c r="B120" i="13"/>
  <c r="B119" i="13"/>
  <c r="B118" i="13"/>
  <c r="B117" i="13"/>
  <c r="B116" i="13"/>
  <c r="B115" i="13"/>
  <c r="B114" i="13"/>
  <c r="B113" i="13"/>
  <c r="B112" i="13"/>
  <c r="B111" i="13"/>
  <c r="B110" i="13"/>
  <c r="B109" i="13"/>
  <c r="B108" i="13"/>
  <c r="B107" i="13"/>
  <c r="B106" i="13"/>
  <c r="B105" i="13"/>
  <c r="B104" i="13"/>
  <c r="B103" i="13"/>
  <c r="B102" i="13"/>
  <c r="B101" i="13"/>
  <c r="B100" i="13"/>
  <c r="B99" i="13"/>
  <c r="B98" i="13"/>
  <c r="B97" i="13"/>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B66"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B6" i="13"/>
  <c r="B5" i="13"/>
  <c r="B4" i="13"/>
  <c r="B3" i="13"/>
  <c r="B2" i="13"/>
  <c r="BQ467" i="13"/>
  <c r="BQ361" i="13"/>
  <c r="BR351" i="13"/>
</calcChain>
</file>

<file path=xl/sharedStrings.xml><?xml version="1.0" encoding="utf-8"?>
<sst xmlns="http://schemas.openxmlformats.org/spreadsheetml/2006/main" count="24516" uniqueCount="3483">
  <si>
    <t>Start a new career in this field</t>
  </si>
  <si>
    <t>Grow skills for my current role</t>
  </si>
  <si>
    <t>Help move from academia to industry</t>
  </si>
  <si>
    <t>Help prepare for an advanced degree</t>
  </si>
  <si>
    <t>General interest in the topic (personal growth and enrichment)</t>
  </si>
  <si>
    <t>Other</t>
  </si>
  <si>
    <t>Which item in the swag store appeals to you most?</t>
  </si>
  <si>
    <t>Other.1</t>
  </si>
  <si>
    <t>Which slogan / tagline appeals to you most?</t>
  </si>
  <si>
    <t>Other.2</t>
  </si>
  <si>
    <t>What is your current primary occupation?</t>
  </si>
  <si>
    <t>Other.3</t>
  </si>
  <si>
    <t>Job Level</t>
  </si>
  <si>
    <t>Other.4</t>
  </si>
  <si>
    <t>What industry do you work in?</t>
  </si>
  <si>
    <t>Other.5</t>
  </si>
  <si>
    <t>Intro to Programming</t>
  </si>
  <si>
    <t>Business Analyst</t>
  </si>
  <si>
    <t>Data Analyst</t>
  </si>
  <si>
    <t>Machine Learning Engineer</t>
  </si>
  <si>
    <t>Artificial Intelligence</t>
  </si>
  <si>
    <t>Deep Learning Foundations</t>
  </si>
  <si>
    <t>Self-Driving Car Engineer</t>
  </si>
  <si>
    <t>Robotics</t>
  </si>
  <si>
    <t>None</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</si>
  <si>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</si>
  <si>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</si>
  <si>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</si>
  <si>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</si>
  <si>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</si>
  <si>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</si>
  <si>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How did you find out about Udacity?</t>
  </si>
  <si>
    <t>Other.10</t>
  </si>
  <si>
    <t>China</t>
  </si>
  <si>
    <t>hoodie</t>
  </si>
  <si>
    <t>Product Management/Project Management</t>
  </si>
  <si>
    <t>Manager</t>
  </si>
  <si>
    <t>Education</t>
  </si>
  <si>
    <t>Udacity</t>
  </si>
  <si>
    <t>Bachelors</t>
  </si>
  <si>
    <t>Slack Channel</t>
  </si>
  <si>
    <t>Set a schedule</t>
  </si>
  <si>
    <t>Friend / word of mouth</t>
  </si>
  <si>
    <t>Have weekly assignments</t>
  </si>
  <si>
    <t>I love you guys!</t>
  </si>
  <si>
    <t>Argentina</t>
  </si>
  <si>
    <t>t-shirt</t>
  </si>
  <si>
    <t>Educator / Instructor</t>
  </si>
  <si>
    <t>Uadcity</t>
  </si>
  <si>
    <t>PhD</t>
  </si>
  <si>
    <t>Forums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</si>
  <si>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</si>
  <si>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</si>
  <si>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</si>
  <si>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</si>
  <si>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</si>
  <si>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</si>
  <si>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</si>
  <si>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</si>
  <si>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</si>
  <si>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</si>
  <si>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</si>
  <si>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</si>
  <si>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</si>
  <si>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</si>
  <si>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</si>
  <si>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</si>
  <si>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</si>
  <si>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</si>
  <si>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</si>
  <si>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</si>
  <si>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</si>
  <si>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</si>
  <si>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</si>
  <si>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</si>
  <si>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</si>
  <si>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Trove</t>
  </si>
  <si>
    <t>More in depth information and theory</t>
  </si>
  <si>
    <t>Advanced Deep learning, attention, and complex seq2seq (ie without contrib.seq2seq</t>
  </si>
  <si>
    <t>UK</t>
  </si>
  <si>
    <t>entry level</t>
  </si>
  <si>
    <t>Entertainment &amp; Leisure</t>
  </si>
  <si>
    <t>Cramer Krasselt</t>
  </si>
  <si>
    <t>Dedication is a must</t>
  </si>
  <si>
    <t>nothing</t>
  </si>
  <si>
    <t>Freelancing</t>
  </si>
  <si>
    <t>Not Applicable</t>
  </si>
  <si>
    <t>Retail &amp; Consumer Durables</t>
  </si>
  <si>
    <t>Self</t>
  </si>
  <si>
    <t xml:space="preserve">Ask for help. </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</si>
  <si>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</si>
  <si>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</si>
  <si>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</si>
  <si>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</si>
  <si>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</si>
  <si>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</si>
  <si>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</si>
  <si>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</si>
  <si>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</si>
  <si>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</si>
  <si>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</si>
  <si>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</si>
  <si>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</si>
  <si>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</si>
  <si>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</si>
  <si>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</si>
  <si>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</si>
  <si>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</si>
  <si>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</si>
  <si>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TBDâ€¦ probably Adidas or Puma)</t>
  </si>
  <si>
    <t>Co-founder (or solo founder)</t>
  </si>
  <si>
    <t>Head of development</t>
  </si>
  <si>
    <t>frequently check the forum</t>
  </si>
  <si>
    <t>more assignments</t>
  </si>
  <si>
    <t>no</t>
  </si>
  <si>
    <t>socks</t>
  </si>
  <si>
    <t xml:space="preserve"> 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</si>
  <si>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</si>
  <si>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</si>
  <si>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</si>
  <si>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</si>
  <si>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</si>
  <si>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</si>
  <si>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 xml:space="preserve">Udacity </t>
  </si>
  <si>
    <t>30+</t>
  </si>
  <si>
    <t>20+</t>
  </si>
  <si>
    <t xml:space="preserve">Don't waste too much time taking notes and focus on understanding what is happening. You will be able to access the material of the course even afterwards </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</si>
  <si>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</si>
  <si>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</si>
  <si>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</si>
  <si>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</si>
  <si>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</si>
  <si>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</si>
  <si>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</si>
  <si>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</si>
  <si>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</si>
  <si>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</si>
  <si>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</si>
  <si>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</si>
  <si>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</si>
  <si>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</si>
  <si>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</si>
  <si>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</si>
  <si>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</si>
  <si>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</si>
  <si>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</si>
  <si>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</si>
  <si>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</si>
  <si>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</si>
  <si>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</si>
  <si>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 xml:space="preserve"> </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</si>
  <si>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</si>
  <si>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</si>
  <si>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</si>
  <si>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</si>
  <si>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</si>
  <si>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</si>
  <si>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</si>
  <si>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 xml:space="preserve">Updated courses on web development. </t>
  </si>
  <si>
    <t>You're cool!</t>
  </si>
  <si>
    <t>Type out code bit by bit, run in and get a feel for what is happening.</t>
  </si>
  <si>
    <t>Udacity is best learning institution I have attended.</t>
  </si>
  <si>
    <t>Deep learning for art</t>
  </si>
  <si>
    <t>Udacity is great.</t>
  </si>
  <si>
    <t>US</t>
  </si>
  <si>
    <t xml:space="preserve">Facebook </t>
  </si>
  <si>
    <t>Set aside time for it and be rigorous.</t>
  </si>
  <si>
    <t>Twitter</t>
  </si>
  <si>
    <t xml:space="preserve">Maybe more grand-scale projects bringing together skills from multiple courses </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</si>
  <si>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</si>
  <si>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</si>
  <si>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</si>
  <si>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</si>
  <si>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</si>
  <si>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</si>
  <si>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</si>
  <si>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</si>
  <si>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</si>
  <si>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LÃ¼beck</t>
  </si>
  <si>
    <t xml:space="preserve">
</t>
  </si>
  <si>
    <t>I don't like the mentor constantly nagging when logging in. I'd like to deactivate that feature.</t>
  </si>
  <si>
    <t>Persist</t>
  </si>
  <si>
    <t xml:space="preserve">Better career services </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</si>
  <si>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</si>
  <si>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</si>
  <si>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</si>
  <si>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</si>
  <si>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</si>
  <si>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</si>
  <si>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</si>
  <si>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</si>
  <si>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</si>
  <si>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</si>
  <si>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</si>
  <si>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</si>
  <si>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</si>
  <si>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</si>
  <si>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</si>
  <si>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</si>
  <si>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</si>
  <si>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</si>
  <si>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</si>
  <si>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</si>
  <si>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</si>
  <si>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</si>
  <si>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</si>
  <si>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</si>
  <si>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</si>
  <si>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</si>
  <si>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</si>
  <si>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</si>
  <si>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</si>
  <si>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</si>
  <si>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</si>
  <si>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</si>
  <si>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</si>
  <si>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</si>
  <si>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</si>
  <si>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</si>
  <si>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</si>
  <si>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</si>
  <si>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</si>
  <si>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</si>
  <si>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</si>
  <si>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 xml:space="preserve">Add more projects. Add more challenging contents. </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</si>
  <si>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</si>
  <si>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</si>
  <si>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</si>
  <si>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</si>
  <si>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</si>
  <si>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</si>
  <si>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</si>
  <si>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</si>
  <si>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</si>
  <si>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</si>
  <si>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</si>
  <si>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</si>
  <si>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</si>
  <si>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</si>
  <si>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</si>
  <si>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</si>
  <si>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</si>
  <si>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</si>
  <si>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</si>
  <si>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</si>
  <si>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</si>
  <si>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</si>
  <si>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</si>
  <si>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</si>
  <si>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</si>
  <si>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</si>
  <si>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</si>
  <si>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</si>
  <si>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 xml:space="preserve">Do not send promotional emails of already completed Nanodegree to graduates. </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</si>
  <si>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</si>
  <si>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</si>
  <si>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</si>
  <si>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 xml:space="preserve">Keep notes! </t>
  </si>
  <si>
    <t xml:space="preserve">I can't think of anything </t>
  </si>
  <si>
    <t>Without data, you're just another person with an opinion.</t>
  </si>
  <si>
    <t xml:space="preserve">Consulting (Design studio) </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</si>
  <si>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</si>
  <si>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</si>
  <si>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</si>
  <si>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</si>
  <si>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</si>
  <si>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</si>
  <si>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</si>
  <si>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</si>
  <si>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</si>
  <si>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</si>
  <si>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</si>
  <si>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</si>
  <si>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</si>
  <si>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</si>
  <si>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</si>
  <si>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</si>
  <si>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</si>
  <si>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</si>
  <si>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</si>
  <si>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</si>
  <si>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</si>
  <si>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</si>
  <si>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</si>
  <si>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</si>
  <si>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</si>
  <si>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</si>
  <si>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</si>
  <si>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 xml:space="preserve">More hands-on careers services engagement and reflection built into the process. The few weeks I had engaging with a mentor in the MLND were a bright light in this direction. </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</si>
  <si>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</si>
  <si>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</si>
  <si>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</si>
  <si>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</si>
  <si>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</si>
  <si>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</si>
  <si>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</si>
  <si>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</si>
  <si>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</si>
  <si>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</si>
  <si>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</si>
  <si>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</si>
  <si>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</si>
  <si>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</si>
  <si>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</si>
  <si>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</si>
  <si>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</si>
  <si>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</si>
  <si>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</si>
  <si>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</si>
  <si>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</si>
  <si>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</si>
  <si>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</si>
  <si>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</si>
  <si>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</si>
  <si>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</si>
  <si>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</si>
  <si>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</si>
  <si>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 xml:space="preserve">I was hoping to get a job through Udacity...outside India...maybe US or Canada. But that didn't happen. </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</si>
  <si>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</si>
  <si>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</si>
  <si>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Facebook</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</si>
  <si>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</si>
  <si>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</si>
  <si>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</si>
  <si>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 xml:space="preserve">Before we meet again I will become stronger and better </t>
  </si>
  <si>
    <t>Intern</t>
  </si>
  <si>
    <t xml:space="preserve">Squadrun </t>
  </si>
  <si>
    <t xml:space="preserve">Nanodegree is one of the best ways you can learn anything. Just don't stop after watching a video, go ahead explore more, dive more and feel what you are studying! </t>
  </si>
  <si>
    <t>Better ways of providing job opportunities to students like me in India</t>
  </si>
  <si>
    <t xml:space="preserve">Advanced Algorithms and Data Structures </t>
  </si>
  <si>
    <t xml:space="preserve">Nope, you guys are just perfect! </t>
  </si>
  <si>
    <t>Telecommunications</t>
  </si>
  <si>
    <t>Exacaster</t>
  </si>
  <si>
    <t xml:space="preserve">Allocate time for consistent study. It is very easy to drop out of routine. </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</si>
  <si>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</si>
  <si>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</si>
  <si>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</si>
  <si>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</si>
  <si>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</si>
  <si>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</si>
  <si>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</si>
  <si>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</si>
  <si>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</si>
  <si>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</si>
  <si>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</si>
  <si>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</si>
  <si>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</si>
  <si>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</si>
  <si>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</si>
  <si>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</si>
  <si>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</si>
  <si>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</si>
  <si>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</si>
  <si>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</si>
  <si>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</si>
  <si>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</si>
  <si>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</si>
  <si>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</si>
  <si>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</si>
  <si>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</si>
  <si>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</si>
  <si>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</si>
  <si>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</si>
  <si>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</si>
  <si>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</si>
  <si>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</si>
  <si>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</si>
  <si>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</si>
  <si>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</si>
  <si>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</si>
  <si>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</si>
  <si>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</si>
  <si>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</si>
  <si>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 xml:space="preserve">Professor </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</si>
  <si>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</si>
  <si>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</si>
  <si>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</si>
  <si>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</si>
  <si>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</si>
  <si>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</si>
  <si>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</si>
  <si>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</si>
  <si>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</si>
  <si>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</si>
  <si>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</si>
  <si>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</si>
  <si>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</si>
  <si>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</si>
  <si>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</si>
  <si>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</si>
  <si>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</si>
  <si>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</si>
  <si>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</si>
  <si>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</si>
  <si>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</si>
  <si>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</si>
  <si>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</si>
  <si>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</si>
  <si>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</si>
  <si>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</si>
  <si>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</si>
  <si>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 xml:space="preserve">Don't get too bogged down by coding . Coding design patterns are quite standard across DLND. Focus more on why a neural network is design in sample exercuses and lessons </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</si>
  <si>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</si>
  <si>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</si>
  <si>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</si>
  <si>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</si>
  <si>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</si>
  <si>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</si>
  <si>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</si>
  <si>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</si>
  <si>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</si>
  <si>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</si>
  <si>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</si>
  <si>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</si>
  <si>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</si>
  <si>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</si>
  <si>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</si>
  <si>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</si>
  <si>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</si>
  <si>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</si>
  <si>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</si>
  <si>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</si>
  <si>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</si>
  <si>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</si>
  <si>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</si>
  <si>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</si>
  <si>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</si>
  <si>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</si>
  <si>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</si>
  <si>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</si>
  <si>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</si>
  <si>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</si>
  <si>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</si>
  <si>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</si>
  <si>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</si>
  <si>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</si>
  <si>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</si>
  <si>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</si>
  <si>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</si>
  <si>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</si>
  <si>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</si>
  <si>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</si>
  <si>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 xml:space="preserve">allocate 1-2 hours daily toward finishing your nanodegree </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</si>
  <si>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</si>
  <si>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</si>
  <si>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</si>
  <si>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IBM Germany </t>
  </si>
  <si>
    <t xml:space="preserve">At some point time will become very limited. If you want to climb that platue it might be a good thing to know beforehand why exactly you want this nanodegree and if that's worth the struggle. </t>
  </si>
  <si>
    <t xml:space="preserve">For the capstone project I was not quite sure what is expected from me. I kinda struggled between writing a project paper or a scientific paper like in university. </t>
  </si>
  <si>
    <t xml:space="preserve">Applying technology to different industries </t>
  </si>
  <si>
    <t xml:space="preserve">You are doing great! </t>
  </si>
  <si>
    <t>AKA Enterprise Solutions</t>
  </si>
  <si>
    <t>Check the forums. Review old material to really embed it into your mind.</t>
  </si>
  <si>
    <t>ALWAYS HAVE FORUMS. The Robotics Slack is so messy and cluttered.</t>
  </si>
  <si>
    <t>Automation, testing, best practices, software development practices.</t>
  </si>
  <si>
    <t xml:space="preserve">I love Udacity. </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</si>
  <si>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</si>
  <si>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</si>
  <si>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</si>
  <si>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</si>
  <si>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</si>
  <si>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</si>
  <si>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</si>
  <si>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</si>
  <si>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</si>
  <si>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</si>
  <si>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</si>
  <si>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</si>
  <si>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</si>
  <si>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</si>
  <si>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</si>
  <si>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</si>
  <si>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</si>
  <si>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</si>
  <si>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</si>
  <si>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</si>
  <si>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</si>
  <si>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</si>
  <si>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</si>
  <si>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</si>
  <si>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</si>
  <si>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</si>
  <si>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</si>
  <si>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</si>
  <si>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Product Management</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</si>
  <si>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</si>
  <si>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</si>
  <si>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</si>
  <si>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</si>
  <si>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</si>
  <si>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</si>
  <si>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 xml:space="preserve">I am glad to learn from Udacity. </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</si>
  <si>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</si>
  <si>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</si>
  <si>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</si>
  <si>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</si>
  <si>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</si>
  <si>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</si>
  <si>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</si>
  <si>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</si>
  <si>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</si>
  <si>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</si>
  <si>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</si>
  <si>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</si>
  <si>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</si>
  <si>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</si>
  <si>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</si>
  <si>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</si>
  <si>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</si>
  <si>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</si>
  <si>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</si>
  <si>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</si>
  <si>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</si>
  <si>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</si>
  <si>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</si>
  <si>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</si>
  <si>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 xml:space="preserve">Xamarin </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</si>
  <si>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</si>
  <si>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</si>
  <si>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</si>
  <si>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</si>
  <si>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</si>
  <si>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</si>
  <si>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</si>
  <si>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</si>
  <si>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</si>
  <si>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</si>
  <si>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 xml:space="preserve">Do check out forums if you're stucked. Be active there and you'll get to know many awesome people. :) </t>
  </si>
  <si>
    <t xml:space="preserve">The way UDACITY is doing is currently perfect as for me. </t>
  </si>
  <si>
    <t xml:space="preserve">Some core subjects such as Theory of Automata, Microprocessor and Microcontrollers. </t>
  </si>
  <si>
    <t xml:space="preserve">Nope. :) </t>
  </si>
  <si>
    <t>Peak Reliability</t>
  </si>
  <si>
    <t xml:space="preserve">Be consistent in your hours. </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</si>
  <si>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</si>
  <si>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</si>
  <si>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</si>
  <si>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</si>
  <si>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</si>
  <si>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</si>
  <si>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</si>
  <si>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</si>
  <si>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</si>
  <si>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</si>
  <si>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</si>
  <si>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</si>
  <si>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</si>
  <si>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</si>
  <si>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</si>
  <si>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</si>
  <si>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</si>
  <si>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</si>
  <si>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</si>
  <si>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</si>
  <si>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</si>
  <si>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</si>
  <si>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</si>
  <si>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</si>
  <si>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</si>
  <si>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</si>
  <si>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</si>
  <si>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</si>
  <si>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</si>
  <si>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</si>
  <si>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</si>
  <si>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</si>
  <si>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</si>
  <si>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</si>
  <si>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</si>
  <si>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</si>
  <si>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</si>
  <si>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</si>
  <si>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</si>
  <si>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</si>
  <si>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</si>
  <si>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</si>
  <si>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</si>
  <si>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</si>
  <si>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</si>
  <si>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</si>
  <si>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</si>
  <si>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</si>
  <si>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</si>
  <si>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</si>
  <si>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</si>
  <si>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</si>
  <si>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</si>
  <si>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</si>
  <si>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</si>
  <si>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</si>
  <si>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</si>
  <si>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</si>
  <si>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</si>
  <si>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</si>
  <si>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</si>
  <si>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</si>
  <si>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</si>
  <si>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</si>
  <si>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</si>
  <si>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</si>
  <si>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</si>
  <si>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</si>
  <si>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</si>
  <si>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</si>
  <si>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 xml:space="preserve">BI </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</si>
  <si>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</si>
  <si>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</si>
  <si>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ðŸ˜‚ðŸ˜‚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</si>
  <si>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</si>
  <si>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</si>
  <si>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</si>
  <si>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</si>
  <si>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</si>
  <si>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</si>
  <si>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</si>
  <si>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</si>
  <si>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</si>
  <si>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 xml:space="preserve">Ford Motor Company </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</si>
  <si>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</si>
  <si>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</si>
  <si>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</si>
  <si>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</si>
  <si>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</si>
  <si>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</si>
  <si>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</si>
  <si>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</si>
  <si>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</si>
  <si>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</si>
  <si>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 xml:space="preserve">Clarify the knowledge level required to do the course </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</si>
  <si>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</si>
  <si>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</si>
  <si>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</si>
  <si>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</si>
  <si>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</si>
  <si>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</si>
  <si>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</si>
  <si>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</si>
  <si>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</si>
  <si>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</si>
  <si>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</si>
  <si>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</si>
  <si>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</si>
  <si>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</si>
  <si>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</si>
  <si>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PolÃ­cia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</si>
  <si>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</si>
  <si>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</si>
  <si>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</si>
  <si>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</si>
  <si>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</si>
  <si>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</si>
  <si>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</si>
  <si>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</si>
  <si>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Ã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</si>
  <si>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</si>
  <si>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</si>
  <si>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</si>
  <si>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</si>
  <si>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</si>
  <si>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</si>
  <si>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</si>
  <si>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</si>
  <si>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</si>
  <si>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</si>
  <si>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</si>
  <si>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</si>
  <si>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</si>
  <si>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</si>
  <si>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</si>
  <si>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</si>
  <si>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</si>
  <si>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</si>
  <si>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</si>
  <si>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</si>
  <si>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</si>
  <si>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</si>
  <si>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</si>
  <si>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</si>
  <si>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</si>
  <si>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</si>
  <si>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Ebay </t>
  </si>
  <si>
    <t xml:space="preserve">Be ready to invest your personal time </t>
  </si>
  <si>
    <t xml:space="preserve">Provide more real world projects </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</si>
  <si>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</si>
  <si>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</si>
  <si>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</si>
  <si>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</si>
  <si>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</si>
  <si>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</si>
  <si>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</si>
  <si>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</si>
  <si>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</si>
  <si>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</si>
  <si>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</si>
  <si>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</si>
  <si>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</si>
  <si>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 xml:space="preserve">This continues to be a great program that has inspired me to take a chance and change my career. </t>
  </si>
  <si>
    <t>AccionLabs</t>
  </si>
  <si>
    <t>Put full efforts</t>
  </si>
  <si>
    <t>More quality lectures</t>
  </si>
  <si>
    <t>Networking</t>
  </si>
  <si>
    <t>Junior</t>
  </si>
  <si>
    <t>Itau</t>
  </si>
  <si>
    <t>Use the foruns, be creative, use the pause if you need it, your are not alone and you will be rewarded</t>
  </si>
  <si>
    <t>More real world problemns</t>
  </si>
  <si>
    <t xml:space="preserve">More mathematical approaches to some courses </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</si>
  <si>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</si>
  <si>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</si>
  <si>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</si>
  <si>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</si>
  <si>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</si>
  <si>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</si>
  <si>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</si>
  <si>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</si>
  <si>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</si>
  <si>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</si>
  <si>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</si>
  <si>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</si>
  <si>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</si>
  <si>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</si>
  <si>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</si>
  <si>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</si>
  <si>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</si>
  <si>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</si>
  <si>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</si>
  <si>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</si>
  <si>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</si>
  <si>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</si>
  <si>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</si>
  <si>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</si>
  <si>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</si>
  <si>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</si>
  <si>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</si>
  <si>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</si>
  <si>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</si>
  <si>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</si>
  <si>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</si>
  <si>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 xml:space="preserve">Nothing much. I am looking forward to have another nanodegree at Udacity. </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</si>
  <si>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</si>
  <si>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</si>
  <si>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</si>
  <si>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</si>
  <si>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</si>
  <si>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</si>
  <si>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 xml:space="preserve">Fixed pricing and more guided labs. </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</si>
  <si>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</si>
  <si>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</si>
  <si>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</si>
  <si>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</si>
  <si>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</si>
  <si>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</si>
  <si>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</si>
  <si>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</si>
  <si>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</si>
  <si>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</si>
  <si>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</si>
  <si>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</si>
  <si>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 xml:space="preserve">Cognizant </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</si>
  <si>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</si>
  <si>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</si>
  <si>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</si>
  <si>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</si>
  <si>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</si>
  <si>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</si>
  <si>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</si>
  <si>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</si>
  <si>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</si>
  <si>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</si>
  <si>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</si>
  <si>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</si>
  <si>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</si>
  <si>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</si>
  <si>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</si>
  <si>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</si>
  <si>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</si>
  <si>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</si>
  <si>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</si>
  <si>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</si>
  <si>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</si>
  <si>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</si>
  <si>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</si>
  <si>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</si>
  <si>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</si>
  <si>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</si>
  <si>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</si>
  <si>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</si>
  <si>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</si>
  <si>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</si>
  <si>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Keep the quality level as high as you have and keep innovating.  I think for the value on investment it's a solid offering.</t>
  </si>
  <si>
    <t>Gosvea</t>
  </si>
  <si>
    <t>Be proactive</t>
  </si>
  <si>
    <t>Nothing to improve</t>
  </si>
  <si>
    <t>Algorithms (in Python preferably)</t>
  </si>
  <si>
    <t>The Home Depot</t>
  </si>
  <si>
    <t xml:space="preserve">Do more code exercises </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</si>
  <si>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</si>
  <si>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</si>
  <si>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</si>
  <si>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</si>
  <si>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</si>
  <si>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</si>
  <si>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</si>
  <si>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</si>
  <si>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</si>
  <si>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</si>
  <si>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</si>
  <si>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</si>
  <si>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</si>
  <si>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</si>
  <si>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</si>
  <si>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</si>
  <si>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 xml:space="preserve">Keep asking questions. </t>
  </si>
  <si>
    <t xml:space="preserve">More materials. </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</si>
  <si>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</si>
  <si>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</si>
  <si>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</si>
  <si>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</si>
  <si>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</si>
  <si>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</si>
  <si>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 xml:space="preserve">by doing one of the project in a month you will gain information and experience more than you can get in a normal year. </t>
  </si>
  <si>
    <t xml:space="preserve">may be socializing students with each other more. </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</si>
  <si>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</si>
  <si>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</si>
  <si>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</si>
  <si>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</si>
  <si>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</si>
  <si>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</si>
  <si>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</si>
  <si>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</si>
  <si>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</si>
  <si>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</si>
  <si>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 xml:space="preserve">Make things cheaper. </t>
  </si>
  <si>
    <t xml:space="preserve">I think you've got it pretty well covered. </t>
  </si>
  <si>
    <t xml:space="preserve">Nope! </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</si>
  <si>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</si>
  <si>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</si>
  <si>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</si>
  <si>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</si>
  <si>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</si>
  <si>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</si>
  <si>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</si>
  <si>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</si>
  <si>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</si>
  <si>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</si>
  <si>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</si>
  <si>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</si>
  <si>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 xml:space="preserve">I think you guys are doing great. </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</si>
  <si>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</si>
  <si>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</si>
  <si>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</si>
  <si>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</si>
  <si>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</si>
  <si>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</si>
  <si>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</si>
  <si>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</si>
  <si>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</si>
  <si>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</si>
  <si>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</si>
  <si>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</si>
  <si>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</si>
  <si>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</si>
  <si>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</si>
  <si>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</si>
  <si>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 xml:space="preserve">I am very happy with what udacity offers. </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</si>
  <si>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</si>
  <si>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</si>
  <si>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</si>
  <si>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</si>
  <si>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</si>
  <si>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</si>
  <si>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</si>
  <si>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</si>
  <si>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</si>
  <si>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</si>
  <si>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</si>
  <si>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</si>
  <si>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</si>
  <si>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</si>
  <si>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</si>
  <si>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</si>
  <si>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 xml:space="preserve">I love udacity! Keep it up guys! </t>
  </si>
  <si>
    <t xml:space="preserve">Stay persistent in your learning </t>
  </si>
  <si>
    <t xml:space="preserve">Invest more into answering student questions </t>
  </si>
  <si>
    <t xml:space="preserve">Tableau </t>
  </si>
  <si>
    <t xml:space="preserve">Thank you for the 50% refund </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</si>
  <si>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</si>
  <si>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</si>
  <si>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</si>
  <si>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</si>
  <si>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</si>
  <si>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</si>
  <si>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</si>
  <si>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</si>
  <si>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</si>
  <si>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</si>
  <si>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</si>
  <si>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</si>
  <si>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</si>
  <si>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</si>
  <si>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</si>
  <si>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</si>
  <si>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</si>
  <si>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</si>
  <si>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</si>
  <si>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</si>
  <si>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</si>
  <si>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</si>
  <si>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</si>
  <si>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</si>
  <si>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 xml:space="preserve">Focus only on the nanodegree while you're at it. </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</si>
  <si>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</si>
  <si>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</si>
  <si>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</si>
  <si>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</si>
  <si>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</si>
  <si>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</si>
  <si>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</si>
  <si>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</si>
  <si>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</si>
  <si>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</si>
  <si>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</si>
  <si>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</si>
  <si>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</si>
  <si>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</si>
  <si>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</si>
  <si>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</si>
  <si>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</si>
  <si>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</si>
  <si>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</si>
  <si>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</si>
  <si>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</si>
  <si>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</si>
  <si>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</si>
  <si>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</si>
  <si>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</si>
  <si>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</si>
  <si>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</si>
  <si>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</si>
  <si>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</si>
  <si>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</si>
  <si>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</si>
  <si>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FundaciÃ³n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</si>
  <si>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</si>
  <si>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</si>
  <si>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</si>
  <si>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</si>
  <si>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</si>
  <si>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</si>
  <si>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</si>
  <si>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</si>
  <si>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</si>
  <si>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</si>
  <si>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</si>
  <si>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</si>
  <si>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</si>
  <si>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 xml:space="preserve">The Deep learning foundations nano degree was not ready when it was offered. I believe that's why it was less expensive than it would be usually. </t>
  </si>
  <si>
    <t>Cyber Security, Golang Development, Microservices, Microservices (Using Golang)</t>
  </si>
  <si>
    <t xml:space="preserve">I think udacity is great </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</si>
  <si>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</si>
  <si>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</si>
  <si>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</si>
  <si>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</si>
  <si>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</si>
  <si>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</si>
  <si>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 xml:space="preserve">Tttech </t>
  </si>
  <si>
    <t xml:space="preserve">Don't stop learning </t>
  </si>
  <si>
    <t xml:space="preserve">I love Udacity </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</si>
  <si>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</si>
  <si>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</si>
  <si>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</si>
  <si>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</si>
  <si>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</si>
  <si>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</si>
  <si>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</si>
  <si>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</si>
  <si>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</si>
  <si>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</si>
  <si>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</si>
  <si>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 xml:space="preserve">Be passionated and curious </t>
  </si>
  <si>
    <t>Full Stack web Dev.</t>
  </si>
  <si>
    <t xml:space="preserve">The Forums are extremely helpful. Always check the forums when you are stuck on the assignments. </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</si>
  <si>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</si>
  <si>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</si>
  <si>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</si>
  <si>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</si>
  <si>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</si>
  <si>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</si>
  <si>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</si>
  <si>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</si>
  <si>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</si>
  <si>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</si>
  <si>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</si>
  <si>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</si>
  <si>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</si>
  <si>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</si>
  <si>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</si>
  <si>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</si>
  <si>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</si>
  <si>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</si>
  <si>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</si>
  <si>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</si>
  <si>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</si>
  <si>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</si>
  <si>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</si>
  <si>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</si>
  <si>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</si>
  <si>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 xml:space="preserve">I would recommend that they put all of their code on github and to take pride in marketing themselves and their work. Building an online presence is perhaps the mostly important aspect of working in tech. </t>
  </si>
  <si>
    <t xml:space="preserve">I would like it if the mentor ship experience was more personal. </t>
  </si>
  <si>
    <t>Human Computer Interaction</t>
  </si>
  <si>
    <t xml:space="preserve">Iâ€™d buy any swag you have but would really love a backpack, laptop sleeve, or a jacket. </t>
  </si>
  <si>
    <t>Rebbix</t>
  </si>
  <si>
    <t>Add more projects, which should be done without detailed instructions</t>
  </si>
  <si>
    <t>Apache Spark, Google Cloud Platform, Full Stack Data Science</t>
  </si>
  <si>
    <t>San jose</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</si>
  <si>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</si>
  <si>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</si>
  <si>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</si>
  <si>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</si>
  <si>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</si>
  <si>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</si>
  <si>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</si>
  <si>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</si>
  <si>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</si>
  <si>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</si>
  <si>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</si>
  <si>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</si>
  <si>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</si>
  <si>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</si>
  <si>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</si>
  <si>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</si>
  <si>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</si>
  <si>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</si>
  <si>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</si>
  <si>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 xml:space="preserve">More career support and guidance will be helpful. </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</si>
  <si>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</si>
  <si>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</si>
  <si>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</si>
  <si>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</si>
  <si>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</si>
  <si>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</si>
  <si>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</si>
  <si>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</si>
  <si>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</si>
  <si>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</si>
  <si>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</si>
  <si>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</si>
  <si>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</si>
  <si>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</si>
  <si>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</si>
  <si>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</si>
  <si>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</si>
  <si>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</si>
  <si>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</si>
  <si>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</si>
  <si>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</si>
  <si>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</si>
  <si>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</si>
  <si>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</si>
  <si>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</si>
  <si>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</si>
  <si>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</si>
  <si>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</si>
  <si>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</si>
  <si>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</si>
  <si>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 xml:space="preserve">Banchile </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</si>
  <si>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</si>
  <si>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</si>
  <si>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</si>
  <si>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</si>
  <si>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</si>
  <si>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</si>
  <si>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</si>
  <si>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</si>
  <si>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</si>
  <si>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</si>
  <si>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</si>
  <si>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</si>
  <si>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</si>
  <si>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</si>
  <si>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</si>
  <si>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</si>
  <si>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 xml:space="preserve">deep learning framework  deep  dive </t>
  </si>
  <si>
    <t>The projects should be harder</t>
  </si>
  <si>
    <t>AI to the rescue</t>
  </si>
  <si>
    <t>Falck A/S</t>
  </si>
  <si>
    <t>Associates</t>
  </si>
  <si>
    <t xml:space="preserve">Prepare and ask for help </t>
  </si>
  <si>
    <t xml:space="preserve">Not change the content so much during the degree. </t>
  </si>
  <si>
    <t>You have it all</t>
  </si>
  <si>
    <t xml:space="preserve">You rock! </t>
  </si>
  <si>
    <t>Customer Service</t>
  </si>
  <si>
    <t>Barista</t>
  </si>
  <si>
    <t>Find people in person to work with</t>
  </si>
  <si>
    <t>Not sure</t>
  </si>
  <si>
    <t xml:space="preserve">C++ </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</si>
  <si>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</si>
  <si>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</si>
  <si>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</si>
  <si>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</si>
  <si>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</si>
  <si>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</si>
  <si>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</si>
  <si>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</si>
  <si>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</si>
  <si>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</si>
  <si>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</si>
  <si>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</si>
  <si>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</si>
  <si>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</si>
  <si>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</si>
  <si>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</si>
  <si>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</si>
  <si>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</si>
  <si>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</si>
  <si>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</si>
  <si>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</si>
  <si>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</si>
  <si>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</si>
  <si>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</si>
  <si>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</si>
  <si>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</si>
  <si>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</si>
  <si>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</si>
  <si>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</si>
  <si>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</si>
  <si>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</si>
  <si>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</si>
  <si>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</si>
  <si>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</si>
  <si>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</si>
  <si>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</si>
  <si>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</si>
  <si>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 xml:space="preserve">Finance </t>
  </si>
  <si>
    <t xml:space="preserve">Fintellix Solutions Pvt Ltd </t>
  </si>
  <si>
    <t xml:space="preserve">Do take into consideration the suggestion given by mentors during project Evaluation </t>
  </si>
  <si>
    <t xml:space="preserve">Make the videos a bit longer and keep the continuation </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</si>
  <si>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</si>
  <si>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</si>
  <si>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</si>
  <si>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</si>
  <si>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</si>
  <si>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</si>
  <si>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 xml:space="preserve">I love you guys! You guys are doing great! </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</si>
  <si>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</si>
  <si>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</si>
  <si>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</si>
  <si>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</si>
  <si>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</si>
  <si>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</si>
  <si>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 xml:space="preserve">be relaxed and concentrated when studying </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</si>
  <si>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</si>
  <si>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</si>
  <si>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</si>
  <si>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</si>
  <si>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</si>
  <si>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</si>
  <si>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</si>
  <si>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</si>
  <si>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</si>
  <si>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</si>
  <si>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</si>
  <si>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</si>
  <si>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</si>
  <si>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</si>
  <si>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</si>
  <si>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</si>
  <si>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</si>
  <si>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</si>
  <si>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</si>
  <si>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 xml:space="preserve">Try to immerse yourself with course content or the project you are working on everyday. </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</si>
  <si>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</si>
  <si>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</si>
  <si>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</si>
  <si>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</si>
  <si>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</si>
  <si>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</si>
  <si>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</si>
  <si>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</si>
  <si>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</si>
  <si>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</si>
  <si>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</si>
  <si>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</si>
  <si>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</si>
  <si>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</si>
  <si>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</si>
  <si>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</si>
  <si>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</si>
  <si>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 xml:space="preserve">More qualified mentors and advisors. </t>
  </si>
  <si>
    <t>IoT</t>
  </si>
  <si>
    <t>I would like to contract hire graduates. I am having difficultly finding people. I tried Blitz, but they are close to useless, as they do not get back to me.</t>
  </si>
  <si>
    <t xml:space="preserve">Associate </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</si>
  <si>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</si>
  <si>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</si>
  <si>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</si>
  <si>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</si>
  <si>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 xml:space="preserve">Thanks for giving me a great start in my career .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</si>
  <si>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</si>
  <si>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</si>
  <si>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</si>
  <si>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</si>
  <si>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</si>
  <si>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Ok.computer LLC</t>
  </si>
  <si>
    <t>Follow Slack tips</t>
  </si>
  <si>
    <t>It's perfect</t>
  </si>
  <si>
    <t xml:space="preserve">Bioinformatics </t>
  </si>
  <si>
    <t>Senior programmer</t>
  </si>
  <si>
    <t>Mining</t>
  </si>
  <si>
    <t>MiningTag S.A.</t>
  </si>
  <si>
    <t>Add more nanodegree</t>
  </si>
  <si>
    <t>Programming language theory, BigData, theory of the computation</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</si>
  <si>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</si>
  <si>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</si>
  <si>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</si>
  <si>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</si>
  <si>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</si>
  <si>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</si>
  <si>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</si>
  <si>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</si>
  <si>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</si>
  <si>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</si>
  <si>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</si>
  <si>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</si>
  <si>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</si>
  <si>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</si>
  <si>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</si>
  <si>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</si>
  <si>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</si>
  <si>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</si>
  <si>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</si>
  <si>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</si>
  <si>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</si>
  <si>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</si>
  <si>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</si>
  <si>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 xml:space="preserve">Keep doing what you do. I am not positive it will help my career switching at my age but I am learning tons and enjoying the process. It feels good to train my brain and keep it healthy :) </t>
  </si>
  <si>
    <t xml:space="preserve">Data speaks </t>
  </si>
  <si>
    <t>Musician</t>
  </si>
  <si>
    <t>Co-owner, bassist</t>
  </si>
  <si>
    <t>TDWP LLC.</t>
  </si>
  <si>
    <t>Review all preliminary skills required for the program before beginning the nanodegree. (Review statistics concepts, programming languages, etc)</t>
  </si>
  <si>
    <t xml:space="preserve">Work with schools more often toward providing accredited programs. (Like your Georgia Tech x Udacity OMCS). -I hope to enroll once I finish my BS!! </t>
  </si>
  <si>
    <t>Research methology, operations research, probability theory, multivariable calculus, tableau</t>
  </si>
  <si>
    <t>I â¤ï¸ Udacity!</t>
  </si>
  <si>
    <t>Cecropia</t>
  </si>
  <si>
    <t>Make a schedule and stick to it</t>
  </si>
  <si>
    <t>something related with security and possibly game development</t>
  </si>
  <si>
    <t>Thanks for making such a great platform :)</t>
  </si>
  <si>
    <t>New york presbyterian</t>
  </si>
  <si>
    <t xml:space="preserve">Make sure it is the only thing you are doing so you can give it the proper time commitment it deserves. </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</si>
  <si>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</si>
  <si>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</si>
  <si>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</si>
  <si>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</si>
  <si>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</si>
  <si>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</si>
  <si>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</si>
  <si>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</si>
  <si>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</si>
  <si>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</si>
  <si>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</si>
  <si>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</si>
  <si>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</si>
  <si>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</si>
  <si>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</si>
  <si>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</si>
  <si>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</si>
  <si>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</si>
  <si>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</si>
  <si>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</si>
  <si>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</si>
  <si>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</si>
  <si>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</si>
  <si>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 xml:space="preserve">Live Help is a great thing. Try to implement it for all NDs. </t>
  </si>
  <si>
    <t>Writing a Research Paper</t>
  </si>
  <si>
    <t>Keep adding new NDs. :D</t>
  </si>
  <si>
    <t xml:space="preserve">Go through suggested readings </t>
  </si>
  <si>
    <t>More complex projects. Courses on optimization -LP,MIP</t>
  </si>
  <si>
    <t xml:space="preserve">Optimization basics </t>
  </si>
  <si>
    <t xml:space="preserve">None </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</si>
  <si>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</si>
  <si>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</si>
  <si>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</si>
  <si>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</si>
  <si>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</si>
  <si>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</si>
  <si>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</si>
  <si>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</si>
  <si>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</si>
  <si>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</si>
  <si>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</si>
  <si>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</si>
  <si>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</si>
  <si>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</si>
  <si>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</si>
  <si>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</si>
  <si>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</si>
  <si>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</si>
  <si>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</si>
  <si>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</si>
  <si>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</si>
  <si>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</si>
  <si>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</si>
  <si>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</si>
  <si>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</si>
  <si>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</si>
  <si>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</si>
  <si>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</si>
  <si>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</si>
  <si>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</si>
  <si>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</si>
  <si>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</si>
  <si>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</si>
  <si>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</si>
  <si>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</si>
  <si>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 xml:space="preserve">I really struggle to think of anything you have done such a great job and I have enjoyed the experience very much.  </t>
  </si>
  <si>
    <t xml:space="preserve">Some career guidance on what aspects of my academic career to highlight when moving to industry.  A course on infrastructure engineering with Docker.  </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</si>
  <si>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</si>
  <si>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</si>
  <si>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</si>
  <si>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</si>
  <si>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</si>
  <si>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</si>
  <si>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</si>
  <si>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</si>
  <si>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 xml:space="preserve">Just keep on trying. </t>
  </si>
  <si>
    <t xml:space="preserve">Get creativity groups together </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</si>
  <si>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</si>
  <si>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</si>
  <si>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</si>
  <si>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</si>
  <si>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</si>
  <si>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</si>
  <si>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</si>
  <si>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</si>
  <si>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</si>
  <si>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</si>
  <si>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</si>
  <si>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</si>
  <si>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</si>
  <si>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</si>
  <si>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</si>
  <si>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</si>
  <si>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</si>
  <si>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</si>
  <si>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</si>
  <si>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 xml:space="preserve">Depends on nanodegree. </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</si>
  <si>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</si>
  <si>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</si>
  <si>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</si>
  <si>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</si>
  <si>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</si>
  <si>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</si>
  <si>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</si>
  <si>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</si>
  <si>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</si>
  <si>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</si>
  <si>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</si>
  <si>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</si>
  <si>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</si>
  <si>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</si>
  <si>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</si>
  <si>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</si>
  <si>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</si>
  <si>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</si>
  <si>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</si>
  <si>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</si>
  <si>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</si>
  <si>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</si>
  <si>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</si>
  <si>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</si>
  <si>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</si>
  <si>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</si>
  <si>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</si>
  <si>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</si>
  <si>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</si>
  <si>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</si>
  <si>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Entry level </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</si>
  <si>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</si>
  <si>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</si>
  <si>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</si>
  <si>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</si>
  <si>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</si>
  <si>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</si>
  <si>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</si>
  <si>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</si>
  <si>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</si>
  <si>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</si>
  <si>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</si>
  <si>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 xml:space="preserve">Chengbao </t>
  </si>
  <si>
    <t xml:space="preserve">Create a study schedule and stick to it, when you get stuck speak up and get help, most importantly don't stop </t>
  </si>
  <si>
    <t xml:space="preserve">Don't remember </t>
  </si>
  <si>
    <t>Keep up what you're doing</t>
  </si>
  <si>
    <t>E-Learning</t>
  </si>
  <si>
    <t>LinuxAcademy.com</t>
  </si>
  <si>
    <t>Consistent study is the best way to make it through the program</t>
  </si>
  <si>
    <t xml:space="preserve">Not make people pay for a product that isn't fully fleshed out. It was annoying to have material reorganize itself every week or so while the team figured out the flow. </t>
  </si>
  <si>
    <t xml:space="preserve"> 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</si>
  <si>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</si>
  <si>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</si>
  <si>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</si>
  <si>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</si>
  <si>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</si>
  <si>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</si>
  <si>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</si>
  <si>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donÂ´t know</t>
  </si>
  <si>
    <t>A Nanodegree about cloud technologies</t>
  </si>
  <si>
    <t xml:space="preserve">more ask and practice </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</si>
  <si>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</si>
  <si>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</si>
  <si>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</si>
  <si>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</si>
  <si>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</si>
  <si>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</si>
  <si>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</si>
  <si>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</si>
  <si>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</si>
  <si>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</si>
  <si>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</si>
  <si>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</si>
  <si>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</si>
  <si>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</si>
  <si>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</si>
  <si>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</si>
  <si>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</si>
  <si>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</si>
  <si>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</si>
  <si>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 xml:space="preserve">Planet9 energy </t>
  </si>
  <si>
    <t xml:space="preserve">Real time support for assignments issues </t>
  </si>
  <si>
    <t xml:space="preserve">More ai </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</si>
  <si>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</si>
  <si>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</si>
  <si>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</si>
  <si>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</si>
  <si>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</si>
  <si>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</si>
  <si>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</si>
  <si>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 xml:space="preserve">Currently working through SDC ND and am not considering other academic targets </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</si>
  <si>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</si>
  <si>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</si>
  <si>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</si>
  <si>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</si>
  <si>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</si>
  <si>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</si>
  <si>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</si>
  <si>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</si>
  <si>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DonÂ´t give up, look for help -- there is plenty available.</t>
  </si>
  <si>
    <t>I was part of the AI for Robotics Stanford pilot</t>
  </si>
  <si>
    <t>Criptography, Blockchain</t>
  </si>
  <si>
    <t>I love Udacity!</t>
  </si>
  <si>
    <t>Be able to use Machine Learning</t>
  </si>
  <si>
    <t>Just Start</t>
  </si>
  <si>
    <t>Speed Up Learning</t>
  </si>
  <si>
    <t>Building Crypto Currencies</t>
  </si>
  <si>
    <t>I love your product.</t>
  </si>
  <si>
    <t xml:space="preserve">Amsterdam </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</si>
  <si>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</si>
  <si>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</si>
  <si>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</si>
  <si>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</si>
  <si>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</si>
  <si>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</si>
  <si>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</si>
  <si>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</si>
  <si>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</si>
  <si>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</si>
  <si>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</si>
  <si>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</si>
  <si>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 xml:space="preserve">Financial </t>
  </si>
  <si>
    <t xml:space="preserve">UST global </t>
  </si>
  <si>
    <t>It is demanding, so make sure you have the time</t>
  </si>
  <si>
    <t>Make the project and class work smiliar</t>
  </si>
  <si>
    <t xml:space="preserve">None yet </t>
  </si>
  <si>
    <t>The materials are too enormus</t>
  </si>
  <si>
    <t xml:space="preserve">Apple </t>
  </si>
  <si>
    <t xml:space="preserve">Steady progress to avoid too much work later on </t>
  </si>
  <si>
    <t xml:space="preserve">More theory </t>
  </si>
  <si>
    <t xml:space="preserve">Self driving </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</si>
  <si>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</si>
  <si>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</si>
  <si>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</si>
  <si>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</si>
  <si>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</si>
  <si>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</si>
  <si>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</si>
  <si>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</si>
  <si>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</si>
  <si>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 xml:space="preserve">Since its learn at your own pace its easy to forget about the Nanodegree. A ND requires a commitment before signing up. </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</si>
  <si>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</si>
  <si>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</si>
  <si>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</si>
  <si>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</si>
  <si>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</si>
  <si>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</si>
  <si>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 xml:space="preserve">Best in business. </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</si>
  <si>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</si>
  <si>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</si>
  <si>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</si>
  <si>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</si>
  <si>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</si>
  <si>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</si>
  <si>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</si>
  <si>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</si>
  <si>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</si>
  <si>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</si>
  <si>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</si>
  <si>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</si>
  <si>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</si>
  <si>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</si>
  <si>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</si>
  <si>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</si>
  <si>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</si>
  <si>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</si>
  <si>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</si>
  <si>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</si>
  <si>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</si>
  <si>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</si>
  <si>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</si>
  <si>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</si>
  <si>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</si>
  <si>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</si>
  <si>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</si>
  <si>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</si>
  <si>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</si>
  <si>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</si>
  <si>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</si>
  <si>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</si>
  <si>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</si>
  <si>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</si>
  <si>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</si>
  <si>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</si>
  <si>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</si>
  <si>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</si>
  <si>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</si>
  <si>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</si>
  <si>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</si>
  <si>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</si>
  <si>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</si>
  <si>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</si>
  <si>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</si>
  <si>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</si>
  <si>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</si>
  <si>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</si>
  <si>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</si>
  <si>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</si>
  <si>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</si>
  <si>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</si>
  <si>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</si>
  <si>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</si>
  <si>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</si>
  <si>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</si>
  <si>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</si>
  <si>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</si>
  <si>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</si>
  <si>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Professor</t>
  </si>
  <si>
    <t>Mercyhurst University</t>
  </si>
  <si>
    <t>Work on it every day even if it is just for a few minutes.</t>
  </si>
  <si>
    <t>email advertisement</t>
  </si>
  <si>
    <t xml:space="preserve">Honestly nothing. Maybe more hands-on lectures when possible. Loved Sebastian Thrun and Katie Malone's lectures. They were the best to follow. Did not like the Georgia Tech guys all that much. </t>
  </si>
  <si>
    <t xml:space="preserve">Right now, data visualizations, but that changes often - just keep up to date with the new stuff. Robotics is such a cool subfield too. </t>
  </si>
  <si>
    <t>Keep doing what you are doing. You are the best!</t>
  </si>
  <si>
    <t>Tatras Data</t>
  </si>
  <si>
    <t xml:space="preserve">Just be consistent </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</si>
  <si>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</si>
  <si>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</si>
  <si>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</si>
  <si>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</si>
  <si>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</si>
  <si>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</si>
  <si>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</si>
  <si>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</si>
  <si>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</si>
  <si>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 xml:space="preserve">Start with the projects as early as possible </t>
  </si>
  <si>
    <t>Train and help your mentors more</t>
  </si>
  <si>
    <t>nodejs</t>
  </si>
  <si>
    <t>.</t>
  </si>
  <si>
    <t>Tribunal Regional Eleitoral do MaranhÃ£o</t>
  </si>
  <si>
    <t>Open your mind</t>
  </si>
  <si>
    <t>Localization to other languages should be improved</t>
  </si>
  <si>
    <t>Use the forums!</t>
  </si>
  <si>
    <t>Give Udacity t-shirts to grads! They've paid for it!</t>
  </si>
  <si>
    <t xml:space="preserve">Does this survey info not exist with each student registered? </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</si>
  <si>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</si>
  <si>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</si>
  <si>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â€“ you fall asleep â€“ you have to replay the video â€“ you fall asleep â€“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</si>
  <si>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</si>
  <si>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</si>
  <si>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</si>
  <si>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</si>
  <si>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</si>
  <si>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</si>
  <si>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</si>
  <si>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</si>
  <si>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</si>
  <si>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</si>
  <si>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</si>
  <si>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</si>
  <si>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</si>
  <si>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</si>
  <si>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</si>
  <si>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</si>
  <si>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 xml:space="preserve">Be discpline. be curious </t>
  </si>
  <si>
    <t>It's already great</t>
  </si>
  <si>
    <t>Keras</t>
  </si>
  <si>
    <t>Front-End Web Developer</t>
  </si>
  <si>
    <t xml:space="preserve">Aim for 2-4 hours of study or project development each day. Small sprints like this prevent fatigue and negative progress. </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</si>
  <si>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</si>
  <si>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</si>
  <si>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</si>
  <si>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</si>
  <si>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</si>
  <si>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</si>
  <si>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</si>
  <si>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</si>
  <si>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</si>
  <si>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</si>
  <si>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</si>
  <si>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</si>
  <si>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</si>
  <si>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</si>
  <si>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</si>
  <si>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</si>
  <si>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</si>
  <si>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</si>
  <si>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</si>
  <si>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</si>
  <si>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</si>
  <si>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</si>
  <si>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</si>
  <si>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</si>
  <si>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</si>
  <si>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</si>
  <si>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</si>
  <si>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</si>
  <si>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 xml:space="preserve">ios development </t>
  </si>
  <si>
    <t xml:space="preserve">consistently working on the class everyday </t>
  </si>
  <si>
    <t>make classes cheaper</t>
  </si>
  <si>
    <t xml:space="preserve">neural science </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</si>
  <si>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</si>
  <si>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</si>
  <si>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</si>
  <si>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</si>
  <si>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</si>
  <si>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</si>
  <si>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</si>
  <si>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</si>
  <si>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</si>
  <si>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</si>
  <si>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</si>
  <si>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</si>
  <si>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</si>
  <si>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</si>
  <si>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</si>
  <si>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</si>
  <si>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</si>
  <si>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</si>
  <si>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</si>
  <si>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</si>
  <si>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</si>
  <si>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</si>
  <si>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</si>
  <si>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</si>
  <si>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</si>
  <si>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I didn't know about a swag store until now</t>
  </si>
  <si>
    <t>My AI has more Neurons than me</t>
  </si>
  <si>
    <t>Myself</t>
  </si>
  <si>
    <t>Stackoverflow and official Documentation i.e. on Keras.org or tensorflow.org</t>
  </si>
  <si>
    <t xml:space="preserve">Read the official documentation </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</si>
  <si>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</si>
  <si>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</si>
  <si>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</si>
  <si>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</si>
  <si>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</si>
  <si>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</si>
  <si>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</si>
  <si>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 xml:space="preserve">More exercises </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</si>
  <si>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</si>
  <si>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</si>
  <si>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</si>
  <si>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</si>
  <si>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</si>
  <si>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</si>
  <si>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</si>
  <si>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</si>
  <si>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</si>
  <si>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</si>
  <si>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</si>
  <si>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</si>
  <si>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</si>
  <si>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</si>
  <si>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</si>
  <si>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</si>
  <si>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</si>
  <si>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</si>
  <si>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</si>
  <si>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</si>
  <si>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 xml:space="preserve">Udacity code reviewers were sometimes inconsistent. I think there should be more consistency between reviewers. </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</si>
  <si>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</si>
  <si>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</si>
  <si>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</si>
  <si>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</si>
  <si>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</si>
  <si>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</si>
  <si>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</si>
  <si>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</si>
  <si>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</si>
  <si>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  got tomorrowâ€™s skills today.</t>
  </si>
  <si>
    <t xml:space="preserve">Training in a real company and doing real challenge face these companies.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</si>
  <si>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</si>
  <si>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</si>
  <si>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</si>
  <si>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</si>
  <si>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</si>
  <si>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</si>
  <si>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</si>
  <si>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</si>
  <si>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</si>
  <si>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</si>
  <si>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</si>
  <si>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</si>
  <si>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</si>
  <si>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</si>
  <si>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</si>
  <si>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</si>
  <si>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</si>
  <si>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</si>
  <si>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</si>
  <si>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</si>
  <si>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</si>
  <si>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</si>
  <si>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</si>
  <si>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</si>
  <si>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</si>
  <si>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</si>
  <si>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contextâ€¦â€¦â€¦</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</si>
  <si>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</si>
  <si>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</si>
  <si>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</si>
  <si>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</si>
  <si>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</si>
  <si>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</si>
  <si>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</si>
  <si>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Financial</t>
  </si>
  <si>
    <t>Wolters Kluwer</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</si>
  <si>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</si>
  <si>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</si>
  <si>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</si>
  <si>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</si>
  <si>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</si>
  <si>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</si>
  <si>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</si>
  <si>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</si>
  <si>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</si>
  <si>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</si>
  <si>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</si>
  <si>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</si>
  <si>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</si>
  <si>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</si>
  <si>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</si>
  <si>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</si>
  <si>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</si>
  <si>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</si>
  <si>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</si>
  <si>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 xml:space="preserve">So far I'm enjoying Udacity but for AIND I prefer that the second term does not specialize in a single field but offer a combination of all topics </t>
  </si>
  <si>
    <t xml:space="preserve">Work hard. Don't lose momentum. </t>
  </si>
  <si>
    <t xml:space="preserve">I think there are little things here and there, but there's no one main thing that is required. </t>
  </si>
  <si>
    <t>Bioinformatics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</si>
  <si>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</si>
  <si>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</si>
  <si>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</si>
  <si>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</si>
  <si>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å­¸ï¼ç„¡æ­¢ç›¡</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</si>
  <si>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</si>
  <si>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</si>
  <si>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</si>
  <si>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</si>
  <si>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</si>
  <si>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</si>
  <si>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</si>
  <si>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</si>
  <si>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</si>
  <si>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</si>
  <si>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 xml:space="preserve">Senior Software Engineer </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</si>
  <si>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</si>
  <si>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</si>
  <si>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</si>
  <si>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</si>
  <si>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</si>
  <si>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</si>
  <si>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</si>
  <si>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</si>
  <si>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</si>
  <si>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</si>
  <si>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</si>
  <si>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</si>
  <si>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</si>
  <si>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</si>
  <si>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 xml:space="preserve">Just do it </t>
  </si>
  <si>
    <t xml:space="preserve">Give more scholarship opportunities </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</si>
  <si>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</si>
  <si>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</si>
  <si>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</si>
  <si>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</si>
  <si>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</si>
  <si>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</si>
  <si>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</si>
  <si>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</si>
  <si>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</si>
  <si>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</si>
  <si>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</si>
  <si>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</si>
  <si>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</si>
  <si>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</si>
  <si>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</si>
  <si>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</si>
  <si>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</si>
  <si>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</si>
  <si>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</si>
  <si>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</si>
  <si>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</si>
  <si>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</si>
  <si>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</si>
  <si>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 xml:space="preserve">Have more self paced nanodegrees instead of term based </t>
  </si>
  <si>
    <t>Android Things</t>
  </si>
  <si>
    <t>Thank you Udacity, you are doing an awesome job</t>
  </si>
  <si>
    <t>Study regularly and read old chapters again</t>
  </si>
  <si>
    <t>Have in person meetups</t>
  </si>
  <si>
    <t xml:space="preserve">redbull </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</si>
  <si>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</si>
  <si>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</si>
  <si>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</si>
  <si>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</si>
  <si>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</si>
  <si>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</si>
  <si>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</si>
  <si>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</si>
  <si>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</si>
  <si>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</si>
  <si>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</si>
  <si>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</si>
  <si>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</si>
  <si>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</si>
  <si>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</si>
  <si>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</si>
  <si>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</si>
  <si>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 xml:space="preserve">Android Basics </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</si>
  <si>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</si>
  <si>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</si>
  <si>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</si>
  <si>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</si>
  <si>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</si>
  <si>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</si>
  <si>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</si>
  <si>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</si>
  <si>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</si>
  <si>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</si>
  <si>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</si>
  <si>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</si>
  <si>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</si>
  <si>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</si>
  <si>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</si>
  <si>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</si>
  <si>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</si>
  <si>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</si>
  <si>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</si>
  <si>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</si>
  <si>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</si>
  <si>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</si>
  <si>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</si>
  <si>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</si>
  <si>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</si>
  <si>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</si>
  <si>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</si>
  <si>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</si>
  <si>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</si>
  <si>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</si>
  <si>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</si>
  <si>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 xml:space="preserve">Deep learning free course </t>
  </si>
  <si>
    <t xml:space="preserve">Love you guys </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</si>
  <si>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</si>
  <si>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</si>
  <si>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</si>
  <si>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</si>
  <si>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</si>
  <si>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</si>
  <si>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</si>
  <si>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</si>
  <si>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</si>
  <si>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</si>
  <si>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 xml:space="preserve">work every day </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</si>
  <si>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</si>
  <si>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</si>
  <si>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</si>
  <si>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</si>
  <si>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</si>
  <si>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</si>
  <si>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</si>
  <si>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</si>
  <si>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</si>
  <si>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</si>
  <si>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Integrate more of Deep Learning into the course material</t>
  </si>
  <si>
    <t>Life skills</t>
  </si>
  <si>
    <t>University of northern Colorado</t>
  </si>
  <si>
    <t>Work hard and start projects early</t>
  </si>
  <si>
    <t>Have more of the program but before starting</t>
  </si>
  <si>
    <t>Bradar - Embraer Defesa e SeguranÃ§a</t>
  </si>
  <si>
    <t xml:space="preserve">Focus on the studying, practice everyday and stackoverflow will always be your bestfriend. </t>
  </si>
  <si>
    <t>More challenges</t>
  </si>
  <si>
    <t xml:space="preserve">Some topics about signal processing would be interesting </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</si>
  <si>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</si>
  <si>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</si>
  <si>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</si>
  <si>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</si>
  <si>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</si>
  <si>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</si>
  <si>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</si>
  <si>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</si>
  <si>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</si>
  <si>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</si>
  <si>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</si>
  <si>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</si>
  <si>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 xml:space="preserve">Telia </t>
  </si>
  <si>
    <t xml:space="preserve">Pacing and leave lots of time to finish a project. Never feel rushed and panic </t>
  </si>
  <si>
    <t xml:space="preserve">The app is broken </t>
  </si>
  <si>
    <t xml:space="preserve">Languages </t>
  </si>
  <si>
    <t>Indotrading</t>
  </si>
  <si>
    <t>keep learning, dont give up</t>
  </si>
  <si>
    <t>more hands on project</t>
  </si>
  <si>
    <t>advanced mobile development</t>
  </si>
  <si>
    <t>Apple</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</si>
  <si>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</si>
  <si>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</si>
  <si>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</si>
  <si>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</si>
  <si>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</si>
  <si>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</si>
  <si>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</si>
  <si>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</si>
  <si>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</si>
  <si>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</si>
  <si>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</si>
  <si>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</si>
  <si>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</si>
  <si>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</si>
  <si>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</si>
  <si>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</si>
  <si>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</si>
  <si>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</si>
  <si>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</si>
  <si>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</si>
  <si>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</si>
  <si>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</si>
  <si>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</si>
  <si>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</si>
  <si>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</si>
  <si>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 xml:space="preserve">In course Suggestions about related open platform project in which student can contribute </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</si>
  <si>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</si>
  <si>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</si>
  <si>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</si>
  <si>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</si>
  <si>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</si>
  <si>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persistentï¼Œsometimesï¼Œi have difficult understanding the topicï¼Œjust keep goingï¼Œa few days laterï¼Œthings difficult to understand before would become trivial</t>
  </si>
  <si>
    <t>i think the advanced topic should have longer lecturesï¼Œthough ï¼Œsome concept can be explained in a few minutesï¼Œbut fully digest it require longer timeï¼Œso add more examples would definitely helpï¼</t>
  </si>
  <si>
    <t>advanced math</t>
  </si>
  <si>
    <t>i find recently the forum are more quilt than beforeï¼Œquestions are usually answered by a handful of peopleï¼Œi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</si>
  <si>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</si>
  <si>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</si>
  <si>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</si>
  <si>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</si>
  <si>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</si>
  <si>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</si>
  <si>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</si>
  <si>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</si>
  <si>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</si>
  <si>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 xml:space="preserve">Be clear about the realistic requirements to get a job - it is very difficult even to get an entry level job with just one ND. </t>
  </si>
  <si>
    <t>Python, Deep learning</t>
  </si>
  <si>
    <t>The support by the team was excellent!</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</si>
  <si>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</si>
  <si>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</si>
  <si>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</si>
  <si>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</si>
  <si>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</si>
  <si>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</si>
  <si>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</si>
  <si>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 xml:space="preserve">You guys can remind us of the milestones we have reached and help us gain confidence when we are stuck at a problem. Motivation is everything. Keep reminding us of what we're trying to do as a society! </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</si>
  <si>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</si>
  <si>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</si>
  <si>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</si>
  <si>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</si>
  <si>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</si>
  <si>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</si>
  <si>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</si>
  <si>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 xml:space="preserve">It would have been fun to have a study group. I wish there was a system for planning study groups. </t>
  </si>
  <si>
    <t>Remote</t>
  </si>
  <si>
    <t>Follow a regular schedule and take active part in forum discussions</t>
  </si>
  <si>
    <t xml:space="preserve">Monthly meet up in prominent cities with industry leaders. </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</si>
  <si>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</si>
  <si>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</si>
  <si>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</si>
  <si>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</si>
  <si>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</si>
  <si>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</si>
  <si>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</si>
  <si>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</si>
  <si>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</si>
  <si>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</si>
  <si>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</si>
  <si>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</si>
  <si>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 xml:space="preserve">Help us to have the experience of a business level project </t>
  </si>
  <si>
    <t>Study hard.</t>
  </si>
  <si>
    <t>I would like to have textbooks indications.</t>
  </si>
  <si>
    <t>Do it for fun!</t>
  </si>
  <si>
    <t>Add more Nanodegrees for Data Science</t>
  </si>
  <si>
    <t>Big Data technologies such as Hadoop, Apache, Cloudera, etc</t>
  </si>
  <si>
    <t xml:space="preserve">I completed my Data Analyst Nanodegree in 6 months (less than a year) and since I graduated I have found it very difficult to apply for the 50% tuition return. Information is not clearly available at the end of the Nanodegree. </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</si>
  <si>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</si>
  <si>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</si>
  <si>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</si>
  <si>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</si>
  <si>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</si>
  <si>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</si>
  <si>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</si>
  <si>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</si>
  <si>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</si>
  <si>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</si>
  <si>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</si>
  <si>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</si>
  <si>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</si>
  <si>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</si>
  <si>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</si>
  <si>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</si>
  <si>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</si>
  <si>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</si>
  <si>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</si>
  <si>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</si>
  <si>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</si>
  <si>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Image Understanding, NLP, advanced AI that merges machine learning with rule based AI, bioinformatics, AI/machine learning for biotech and drug discovery.</t>
  </si>
  <si>
    <t>GE</t>
  </si>
  <si>
    <t>Read and/or code everyday, even if its only 15 mins</t>
  </si>
  <si>
    <t>some of the free courses are dated or include errors--&gt; please update them.</t>
  </si>
  <si>
    <t>Robotics, AI,  C++</t>
  </si>
  <si>
    <t xml:space="preserve">Everjobs </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</si>
  <si>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</si>
  <si>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</si>
  <si>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</si>
  <si>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</si>
  <si>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</si>
  <si>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</si>
  <si>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</si>
  <si>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</si>
  <si>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 xml:space="preserve">I am an AIND-er  and I would appreciate more challenging home-works. </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</si>
  <si>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</si>
  <si>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</si>
  <si>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</si>
  <si>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</si>
  <si>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</si>
  <si>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</si>
  <si>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</si>
  <si>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</si>
  <si>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</si>
  <si>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</si>
  <si>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</si>
  <si>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 xml:space="preserve">Provide scholarships to students and people who cannot afford the nanodegrees. Also i think price for nanodegrees are way too high for a aspiring candidate in developing countries to take.Udacity should reduce the pricing and work more towards their lectures. </t>
  </si>
  <si>
    <t>music,writing</t>
  </si>
  <si>
    <t>Pisom Tech</t>
  </si>
  <si>
    <t>Do it. It's worth it.</t>
  </si>
  <si>
    <t>Differentiate pricing for countries outside of US</t>
  </si>
  <si>
    <t>IoT, Blockchains</t>
  </si>
  <si>
    <t xml:space="preserve">Dusseldorf </t>
  </si>
  <si>
    <t>Try to finish assignments before the deadline</t>
  </si>
  <si>
    <t xml:space="preserve">I had participated in the first AI class before Udacity was founded? And just followed the steps of Mr. Thrun </t>
  </si>
  <si>
    <t xml:space="preserve">Enrich the content of some nanodegree parts, to facilitate understanding </t>
  </si>
  <si>
    <t xml:space="preserve">Self employed </t>
  </si>
  <si>
    <t xml:space="preserve">Don't give up and keep working. </t>
  </si>
  <si>
    <t>Media</t>
  </si>
  <si>
    <t>Build local communities of students</t>
  </si>
  <si>
    <t xml:space="preserve">Quantum Computing </t>
  </si>
  <si>
    <t>self employed</t>
  </si>
  <si>
    <t xml:space="preserve">Be very proactive about your schedule. Make sure you plan out what you want to do for the week and make sure you stick to those plans with the same commitment as you would a doctor's appointment. </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</si>
  <si>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</si>
  <si>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</si>
  <si>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</si>
  <si>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</si>
  <si>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</si>
  <si>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</si>
  <si>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</si>
  <si>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</si>
  <si>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</si>
  <si>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</si>
  <si>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Consistency is the key to success.
If one is stuck on a problem or doesn't understand a concept, it helps to break it down and then tackle it one step at a time.</t>
  </si>
  <si>
    <t>YouTube interview of Peter Diamandis</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</si>
  <si>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</si>
  <si>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</si>
  <si>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</si>
  <si>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</si>
  <si>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</si>
  <si>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</si>
  <si>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</si>
  <si>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 xml:space="preserve">Make the classes cheaper. $1100 is a little steep for some classes. Add meet-ups and reference text as required/suggested reading to improve fundamentals. </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</si>
  <si>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</si>
  <si>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</si>
  <si>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</si>
  <si>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</si>
  <si>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</si>
  <si>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</si>
  <si>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</si>
  <si>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</si>
  <si>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</si>
  <si>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</si>
  <si>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</si>
  <si>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</si>
  <si>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</si>
  <si>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</si>
  <si>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</si>
  <si>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</si>
  <si>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 xml:space="preserve">Integrate more job opportunities </t>
  </si>
  <si>
    <t>Apache spark,
Distributed computing</t>
  </si>
  <si>
    <t>Study regularly and define deadlines to finish the projects</t>
  </si>
  <si>
    <t>Time series forecast</t>
  </si>
  <si>
    <t>ðŸ’™ u guys</t>
  </si>
  <si>
    <t xml:space="preserve">Self </t>
  </si>
  <si>
    <t xml:space="preserve">Work on topics/projects you are comfortable with first... once you are halfway through the program you are likely to fight through the remainder </t>
  </si>
  <si>
    <t xml:space="preserve">Email </t>
  </si>
  <si>
    <t xml:space="preserve">Improve lecture qualities and deliver on job guarantee promise... grad plus support is horrible </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</si>
  <si>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</si>
  <si>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</si>
  <si>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</si>
  <si>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</si>
  <si>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</si>
  <si>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</si>
  <si>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</si>
  <si>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</si>
  <si>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</si>
  <si>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</si>
  <si>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</si>
  <si>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</si>
  <si>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</si>
  <si>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</si>
  <si>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</si>
  <si>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</si>
  <si>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 xml:space="preserve">The MLND should have full program mentorship rather than just through the  first project </t>
  </si>
  <si>
    <t>Cryptography/Security</t>
  </si>
  <si>
    <t xml:space="preserve">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</si>
  <si>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</si>
  <si>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</si>
  <si>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</si>
  <si>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</si>
  <si>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</si>
  <si>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</si>
  <si>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</si>
  <si>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</si>
  <si>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 xml:space="preserve">Share contents from office hours that are relevant for all the classroom  </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</si>
  <si>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</si>
  <si>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</si>
  <si>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</si>
  <si>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</si>
  <si>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</si>
  <si>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</si>
  <si>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</si>
  <si>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</si>
  <si>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</si>
  <si>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</si>
  <si>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</si>
  <si>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</si>
  <si>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</si>
  <si>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 xml:space="preserve">Don't hesitate to ask questions and to look for help in the forums or slack channels. Udacity is really there to help you in successfully completing your Nanodegree. </t>
  </si>
  <si>
    <t xml:space="preserve">A weekly email reminding about the material covered the previous week and the material to be covered the following week. </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</si>
  <si>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</si>
  <si>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</si>
  <si>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</si>
  <si>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</si>
  <si>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</si>
  <si>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</si>
  <si>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</si>
  <si>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</si>
  <si>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</si>
  <si>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</si>
  <si>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</si>
  <si>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</si>
  <si>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</si>
  <si>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</si>
  <si>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</si>
  <si>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</si>
  <si>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</si>
  <si>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</si>
  <si>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</si>
  <si>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</si>
  <si>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</si>
  <si>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</si>
  <si>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</si>
  <si>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</si>
  <si>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</si>
  <si>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</si>
  <si>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</si>
  <si>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</si>
  <si>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</si>
  <si>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</si>
  <si>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</si>
  <si>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 xml:space="preserve">Tenacity is the most important skill. Do not hesitate to ask questions on the forum or slack. Students and mentors are very helpful. </t>
  </si>
  <si>
    <t xml:space="preserve">Everything is perfect. Just continue to teach cutting advanced techniques like Deep Learning. </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</si>
  <si>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</si>
  <si>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</si>
  <si>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</si>
  <si>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</si>
  <si>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</si>
  <si>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</si>
  <si>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</si>
  <si>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</si>
  <si>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</si>
  <si>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</si>
  <si>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</si>
  <si>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</si>
  <si>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</si>
  <si>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</si>
  <si>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</si>
  <si>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</si>
  <si>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</si>
  <si>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</si>
  <si>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</si>
  <si>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</si>
  <si>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</si>
  <si>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</si>
  <si>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</si>
  <si>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</si>
  <si>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</si>
  <si>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</si>
  <si>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</si>
  <si>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</si>
  <si>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</si>
  <si>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</si>
  <si>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</si>
  <si>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</si>
  <si>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</si>
  <si>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</si>
  <si>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</si>
  <si>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</si>
  <si>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</si>
  <si>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</si>
  <si>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</si>
  <si>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</si>
  <si>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</si>
  <si>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</si>
  <si>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</si>
  <si>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</si>
  <si>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</si>
  <si>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</si>
  <si>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</si>
  <si>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</si>
  <si>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</si>
  <si>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</si>
  <si>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</si>
  <si>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</si>
  <si>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</si>
  <si>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</si>
  <si>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</si>
  <si>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</si>
  <si>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</si>
  <si>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</si>
  <si>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</si>
  <si>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</si>
  <si>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</si>
  <si>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</si>
  <si>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</si>
  <si>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</si>
  <si>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</si>
  <si>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</si>
  <si>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</si>
  <si>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Poncho </t>
  </si>
  <si>
    <t xml:space="preserve">Contractor </t>
  </si>
  <si>
    <t xml:space="preserve">AT&amp;T </t>
  </si>
  <si>
    <t xml:space="preserve">Do not quit </t>
  </si>
  <si>
    <t xml:space="preserve">Maybe some games or contests </t>
  </si>
  <si>
    <t xml:space="preserve">System architecture design </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</si>
  <si>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</si>
  <si>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</si>
  <si>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</si>
  <si>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</si>
  <si>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</si>
  <si>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</si>
  <si>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</si>
  <si>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</si>
  <si>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</si>
  <si>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</si>
  <si>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</si>
  <si>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 xml:space="preserve">Don't know right now. Will get back to you. </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</si>
  <si>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</si>
  <si>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</si>
  <si>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</si>
  <si>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</si>
  <si>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</si>
  <si>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</si>
  <si>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</si>
  <si>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</si>
  <si>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</si>
  <si>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</si>
  <si>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</si>
  <si>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</si>
  <si>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</si>
  <si>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</si>
  <si>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 xml:space="preserve">Learn every day instead of weekends. And go an extra mile. </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</si>
  <si>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</si>
  <si>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</si>
  <si>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</si>
  <si>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</si>
  <si>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</si>
  <si>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</si>
  <si>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</si>
  <si>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</si>
  <si>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</si>
  <si>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</si>
  <si>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</si>
  <si>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</si>
  <si>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</si>
  <si>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</si>
  <si>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</si>
  <si>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 xml:space="preserve">Digital marketing </t>
  </si>
  <si>
    <t xml:space="preserve">Stick to the schedule outlined and use the forums and slack channels to your advantage. Work a little every day and learn, learn, learn </t>
  </si>
  <si>
    <t xml:space="preserve">Thoroughly enjoyed both of my courses! </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</si>
  <si>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</si>
  <si>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</si>
  <si>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</si>
  <si>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</si>
  <si>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</si>
  <si>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</si>
  <si>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</si>
  <si>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</si>
  <si>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</si>
  <si>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</si>
  <si>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</si>
  <si>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</si>
  <si>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</si>
  <si>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Nope!</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</si>
  <si>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</si>
  <si>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</si>
  <si>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</si>
  <si>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</si>
  <si>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</si>
  <si>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</si>
  <si>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</si>
  <si>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</si>
  <si>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</si>
  <si>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</si>
  <si>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</si>
  <si>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 xml:space="preserve">Give a university credits for nanodegre program </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</si>
  <si>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</si>
  <si>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</si>
  <si>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</si>
  <si>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</si>
  <si>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</si>
  <si>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</si>
  <si>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</si>
  <si>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</si>
  <si>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</si>
  <si>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</si>
  <si>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</si>
  <si>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 xml:space="preserve">blockchain tech - etherium </t>
  </si>
  <si>
    <t>Raj has a great teaching style</t>
  </si>
  <si>
    <t>Helios</t>
  </si>
  <si>
    <t>If you are working, be prepared to give up at least one day of your weekend to the course.</t>
  </si>
  <si>
    <t>Make sure the forum mentors are actually aware of the specific course materials and code.</t>
  </si>
  <si>
    <t>Authlete, Inc.</t>
  </si>
  <si>
    <t xml:space="preserve">Take notes with OneNote or Evernote. Enjoy projects. </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</si>
  <si>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</si>
  <si>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</si>
  <si>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</si>
  <si>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</si>
  <si>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</si>
  <si>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</si>
  <si>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</si>
  <si>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</si>
  <si>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 xml:space="preserve">Study regularly. Don't fall behind </t>
  </si>
  <si>
    <t>Release all content before starting term. I am in term 3 of self driving car nanodegree and it is frustrating to wait for content to be released</t>
  </si>
  <si>
    <t xml:space="preserve">Becomr better at connecting students to employers outside of US. I live in canada and would like to see more job opportunities </t>
  </si>
  <si>
    <t>big data engineer</t>
  </si>
  <si>
    <t xml:space="preserve">knowledge is the door. programming is the key. </t>
  </si>
  <si>
    <t>organize local udacity groups more actively</t>
  </si>
  <si>
    <t>photoshop</t>
  </si>
  <si>
    <t xml:space="preserve">McGraw-hill education </t>
  </si>
  <si>
    <t>Go through an exercise twice</t>
  </si>
  <si>
    <t xml:space="preserve">Spend a lot more time and exercises on the basics before going into the advanced topics </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</si>
  <si>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</si>
  <si>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</si>
  <si>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</si>
  <si>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</si>
  <si>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</si>
  <si>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</si>
  <si>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</si>
  <si>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</si>
  <si>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</si>
  <si>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</si>
  <si>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</si>
  <si>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</si>
  <si>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</si>
  <si>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</si>
  <si>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</si>
  <si>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</si>
  <si>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</si>
  <si>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 xml:space="preserve">Appbase.io </t>
  </si>
  <si>
    <t xml:space="preserve">Android Developer </t>
  </si>
  <si>
    <t>Work hard. Don't lose hope. Focus</t>
  </si>
  <si>
    <t xml:space="preserve">It's great as it is. </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</si>
  <si>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</si>
  <si>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</si>
  <si>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</si>
  <si>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</si>
  <si>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</si>
  <si>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</si>
  <si>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</si>
  <si>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</si>
  <si>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</si>
  <si>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</si>
  <si>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 xml:space="preserve">Administrative support </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</si>
  <si>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</si>
  <si>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</si>
  <si>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</si>
  <si>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</si>
  <si>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</si>
  <si>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</si>
  <si>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</si>
  <si>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</si>
  <si>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</si>
  <si>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</si>
  <si>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</si>
  <si>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</si>
  <si>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</si>
  <si>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</si>
  <si>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</si>
  <si>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</si>
  <si>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</si>
  <si>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 xml:space="preserve">The future of work is ML and AI.  I learned a lot from my course at Udacity. </t>
  </si>
  <si>
    <t>Ppi</t>
  </si>
  <si>
    <t xml:space="preserve">Don't give up </t>
  </si>
  <si>
    <t xml:space="preserve">Better video instructions </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</si>
  <si>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</si>
  <si>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</si>
  <si>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</si>
  <si>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</si>
  <si>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</si>
  <si>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</si>
  <si>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</si>
  <si>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</si>
  <si>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 xml:space="preserve">Senior economist </t>
  </si>
  <si>
    <t xml:space="preserve">Be assiduos, look for extra videos on YouTube whenever you feel like you are missing out on something </t>
  </si>
  <si>
    <t xml:space="preserve">Recruit better mentors </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</si>
  <si>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</si>
  <si>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</si>
  <si>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</si>
  <si>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</si>
  <si>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</si>
  <si>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</si>
  <si>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</si>
  <si>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</si>
  <si>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</si>
  <si>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</si>
  <si>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</si>
  <si>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</si>
  <si>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</si>
  <si>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</si>
  <si>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</si>
  <si>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</si>
  <si>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</si>
  <si>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</si>
  <si>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</si>
  <si>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</si>
  <si>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</si>
  <si>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</si>
  <si>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</si>
  <si>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</si>
  <si>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</si>
  <si>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</si>
  <si>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</si>
  <si>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</si>
  <si>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</si>
  <si>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</si>
  <si>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</si>
  <si>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</si>
  <si>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</si>
  <si>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</si>
  <si>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</si>
  <si>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</si>
  <si>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</si>
  <si>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</si>
  <si>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</si>
  <si>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</si>
  <si>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</si>
  <si>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</si>
  <si>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</si>
  <si>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</si>
  <si>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</si>
  <si>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</si>
  <si>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</si>
  <si>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</si>
  <si>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</si>
  <si>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</si>
  <si>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</si>
  <si>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</si>
  <si>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</si>
  <si>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</si>
  <si>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</si>
  <si>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</si>
  <si>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</si>
  <si>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</si>
  <si>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</si>
  <si>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</si>
  <si>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</si>
  <si>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</si>
  <si>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</si>
  <si>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</si>
  <si>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</si>
  <si>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</si>
  <si>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</si>
  <si>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</si>
  <si>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</si>
  <si>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</si>
  <si>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</si>
  <si>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</si>
  <si>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</si>
  <si>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</si>
  <si>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</si>
  <si>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</si>
  <si>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</si>
  <si>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</si>
  <si>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</si>
  <si>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</si>
  <si>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Ford Motor Company</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</si>
  <si>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</si>
  <si>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</si>
  <si>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</si>
  <si>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</si>
  <si>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</si>
  <si>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</si>
  <si>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</si>
  <si>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</si>
  <si>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</si>
  <si>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</si>
  <si>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</si>
  <si>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</si>
  <si>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</si>
  <si>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 xml:space="preserve">Learn docker </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</si>
  <si>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</si>
  <si>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</si>
  <si>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</si>
  <si>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</si>
  <si>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</si>
  <si>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</si>
  <si>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</si>
  <si>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</si>
  <si>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</si>
  <si>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</si>
  <si>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</si>
  <si>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</si>
  <si>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</si>
  <si>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</si>
  <si>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</si>
  <si>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</si>
  <si>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</si>
  <si>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</si>
  <si>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</si>
  <si>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</si>
  <si>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</si>
  <si>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</si>
  <si>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</si>
  <si>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</si>
  <si>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</si>
  <si>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</si>
  <si>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</si>
  <si>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</si>
  <si>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</si>
  <si>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</si>
  <si>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</si>
  <si>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</si>
  <si>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</si>
  <si>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</si>
  <si>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</si>
  <si>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</si>
  <si>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</si>
  <si>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</si>
  <si>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</si>
  <si>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</si>
  <si>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</si>
  <si>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</si>
  <si>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</si>
  <si>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</si>
  <si>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 xml:space="preserve">It covers a lot of subjects. I'm waiting for the deep learning course ... which last time I checked was in development. </t>
  </si>
  <si>
    <t xml:space="preserve">I received emaila from udacity about potential employers. It is frustrating to link on the employers openingredients positions to only find out they require PhD level or senior level expertise. If I have taken recently a udacity course I don't need to see those openings. </t>
  </si>
  <si>
    <t>xamarin developer</t>
  </si>
  <si>
    <t>Dont give up! You could allways find help on forum!</t>
  </si>
  <si>
    <t>Improve lessons before 4 project</t>
  </si>
  <si>
    <t>more deep learining!</t>
  </si>
  <si>
    <t>Lessons before project 4 in DLF could be better</t>
  </si>
  <si>
    <t xml:space="preserve">Paramedic </t>
  </si>
  <si>
    <t xml:space="preserve">Medic Ambulance </t>
  </si>
  <si>
    <t>Read everything completely. Give yourself time to learn and think about the work.... trust the process...</t>
  </si>
  <si>
    <t xml:space="preserve">The Netflix movie 'Lo and Behold'. </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</si>
  <si>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</si>
  <si>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</si>
  <si>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</si>
  <si>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</si>
  <si>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</si>
  <si>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</si>
  <si>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</si>
  <si>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</si>
  <si>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</si>
  <si>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</si>
  <si>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</si>
  <si>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</si>
  <si>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</si>
  <si>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</si>
  <si>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</si>
  <si>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</si>
  <si>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</si>
  <si>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</si>
  <si>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</si>
  <si>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</si>
  <si>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</si>
  <si>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</si>
  <si>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</si>
  <si>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</si>
  <si>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</si>
  <si>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</si>
  <si>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</si>
  <si>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</si>
  <si>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</si>
  <si>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</si>
  <si>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</si>
  <si>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</si>
  <si>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</si>
  <si>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 xml:space="preserve">Links from somewhere </t>
  </si>
  <si>
    <t>Supporting mobile device friendly</t>
  </si>
  <si>
    <t>Algorithms</t>
  </si>
  <si>
    <t>None that I could think of</t>
  </si>
  <si>
    <t>CEB</t>
  </si>
  <si>
    <t>spend decent amount of time on it</t>
  </si>
  <si>
    <t>offer student discount</t>
  </si>
  <si>
    <t>you guys are awesome!</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</si>
  <si>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</si>
  <si>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</si>
  <si>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</si>
  <si>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</si>
  <si>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</si>
  <si>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</si>
  <si>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</si>
  <si>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</si>
  <si>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</si>
  <si>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</si>
  <si>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</si>
  <si>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</si>
  <si>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</si>
  <si>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</si>
  <si>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</si>
  <si>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</si>
  <si>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</si>
  <si>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</si>
  <si>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</si>
  <si>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</si>
  <si>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</si>
  <si>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</si>
  <si>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</si>
  <si>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</si>
  <si>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</si>
  <si>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</si>
  <si>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</si>
  <si>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</si>
  <si>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 xml:space="preserve">First is the persistence; Second is making your hands dirty by coding to help you understand the concepts; Last but not the asking for help from Forum or mentor for anything which is hard to understand. </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</si>
  <si>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</si>
  <si>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</si>
  <si>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</si>
  <si>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</si>
  <si>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 xml:space="preserve">Secom trust systems </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</si>
  <si>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</si>
  <si>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</si>
  <si>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</si>
  <si>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</si>
  <si>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</si>
  <si>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</si>
  <si>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</si>
  <si>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</si>
  <si>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</si>
  <si>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</si>
  <si>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</si>
  <si>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</si>
  <si>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</si>
  <si>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</si>
  <si>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</si>
  <si>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</si>
  <si>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</si>
  <si>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</si>
  <si>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</si>
  <si>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</si>
  <si>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</si>
  <si>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</si>
  <si>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</si>
  <si>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</si>
  <si>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</si>
  <si>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</si>
  <si>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 xml:space="preserve">more tools and techniques related to big data and </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</si>
  <si>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</si>
  <si>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</si>
  <si>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</si>
  <si>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</si>
  <si>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</si>
  <si>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</si>
  <si>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</si>
  <si>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</si>
  <si>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</si>
  <si>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</si>
  <si>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</si>
  <si>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</si>
  <si>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</si>
  <si>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</si>
  <si>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</si>
  <si>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</si>
  <si>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</si>
  <si>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</si>
  <si>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</si>
  <si>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</si>
  <si>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</si>
  <si>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 xml:space="preserve">It's a little expensive </t>
  </si>
  <si>
    <t>GRID Inc.</t>
  </si>
  <si>
    <t>Keep the passion burning. Remember that what we are learning will impact the world in some way or another :)</t>
  </si>
  <si>
    <t>Upload more videos!</t>
  </si>
  <si>
    <t>Data visualization</t>
  </si>
  <si>
    <t>I want the swags lol</t>
  </si>
  <si>
    <t xml:space="preserve">Be passionate to coding and acquiring new skills.Spend as much time as you can to learning. Theoretical  knowledge and programming skills are both important to be a good engineer. </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</si>
  <si>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</si>
  <si>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</si>
  <si>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</si>
  <si>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</si>
  <si>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</si>
  <si>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</si>
  <si>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</si>
  <si>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</si>
  <si>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</si>
  <si>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</si>
  <si>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</si>
  <si>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</si>
  <si>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</si>
  <si>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</si>
  <si>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</si>
  <si>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</si>
  <si>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</si>
  <si>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</si>
  <si>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</si>
  <si>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</si>
  <si>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</si>
  <si>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</si>
  <si>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</si>
  <si>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</si>
  <si>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</si>
  <si>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</si>
  <si>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</si>
  <si>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 xml:space="preserve">Deep learning without PHD. </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</si>
  <si>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</si>
  <si>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 xml:space="preserve">The courses/nanodegree programs are systematically designed for students to learn both theoretically and practically. </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</si>
  <si>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</si>
  <si>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</si>
  <si>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</si>
  <si>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 xml:space="preserve">Enjoy learning and do not worry about getting a job after the Nanodegree. It will come to you in future. </t>
  </si>
  <si>
    <t xml:space="preserve">Need more advanced Nanodegree. </t>
  </si>
  <si>
    <t xml:space="preserve">Advanced course for computer vision and deep learning - more mathematics oriented. </t>
  </si>
  <si>
    <t xml:space="preserve">I hope Udacity prospers. </t>
  </si>
  <si>
    <t>Vanung University</t>
  </si>
  <si>
    <t>Please keep steady progress every day!</t>
  </si>
  <si>
    <t>I have no idea. I feel very good now.</t>
  </si>
  <si>
    <t xml:space="preserve">I would like to find new subjects from Udacity. </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</si>
  <si>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</si>
  <si>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</si>
  <si>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</si>
  <si>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</si>
  <si>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</si>
  <si>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</si>
  <si>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</si>
  <si>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</si>
  <si>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</si>
  <si>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</si>
  <si>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</si>
  <si>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Consistency &gt; a-priori-knowledge</t>
  </si>
  <si>
    <t>Not experiment with a new degree withoutproper vetting. The de ep learning degree was a disaster.</t>
  </si>
  <si>
    <t>Nope. You guys are ducking awesome</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</si>
  <si>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</si>
  <si>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</si>
  <si>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</si>
  <si>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</si>
  <si>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</si>
  <si>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</si>
  <si>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</si>
  <si>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</si>
  <si>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 xml:space="preserve">Get a quiet place to study </t>
  </si>
  <si>
    <t xml:space="preserve">Have some presencial meeting in Brazil as well </t>
  </si>
  <si>
    <t xml:space="preserve">Product management </t>
  </si>
  <si>
    <t>Financial Industry</t>
  </si>
  <si>
    <t xml:space="preserve">â€¢Don't hesitate to ask.
â€¢Please look carefully at the lesson repeatedly. </t>
  </si>
  <si>
    <t>â€¢debugging and parameters -tuning lesson
â€¢Japanese support :-)</t>
  </si>
  <si>
    <t>â€¢I'm enrolled in Artificial intelligence nanodegree.
â€¢machine learning engineering
â€¢git
â€¢editor, IDE(vim, pycharm)
â€¢debugging
â€¢performance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</si>
  <si>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</si>
  <si>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</si>
  <si>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</si>
  <si>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</si>
  <si>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</si>
  <si>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</si>
  <si>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</si>
  <si>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</si>
  <si>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</si>
  <si>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</si>
  <si>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</si>
  <si>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</si>
  <si>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</si>
  <si>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</si>
  <si>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</si>
  <si>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</si>
  <si>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</si>
  <si>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</si>
  <si>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</si>
  <si>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</si>
  <si>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</si>
  <si>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</si>
  <si>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</si>
  <si>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</si>
  <si>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</si>
  <si>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</si>
  <si>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</si>
  <si>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</si>
  <si>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</si>
  <si>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</si>
  <si>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</si>
  <si>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</si>
  <si>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</si>
  <si>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</si>
  <si>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</si>
  <si>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</si>
  <si>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</si>
  <si>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</si>
  <si>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</si>
  <si>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</si>
  <si>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</si>
  <si>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</si>
  <si>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</si>
  <si>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</si>
  <si>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</si>
  <si>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</si>
  <si>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</si>
  <si>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</si>
  <si>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</si>
  <si>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</si>
  <si>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</si>
  <si>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</si>
  <si>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</si>
  <si>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</si>
  <si>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</si>
  <si>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ItaÃº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</si>
  <si>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</si>
  <si>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</si>
  <si>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</si>
  <si>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</si>
  <si>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</si>
  <si>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</si>
  <si>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 xml:space="preserve">Better mentorship </t>
  </si>
  <si>
    <t xml:space="preserve">Need a better instructor for onsite classes </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</si>
  <si>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</si>
  <si>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</si>
  <si>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</si>
  <si>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</si>
  <si>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</si>
  <si>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</si>
  <si>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</si>
  <si>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</si>
  <si>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</si>
  <si>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</si>
  <si>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</si>
  <si>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</si>
  <si>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</si>
  <si>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 xml:space="preserve">do your best in project. </t>
  </si>
  <si>
    <t xml:space="preserve">give more various project. </t>
  </si>
  <si>
    <t xml:space="preserve">i want more free course. </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</si>
  <si>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</si>
  <si>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</si>
  <si>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</si>
  <si>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</si>
  <si>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</si>
  <si>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 xml:space="preserve">Feedback from submissions </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</si>
  <si>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</si>
  <si>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</si>
  <si>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</si>
  <si>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</si>
  <si>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</si>
  <si>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</si>
  <si>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</si>
  <si>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</si>
  <si>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</si>
  <si>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</si>
  <si>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 xml:space="preserve">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t>
  </si>
  <si>
    <t>Get 1 on 1 instructors available during my time zone</t>
  </si>
  <si>
    <t xml:space="preserve">Thank you </t>
  </si>
  <si>
    <t>www.soais.com</t>
  </si>
  <si>
    <t xml:space="preserve">Stay regular and focussed. </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</si>
  <si>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</si>
  <si>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</si>
  <si>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</si>
  <si>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</si>
  <si>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</si>
  <si>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</si>
  <si>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</si>
  <si>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</si>
  <si>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</si>
  <si>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</si>
  <si>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Interested in this field </t>
  </si>
  <si>
    <t xml:space="preserve">Be curious and be informed. Keep learning. Make notes. Its important to understand the concept in and out. Understand nitty-gritties. Dont be afraid to ask mentors for help. Its not about finishing the course fast. Its how much you learn </t>
  </si>
  <si>
    <t>More in depth about the topic</t>
  </si>
  <si>
    <t xml:space="preserve">Some coding hacks perhaps. </t>
  </si>
  <si>
    <t>Its a great platform and i would love to learn more from Udacity nanodegrees</t>
  </si>
  <si>
    <t>Shanghai MuXueNetwork Technology Co., Ltd</t>
  </si>
  <si>
    <t>React</t>
  </si>
  <si>
    <t>More hands-on try, additional reading material must be serious to see, then add their own points to the required knowledge</t>
  </si>
  <si>
    <t>Chinese translation</t>
  </si>
  <si>
    <t>node ã€django</t>
  </si>
  <si>
    <t>Chinese companies want to recruit Udacity students, need better support</t>
  </si>
  <si>
    <t>Do some review. Don't hurry</t>
  </si>
  <si>
    <t xml:space="preserve">Great web environment and instructor </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</si>
  <si>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</si>
  <si>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</si>
  <si>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</si>
  <si>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</si>
  <si>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</si>
  <si>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</si>
  <si>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</si>
  <si>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</si>
  <si>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</si>
  <si>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</si>
  <si>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 xml:space="preserve">I want research intensive courses </t>
  </si>
  <si>
    <t>It would be a very nice if udacity offers researched based Artificial intelligence course,where student can do  research and publish papers.</t>
  </si>
  <si>
    <t xml:space="preserve">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t>
  </si>
  <si>
    <t>CollÃ¨ge AndrÃ©-Grasset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</si>
  <si>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</si>
  <si>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</si>
  <si>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</si>
  <si>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</si>
  <si>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</si>
  <si>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</si>
  <si>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</si>
  <si>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</si>
  <si>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</si>
  <si>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</si>
  <si>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</si>
  <si>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</si>
  <si>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</si>
  <si>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</si>
  <si>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</si>
  <si>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</si>
  <si>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</si>
  <si>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</si>
  <si>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</si>
  <si>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</si>
  <si>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</si>
  <si>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</si>
  <si>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</si>
  <si>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</si>
  <si>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</si>
  <si>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</si>
  <si>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</si>
  <si>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</si>
  <si>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 xml:space="preserve">More exposure to current industrial development. </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</si>
  <si>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</si>
  <si>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</si>
  <si>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</si>
  <si>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</si>
  <si>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</si>
  <si>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</si>
  <si>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</si>
  <si>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</si>
  <si>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</si>
  <si>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</si>
  <si>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</si>
  <si>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</si>
  <si>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</si>
  <si>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</si>
  <si>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</si>
  <si>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</si>
  <si>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</si>
  <si>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</si>
  <si>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</si>
  <si>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</si>
  <si>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</si>
  <si>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</si>
  <si>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</si>
  <si>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</si>
  <si>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</si>
  <si>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 xml:space="preserve">just do it </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</si>
  <si>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</si>
  <si>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</si>
  <si>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</si>
  <si>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</si>
  <si>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</si>
  <si>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</si>
  <si>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</si>
  <si>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</si>
  <si>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</si>
  <si>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</si>
  <si>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</si>
  <si>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</si>
  <si>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</si>
  <si>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</si>
  <si>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</si>
  <si>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</si>
  <si>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</si>
  <si>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</si>
  <si>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</si>
  <si>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</si>
  <si>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</si>
  <si>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</si>
  <si>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</si>
  <si>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</si>
  <si>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 xml:space="preserve">Nothing at this time. </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</si>
  <si>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</si>
  <si>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Nothing at this time.</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</si>
  <si>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</si>
  <si>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</si>
  <si>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</si>
  <si>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</si>
  <si>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</si>
  <si>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</si>
  <si>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</si>
  <si>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</si>
  <si>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</si>
  <si>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</si>
  <si>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</si>
  <si>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</si>
  <si>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</si>
  <si>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</si>
  <si>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</si>
  <si>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</si>
  <si>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</si>
  <si>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</si>
  <si>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</si>
  <si>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</si>
  <si>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</si>
  <si>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</si>
  <si>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</si>
  <si>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</si>
  <si>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</si>
  <si>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</si>
  <si>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</si>
  <si>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</si>
  <si>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</si>
  <si>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</si>
  <si>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</si>
  <si>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</si>
  <si>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</si>
  <si>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</si>
  <si>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</si>
  <si>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</si>
  <si>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</si>
  <si>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</si>
  <si>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</si>
  <si>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 xml:space="preserve">Overall it's really good. </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</si>
  <si>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</si>
  <si>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</si>
  <si>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</si>
  <si>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</si>
  <si>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</si>
  <si>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We make shit taglines. Code is what we know. </t>
  </si>
  <si>
    <t>Senior Consultant</t>
  </si>
  <si>
    <t>Newcrest Mining</t>
  </si>
  <si>
    <t xml:space="preserve">Don't believe the time estimates. You may enrol in two Nanodegrees at the same time like I did, you will complete the first one and run out of time to complete the second. </t>
  </si>
  <si>
    <t xml:space="preserve">Give better time estimates. Tailor to professionals working full time. </t>
  </si>
  <si>
    <t xml:space="preserve">Pyspark </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</si>
  <si>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</si>
  <si>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</si>
  <si>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</si>
  <si>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</si>
  <si>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</si>
  <si>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</si>
  <si>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</si>
  <si>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 xml:space="preserve">Some of the courses are wuite costly </t>
  </si>
  <si>
    <t xml:space="preserve">Graphics designing </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</si>
  <si>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</si>
  <si>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</si>
  <si>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</si>
  <si>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</si>
  <si>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</si>
  <si>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</si>
  <si>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</si>
  <si>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</si>
  <si>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</si>
  <si>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</si>
  <si>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</si>
  <si>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</si>
  <si>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</si>
  <si>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</si>
  <si>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</si>
  <si>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</si>
  <si>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</si>
  <si>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</si>
  <si>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</si>
  <si>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</si>
  <si>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</si>
  <si>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</si>
  <si>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</si>
  <si>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</si>
  <si>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</si>
  <si>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</si>
  <si>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 xml:space="preserve">I love Udacity. Most of the lessons in my nanodegree were very good </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</si>
  <si>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</si>
  <si>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</si>
  <si>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</si>
  <si>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</si>
  <si>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</si>
  <si>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</si>
  <si>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</si>
  <si>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</si>
  <si>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</si>
  <si>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</si>
  <si>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</si>
  <si>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</si>
  <si>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</si>
  <si>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 xml:space="preserve">Some lectures seemed that they are directly being read from some screen in their front. </t>
  </si>
  <si>
    <t>covers multiple areas</t>
  </si>
  <si>
    <t>The Business Therapist</t>
  </si>
  <si>
    <t xml:space="preserve">Use deliberate practice and have patience. </t>
  </si>
  <si>
    <t xml:space="preserve">The same person should review a project if it is handed in more than once. I experienced different expectations that made the process more frustrating than it need be. </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</si>
  <si>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</si>
  <si>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</si>
  <si>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</si>
  <si>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 xml:space="preserve">i really like udacity's courses and delivery. </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</si>
  <si>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</si>
  <si>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</si>
  <si>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</si>
  <si>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</si>
  <si>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</si>
  <si>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</si>
  <si>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</si>
  <si>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</si>
  <si>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</si>
  <si>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</si>
  <si>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</si>
  <si>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</si>
  <si>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</si>
  <si>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</si>
  <si>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</si>
  <si>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</si>
  <si>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</si>
  <si>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</si>
  <si>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</si>
  <si>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</si>
  <si>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</si>
  <si>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</si>
  <si>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 xml:space="preserve">provide industrial interaction while study </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</si>
  <si>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</si>
  <si>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</si>
  <si>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</si>
  <si>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</si>
  <si>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</si>
  <si>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</si>
  <si>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</si>
  <si>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 xml:space="preserve">It is easier and more fun than you would expect.  You should try it.  </t>
  </si>
  <si>
    <t xml:space="preserve">I am unsure </t>
  </si>
  <si>
    <t>More math</t>
  </si>
  <si>
    <t xml:space="preserve">Security </t>
  </si>
  <si>
    <t xml:space="preserve">Paladin Security </t>
  </si>
  <si>
    <t xml:space="preserve">Keep at it, don't rush your projects. Make sure that you understand what the project is asking you to do before getting to it. Find your own datasets, it gives you more experience working with messy real life data. Most importantly have fun. </t>
  </si>
  <si>
    <t xml:space="preserve">I am not sure. The improvements that could be made have more to do with not being able to ask questions of the instructors during the lesson; Than with anything that is really fixable. </t>
  </si>
  <si>
    <t xml:space="preserve">I would like to be able to use Udacity to improve my advanced math skills. A better explanation of Linear Algebra, and/or calculus would be amazing. </t>
  </si>
  <si>
    <t xml:space="preserve">Nope. </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</si>
  <si>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</si>
  <si>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</si>
  <si>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</si>
  <si>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</si>
  <si>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</si>
  <si>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</si>
  <si>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</si>
  <si>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</si>
  <si>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</si>
  <si>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</si>
  <si>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</si>
  <si>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</si>
  <si>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 xml:space="preserve">Keep working at it even if you get frustrated or stuck. </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</si>
  <si>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</si>
  <si>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</si>
  <si>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</si>
  <si>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</si>
  <si>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</si>
  <si>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</si>
  <si>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</si>
  <si>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</si>
  <si>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</si>
  <si>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 xml:space="preserve">read some books parallel </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</si>
  <si>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</si>
  <si>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</si>
  <si>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</si>
  <si>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</si>
  <si>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</si>
  <si>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Sujeerya Animation and Entertainments private limited </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</si>
  <si>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</si>
  <si>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</si>
  <si>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</si>
  <si>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</si>
  <si>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Not Sure </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</si>
  <si>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</si>
  <si>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</si>
  <si>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</si>
  <si>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</si>
  <si>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</si>
  <si>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</si>
  <si>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</si>
  <si>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</si>
  <si>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</si>
  <si>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</si>
  <si>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</si>
  <si>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</si>
  <si>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</si>
  <si>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</si>
  <si>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</si>
  <si>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 xml:space="preserve">Stay on schedule </t>
  </si>
  <si>
    <t xml:space="preserve">Get jobs for international students </t>
  </si>
  <si>
    <t xml:space="preserve">Game development </t>
  </si>
  <si>
    <t>äº‘ä¸ç½‘ç»œæŠ€æœ¯é‚®ç®±å…¬å¸</t>
  </si>
  <si>
    <t>stay hungryï¼Œstay foolish</t>
  </si>
  <si>
    <t>learn more on engineering</t>
  </si>
  <si>
    <t xml:space="preserve">AI </t>
  </si>
  <si>
    <t>The course are too expensiveï¼Œand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</si>
  <si>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</si>
  <si>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</si>
  <si>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</si>
  <si>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</si>
  <si>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</si>
  <si>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</si>
  <si>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</si>
  <si>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 xml:space="preserve">Not sharing </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</si>
  <si>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</si>
  <si>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</si>
  <si>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</si>
  <si>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</si>
  <si>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</si>
  <si>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</si>
  <si>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</si>
  <si>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</si>
  <si>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</si>
  <si>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</si>
  <si>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</si>
  <si>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</si>
  <si>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</si>
  <si>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</si>
  <si>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</si>
  <si>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</si>
  <si>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</si>
  <si>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</si>
  <si>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</si>
  <si>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</si>
  <si>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</si>
  <si>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</si>
  <si>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</si>
  <si>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</si>
  <si>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</si>
  <si>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</si>
  <si>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</si>
  <si>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</si>
  <si>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</si>
  <si>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</si>
  <si>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 xml:space="preserve">Invest your time and try to get out of a project as much as you can. </t>
  </si>
  <si>
    <t xml:space="preserve">It would be nice to see one big project at the end of each nanodegree which must be finished by a team since a team player is what a recruiter is looking for. </t>
  </si>
  <si>
    <t>Software engineering</t>
  </si>
  <si>
    <t xml:space="preserve">Advance </t>
  </si>
  <si>
    <t>Find time in the day to watch and read lessons. Keep trying even when stuck on projects...Don't give up</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</si>
  <si>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</si>
  <si>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</si>
  <si>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</si>
  <si>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</si>
  <si>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 xml:space="preserve">You have to like what you are studying. And study more than the classes. Search for paper and other sources to get a different point of view of the subjects. Just making the project is not Enough to learn. </t>
  </si>
  <si>
    <t xml:space="preserve">Im in the last. Project of mlnd. I wish to have a mentor like in  the beginning to ask some questions about the capstone. </t>
  </si>
  <si>
    <t xml:space="preserve">You are great. </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</si>
  <si>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</si>
  <si>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</si>
  <si>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</si>
  <si>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</si>
  <si>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</si>
  <si>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</si>
  <si>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</si>
  <si>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</si>
  <si>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</si>
  <si>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</si>
  <si>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</si>
  <si>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</si>
  <si>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</si>
  <si>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</si>
  <si>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</si>
  <si>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</si>
  <si>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</si>
  <si>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</si>
  <si>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</si>
  <si>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 xml:space="preserve">Thanks - you are going to change the way kids learn tomorrow. </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</si>
  <si>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</si>
  <si>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</si>
  <si>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</si>
  <si>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</si>
  <si>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</si>
  <si>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</si>
  <si>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</si>
  <si>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</si>
  <si>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</si>
  <si>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</si>
  <si>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 xml:space="preserve">Be perseverant and resourceful </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</si>
  <si>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</si>
  <si>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</si>
  <si>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 xml:space="preserve">Keep up with the amazing work you are doing. </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</si>
  <si>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</si>
  <si>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</si>
  <si>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</si>
  <si>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</si>
  <si>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</si>
  <si>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</si>
  <si>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</si>
  <si>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</si>
  <si>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</si>
  <si>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</si>
  <si>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</si>
  <si>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</si>
  <si>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</si>
  <si>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</si>
  <si>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</si>
  <si>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</si>
  <si>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</si>
  <si>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</si>
  <si>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</si>
  <si>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</si>
  <si>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</si>
  <si>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</si>
  <si>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</si>
  <si>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</si>
  <si>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</si>
  <si>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</si>
  <si>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</si>
  <si>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</si>
  <si>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</si>
  <si>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</si>
  <si>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</si>
  <si>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</si>
  <si>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</si>
  <si>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Data is the new bacon</t>
  </si>
  <si>
    <t>Somehow provide better time estimates of course projects (and optional labs) to help students know how to budget time (level of difficulty star rating?, est. time required?, student testimonial on the difficulty? etc..)</t>
  </si>
  <si>
    <t>Help students better understand the resources available to them -- it can be overwhelming to navigate when to ask the slack channel vs. 1:1 mentor vs. 1:1 career counselor vs. AMA vs. forum vs. etc</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</si>
  <si>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</si>
  <si>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Move away from Style over Substance and try to create usable courses.</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</si>
  <si>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</si>
  <si>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</si>
  <si>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Be audacious</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</si>
  <si>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</si>
  <si>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bug in the section birthday(Is hard write the day).... Udacity is great! :)</t>
  </si>
  <si>
    <t>In the homepage, the blue button on the top-right corner is a sign-up button when I'm not logged in and My Classroom button when I am. Lots of times I've clicked to sign up when I actually intended to go to my classroom</t>
  </si>
  <si>
    <t>Sometimes the individual content sections feel disconnected from each other.  A bit more flow might help.</t>
  </si>
  <si>
    <t>Better curate content. The quality of the lectures is uneven, the sequence doesnÂ´t seem appropriate sometimes and more theoretical background should be taught -- there is too much focus on how rather than why.</t>
  </si>
  <si>
    <t>Talk is cheap, show me the code.</t>
  </si>
  <si>
    <t xml:space="preserve">1/Build a page convince your boss
2/ make a Nanodegree for kids.  </t>
  </si>
  <si>
    <t>Have a good reason to learn what you are planning to learn. When why is bigger than how, everything becomes easier and more fun.</t>
  </si>
  <si>
    <t>Machine Learning - Now everyone can model!</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</si>
  <si>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</si>
  <si>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I am a learning machine</t>
  </si>
  <si>
    <t>The best advice would be to have an All In or Nothing mindset where you devote yourself to learning the material and applying it during each hour you study for the nanodegree.</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</si>
  <si>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</si>
  <si>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Big Data tools and programming paradigms such as distributed computing, cloud computing, Spark and other tools such as Akka, Kafka, Mesos. Functional programming in Scala to work with Spark and make code easily distributable.</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</si>
  <si>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</si>
  <si>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keep learning,  there is so much fascinating stuff out there</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</si>
  <si>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</si>
  <si>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Deep learner</t>
  </si>
  <si>
    <t>Just keep doing what you do now. Algorithms and solutions visualisations are the best. It makes even the hardest things understandable!
Maybe I would improve conversations between tutors.</t>
  </si>
  <si>
    <t xml:space="preserve">Improve the mentor program. I have asked questions of the mentor but I never get a response on time. </t>
  </si>
  <si>
    <t>More substantial projects, and more rigorous and challenging content. Perhaps an honours version of the nanodegree could be awarded to students in the more difficult track.</t>
  </si>
  <si>
    <t>U live and U learn</t>
  </si>
  <si>
    <t>Love to learn every instant</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</si>
  <si>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</si>
  <si>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</si>
  <si>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</si>
  <si>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 xml:space="preserve">On Netflix video  Lo and Behold, Reveries of the Connected Worl  </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</si>
  <si>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</si>
  <si>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Math - all the cool kids are doing it</t>
  </si>
  <si>
    <t>Machine learning for life</t>
  </si>
  <si>
    <t>A quality life demands quality questions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</si>
  <si>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</si>
  <si>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2-4</t>
  </si>
  <si>
    <t/>
  </si>
  <si>
    <t>Row Labels</t>
  </si>
  <si>
    <t>(blank)</t>
  </si>
  <si>
    <t>Grand Total</t>
  </si>
  <si>
    <t>Count of Robotics</t>
  </si>
  <si>
    <t>Count of None</t>
  </si>
  <si>
    <t>uid</t>
  </si>
  <si>
    <t>id</t>
  </si>
  <si>
    <t>start new career</t>
  </si>
  <si>
    <t xml:space="preserve">grow skills </t>
  </si>
  <si>
    <t>academia to industry shift</t>
  </si>
  <si>
    <t>advanced degree prep</t>
  </si>
  <si>
    <t>General interest /personal growth</t>
  </si>
  <si>
    <t>DOB</t>
  </si>
  <si>
    <t>Age</t>
  </si>
  <si>
    <t>Avg. Daily Commute (Min)</t>
  </si>
  <si>
    <t>Geo</t>
  </si>
  <si>
    <t>AvgSleepPerNight(Hr)</t>
  </si>
  <si>
    <t>Avg.DailySittime(Hr)</t>
  </si>
  <si>
    <t>Avg.NbrOfBookRead(Yr)</t>
  </si>
  <si>
    <t>SwagItem</t>
  </si>
  <si>
    <t>BuySwag?</t>
  </si>
  <si>
    <t>FavTag</t>
  </si>
  <si>
    <t>Employed</t>
  </si>
  <si>
    <t>PrimOccup</t>
  </si>
  <si>
    <t>JobRank</t>
  </si>
  <si>
    <t>JobIndustry</t>
  </si>
  <si>
    <t>Employer</t>
  </si>
  <si>
    <t>EduLvl</t>
  </si>
  <si>
    <t>IntroToProgramming</t>
  </si>
  <si>
    <t>BusinessAnalyst</t>
  </si>
  <si>
    <t>DataAnalyst</t>
  </si>
  <si>
    <t>MachineLearningEngineer</t>
  </si>
  <si>
    <t>ArtificialIntelligence</t>
  </si>
  <si>
    <t>DeepLearningFoundations</t>
  </si>
  <si>
    <t>Self-DrivingCarEngineer</t>
  </si>
  <si>
    <t>Others</t>
  </si>
  <si>
    <t>PrimHlpSrc</t>
  </si>
  <si>
    <t>Practice(Hr)</t>
  </si>
  <si>
    <t>Learning(Hr)</t>
  </si>
  <si>
    <t>ProjTime(Hr)</t>
  </si>
  <si>
    <t>Advice</t>
  </si>
  <si>
    <t>RefSrc</t>
  </si>
  <si>
    <t>RecommdRnk</t>
  </si>
  <si>
    <t>UXRecommd</t>
  </si>
  <si>
    <t>NewNDIdea</t>
  </si>
  <si>
    <t>AddlRecommd</t>
  </si>
  <si>
    <t>ShareMoreInfo</t>
  </si>
  <si>
    <t>Avg.ProjTime</t>
  </si>
  <si>
    <t>ShareMore</t>
  </si>
  <si>
    <t>WorkExp</t>
  </si>
  <si>
    <t>YrOfExp</t>
  </si>
  <si>
    <t>Avg.BkRead</t>
  </si>
  <si>
    <t>Avg.SitTime</t>
  </si>
  <si>
    <t>AvgCommTime</t>
  </si>
  <si>
    <t xml:space="preserve">4-6 </t>
  </si>
  <si>
    <t>New Career</t>
  </si>
  <si>
    <t>Grow Skills</t>
  </si>
  <si>
    <t>General interest</t>
  </si>
  <si>
    <t>Industry shift</t>
  </si>
  <si>
    <t>Comment</t>
  </si>
  <si>
    <t>UXSugg</t>
  </si>
  <si>
    <t>LikelyToRefer</t>
  </si>
  <si>
    <t>ReferalSrc</t>
  </si>
  <si>
    <t>LearningHr</t>
  </si>
  <si>
    <t>PracticeHr</t>
  </si>
  <si>
    <t>ProjHr</t>
  </si>
  <si>
    <t>AvgSleepHr</t>
  </si>
  <si>
    <t>AvgCommMins</t>
  </si>
  <si>
    <t>AvgSitHr</t>
  </si>
  <si>
    <t>BookPerYr</t>
  </si>
  <si>
    <t>Industry</t>
  </si>
  <si>
    <t>Unspecified</t>
  </si>
  <si>
    <t>Count of id</t>
  </si>
  <si>
    <t xml:space="preserve">AvgSleepTime_Hr </t>
  </si>
  <si>
    <t>remove outliers (AvgSleepTime_Hr column cell values  45,65,85,9141984,blank)</t>
  </si>
  <si>
    <t>remove outliers (DOB column cell values 2017 and blank), roundown age to 0 dec</t>
  </si>
  <si>
    <t>133 records do not have occupation</t>
  </si>
  <si>
    <t>133 records do not have job ranking</t>
  </si>
  <si>
    <t>remove outliers ( column cell values 50,56,60,88,200,540,610,720,800 [9 records]), retain excess 13,14,15,16,17,18,20 hrs (98 records)</t>
  </si>
  <si>
    <t>set blank to unspecified (133 records)</t>
  </si>
  <si>
    <t>Nanodegree</t>
  </si>
  <si>
    <t xml:space="preserve">Deep Learning </t>
  </si>
  <si>
    <t>Count of IntroToProgramming</t>
  </si>
  <si>
    <t>Count of BusinessAnalyst</t>
  </si>
  <si>
    <t>Count of DataAnalyst</t>
  </si>
  <si>
    <t>Count of MachineLearningEngineer</t>
  </si>
  <si>
    <t>Count of ArtificialIntelligence</t>
  </si>
  <si>
    <t>Count of DeepLearningFoundations</t>
  </si>
  <si>
    <t>Count of Self-DrivingCarEngineer</t>
  </si>
  <si>
    <t>Count of Others</t>
  </si>
  <si>
    <t>Sum of LearningHr</t>
  </si>
  <si>
    <t>Sum of PracticeHr</t>
  </si>
  <si>
    <t xml:space="preserve">HighSchool </t>
  </si>
  <si>
    <t>Learning Time</t>
  </si>
  <si>
    <t>Practice Time</t>
  </si>
  <si>
    <t>Education Level</t>
  </si>
  <si>
    <t>Mean</t>
  </si>
  <si>
    <t>Mode</t>
  </si>
  <si>
    <t>Median</t>
  </si>
  <si>
    <t>Std Dev</t>
  </si>
  <si>
    <t>Range</t>
  </si>
  <si>
    <t>IQR</t>
  </si>
  <si>
    <t>idx</t>
  </si>
  <si>
    <t>set blank to 0(2 records), 600 books per year (1 record) is high but probable</t>
  </si>
  <si>
    <t>set (4 records) with -  &amp; (1 record) with …  to blank, there are 177 existing blank records</t>
  </si>
  <si>
    <t>idx 0(4-6) to 5,idx1(2-4) to 3,idx 12(20+) to 20,idx31(10-20) to 15,idx108(10+) to 10,idx205(reloc) to 0,idx227(a lot) to 12,idx304(not yet) to 0,idx337(8+) to 8,idx495(10-15) to 13,idx618(I didnt) to 0,idx566(10+) to 10,idx568(15+) to 15,idx644(10+) to 10,idx650(every moment) to 12,idx715(10+) to 10,idx598(6:30am) to 6, blank(47 records) to 0.</t>
  </si>
  <si>
    <t>idx 522 (0) to 1, idx727(0) to 1</t>
  </si>
  <si>
    <t>idx 0 set (2-4) to 3, idx1 set (2-4) to 3,idx 7 set (10-12) to 11, idx 12(30+) to 30, idx 31(10-20) to 25,idx 108(10+) to 10,idx 180(10+) to 10,idx 205(reloc) to 0, idx 304(10+) to 10, idx350(12) to 12,idx 419(10+) to 10,idx 441(&gt;6-10) to 8,idx 371(10+) to 10,idx 495(10-15) to 13,idx 566(40+) to 40,idx 619(varied) to 3,idx 664(10+) to 10,idx 715(10+) to 10,idx 746(20-30) to 25, blank(46 records) to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</si>
</sst>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9"/>
      <color theme="1"/>
      <name val="Calibri"/>
      <family val="2"/>
      <scheme val="minor"/>
    </font>
    <font>
      <sz val="8"/>
      <color theme="1"/>
      <name val="Calibri"/>
      <family val="2"/>
      <scheme val="minor"/>
    </font>
    <font>
      <b/>
      <sz val="8"/>
      <color theme="1"/>
      <name val="Calibri"/>
      <family val="2"/>
      <scheme val="minor"/>
    </font>
    <font>
      <b/>
      <sz val="8"/>
      <name val="Calibri"/>
      <family val="2"/>
      <scheme val="minor"/>
    </font>
  </fonts>
  <fills count="5">
    <fill>
      <patternFill patternType="none"/>
    </fill>
    <fill>
      <patternFill patternType="gray125"/>
    </fill>
    <fill>
      <patternFill patternType="solid">
        <fgColor rgb="FF8FEBF5"/>
        <bgColor indexed="64"/>
      </patternFill>
    </fill>
    <fill>
      <patternFill patternType="solid">
        <fgColor rgb="FFDCFF79"/>
        <bgColor indexed="64"/>
      </patternFill>
    </fill>
    <fill>
      <patternFill patternType="solid">
        <fgColor rgb="FFFFCD2F"/>
        <bgColor indexed="64"/>
      </patternFill>
    </fill>
  </fills>
  <borders count="2">
    <border>
      <left/>
      <right/>
      <top/>
      <bottom/>
      <diagonal/>
    </border>
    <border>
      <left/>
      <right/>
      <top/>
      <bottom style="thin">
        <color theme="9" tint="0.59999389629810485"/>
      </bottom>
      <diagonal/>
    </border>
  </borders>
  <cellStyleXfs count="1">
    <xf numFmtId="0" fontId="0" fillId="0" borderId="0"/>
  </cellStyleXfs>
  <cellXfs count="29">
    <xf numFmtId="0" fontId="0" fillId="0" borderId="0" xfId="0"/>
    <xf numFmtId="0" fontId="0" fillId="0" borderId="0" xfId="0" applyAlignment="1">
      <alignment wrapText="1"/>
    </xf>
    <xf numFmtId="14" fontId="0" fillId="0" borderId="0" xfId="0" applyNumberFormat="1" applyAlignment="1">
      <alignment wrapText="1"/>
    </xf>
    <xf numFmtId="16" fontId="0" fillId="0" borderId="0" xfId="0" applyNumberFormat="1" applyAlignment="1">
      <alignment wrapText="1"/>
    </xf>
    <xf numFmtId="20" fontId="0" fillId="0" borderId="0" xfId="0" applyNumberFormat="1" applyAlignment="1">
      <alignment wrapText="1"/>
    </xf>
    <xf numFmtId="49" fontId="0" fillId="0" borderId="0" xfId="0" applyNumberFormat="1" applyAlignment="1">
      <alignment wrapText="1"/>
    </xf>
    <xf numFmtId="0" fontId="1" fillId="0" borderId="0" xfId="0" applyFont="1" applyAlignment="1">
      <alignment wrapText="1"/>
    </xf>
    <xf numFmtId="2" fontId="0" fillId="0" borderId="0" xfId="0" applyNumberFormat="1" applyAlignment="1">
      <alignment wrapText="1"/>
    </xf>
    <xf numFmtId="2" fontId="1" fillId="0" borderId="0" xfId="0" applyNumberFormat="1" applyFont="1" applyAlignment="1">
      <alignment wrapText="1"/>
    </xf>
    <xf numFmtId="0" fontId="0" fillId="0" borderId="0" xfId="0" pivotButton="1"/>
    <xf numFmtId="0" fontId="0" fillId="0" borderId="0" xfId="0" applyAlignment="1">
      <alignment horizontal="left"/>
    </xf>
    <xf numFmtId="0" fontId="0" fillId="0" borderId="0" xfId="0" applyNumberFormat="1"/>
    <xf numFmtId="14" fontId="1" fillId="0" borderId="0" xfId="0" applyNumberFormat="1" applyFont="1" applyAlignment="1">
      <alignment wrapText="1"/>
    </xf>
    <xf numFmtId="1" fontId="0" fillId="0" borderId="0" xfId="0" applyNumberFormat="1" applyAlignment="1">
      <alignment wrapText="1"/>
    </xf>
    <xf numFmtId="1" fontId="0" fillId="0" borderId="0" xfId="0" applyNumberFormat="1"/>
    <xf numFmtId="0" fontId="2" fillId="0" borderId="0" xfId="0" applyFont="1"/>
    <xf numFmtId="0" fontId="3" fillId="0" borderId="0" xfId="0" applyFont="1" applyBorder="1"/>
    <xf numFmtId="0" fontId="3" fillId="0" borderId="0" xfId="0" applyFont="1"/>
    <xf numFmtId="2" fontId="3" fillId="0" borderId="0" xfId="0" applyNumberFormat="1" applyFont="1"/>
    <xf numFmtId="0" fontId="4" fillId="0" borderId="0" xfId="0" applyFont="1"/>
    <xf numFmtId="1" fontId="3" fillId="0" borderId="0" xfId="0" applyNumberFormat="1" applyFont="1"/>
    <xf numFmtId="0" fontId="3" fillId="0" borderId="0" xfId="0" applyNumberFormat="1" applyFont="1"/>
    <xf numFmtId="0" fontId="5" fillId="0" borderId="1" xfId="0" applyFont="1" applyFill="1" applyBorder="1"/>
    <xf numFmtId="0" fontId="5" fillId="2" borderId="0" xfId="0" applyFont="1" applyFill="1" applyBorder="1"/>
    <xf numFmtId="0" fontId="4" fillId="3" borderId="0" xfId="0" applyFont="1" applyFill="1" applyBorder="1"/>
    <xf numFmtId="0" fontId="4" fillId="4" borderId="0" xfId="0" applyFont="1" applyFill="1"/>
    <xf numFmtId="2" fontId="4" fillId="0" borderId="0" xfId="0" applyNumberFormat="1" applyFont="1" applyAlignment="1">
      <alignment horizontal="right" vertical="center"/>
    </xf>
    <xf numFmtId="0" fontId="4" fillId="0" borderId="0" xfId="0" applyFont="1" applyAlignment="1">
      <alignment horizontal="right" vertical="center"/>
    </xf>
    <xf numFmtId="0" fontId="3" fillId="0" borderId="0" xfId="0" applyFont="1" applyAlignment="1">
      <alignment horizontal="right" vertical="center"/>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colors>
    <mruColors>
      <color rgb="FFFFCD2F"/>
      <color rgb="FFDCFF79"/>
      <color rgb="FF8FEBF5"/>
      <color rgb="FFC6EE7E"/>
      <color rgb="FFBEEC6A"/>
      <color rgb="FF9DE222"/>
      <color rgb="FFFF9900"/>
      <color rgb="FFFFFFCC"/>
      <color rgb="FF0BEBE6"/>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solidFill>
                  <a:schemeClr val="accent2">
                    <a:lumMod val="50000"/>
                  </a:schemeClr>
                </a:solidFill>
              </a:rPr>
              <a:t>Geographical Distribution of Udacity Students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4">
                  <a:shade val="40000"/>
                </a:schemeClr>
              </a:solidFill>
              <a:ln w="19050">
                <a:solidFill>
                  <a:schemeClr val="lt1"/>
                </a:solidFill>
              </a:ln>
              <a:effectLst/>
            </c:spPr>
            <c:extLst>
              <c:ext xmlns:c16="http://schemas.microsoft.com/office/drawing/2014/chart" uri="{C3380CC4-5D6E-409C-BE32-E72D297353CC}">
                <c16:uniqueId val="{00000001-00A3-49C1-ACE1-8236820C79BF}"/>
              </c:ext>
            </c:extLst>
          </c:dPt>
          <c:dPt>
            <c:idx val="1"/>
            <c:bubble3D val="0"/>
            <c:spPr>
              <a:solidFill>
                <a:schemeClr val="accent4">
                  <a:shade val="51000"/>
                </a:schemeClr>
              </a:solidFill>
              <a:ln w="19050">
                <a:solidFill>
                  <a:schemeClr val="lt1"/>
                </a:solidFill>
              </a:ln>
              <a:effectLst/>
            </c:spPr>
            <c:extLst>
              <c:ext xmlns:c16="http://schemas.microsoft.com/office/drawing/2014/chart" uri="{C3380CC4-5D6E-409C-BE32-E72D297353CC}">
                <c16:uniqueId val="{00000003-00A3-49C1-ACE1-8236820C79BF}"/>
              </c:ext>
            </c:extLst>
          </c:dPt>
          <c:dPt>
            <c:idx val="2"/>
            <c:bubble3D val="0"/>
            <c:spPr>
              <a:solidFill>
                <a:schemeClr val="accent4">
                  <a:shade val="62000"/>
                </a:schemeClr>
              </a:solidFill>
              <a:ln w="19050">
                <a:solidFill>
                  <a:schemeClr val="lt1"/>
                </a:solidFill>
              </a:ln>
              <a:effectLst/>
            </c:spPr>
            <c:extLst>
              <c:ext xmlns:c16="http://schemas.microsoft.com/office/drawing/2014/chart" uri="{C3380CC4-5D6E-409C-BE32-E72D297353CC}">
                <c16:uniqueId val="{00000005-00A3-49C1-ACE1-8236820C79BF}"/>
              </c:ext>
            </c:extLst>
          </c:dPt>
          <c:dPt>
            <c:idx val="3"/>
            <c:bubble3D val="0"/>
            <c:spPr>
              <a:solidFill>
                <a:schemeClr val="accent4">
                  <a:shade val="73000"/>
                </a:schemeClr>
              </a:solidFill>
              <a:ln w="19050">
                <a:solidFill>
                  <a:schemeClr val="lt1"/>
                </a:solidFill>
              </a:ln>
              <a:effectLst/>
            </c:spPr>
            <c:extLst>
              <c:ext xmlns:c16="http://schemas.microsoft.com/office/drawing/2014/chart" uri="{C3380CC4-5D6E-409C-BE32-E72D297353CC}">
                <c16:uniqueId val="{00000007-00A3-49C1-ACE1-8236820C79BF}"/>
              </c:ext>
            </c:extLst>
          </c:dPt>
          <c:dPt>
            <c:idx val="4"/>
            <c:bubble3D val="0"/>
            <c:spPr>
              <a:solidFill>
                <a:schemeClr val="accent4">
                  <a:shade val="83000"/>
                </a:schemeClr>
              </a:solidFill>
              <a:ln w="19050">
                <a:solidFill>
                  <a:schemeClr val="lt1"/>
                </a:solidFill>
              </a:ln>
              <a:effectLst/>
            </c:spPr>
            <c:extLst>
              <c:ext xmlns:c16="http://schemas.microsoft.com/office/drawing/2014/chart" uri="{C3380CC4-5D6E-409C-BE32-E72D297353CC}">
                <c16:uniqueId val="{00000009-00A3-49C1-ACE1-8236820C79BF}"/>
              </c:ext>
            </c:extLst>
          </c:dPt>
          <c:dPt>
            <c:idx val="5"/>
            <c:bubble3D val="0"/>
            <c:spPr>
              <a:solidFill>
                <a:schemeClr val="accent4">
                  <a:shade val="94000"/>
                </a:schemeClr>
              </a:solidFill>
              <a:ln w="19050">
                <a:solidFill>
                  <a:schemeClr val="lt1"/>
                </a:solidFill>
              </a:ln>
              <a:effectLst/>
            </c:spPr>
            <c:extLst>
              <c:ext xmlns:c16="http://schemas.microsoft.com/office/drawing/2014/chart" uri="{C3380CC4-5D6E-409C-BE32-E72D297353CC}">
                <c16:uniqueId val="{0000000B-00A3-49C1-ACE1-8236820C79BF}"/>
              </c:ext>
            </c:extLst>
          </c:dPt>
          <c:dPt>
            <c:idx val="6"/>
            <c:bubble3D val="0"/>
            <c:spPr>
              <a:solidFill>
                <a:schemeClr val="accent4">
                  <a:tint val="95000"/>
                </a:schemeClr>
              </a:solidFill>
              <a:ln w="19050">
                <a:solidFill>
                  <a:schemeClr val="lt1"/>
                </a:solidFill>
              </a:ln>
              <a:effectLst/>
            </c:spPr>
            <c:extLst>
              <c:ext xmlns:c16="http://schemas.microsoft.com/office/drawing/2014/chart" uri="{C3380CC4-5D6E-409C-BE32-E72D297353CC}">
                <c16:uniqueId val="{0000000D-00A3-49C1-ACE1-8236820C79BF}"/>
              </c:ext>
            </c:extLst>
          </c:dPt>
          <c:dPt>
            <c:idx val="7"/>
            <c:bubble3D val="0"/>
            <c:spPr>
              <a:solidFill>
                <a:schemeClr val="accent4">
                  <a:tint val="84000"/>
                </a:schemeClr>
              </a:solidFill>
              <a:ln w="19050">
                <a:solidFill>
                  <a:schemeClr val="lt1"/>
                </a:solidFill>
              </a:ln>
              <a:effectLst/>
            </c:spPr>
            <c:extLst>
              <c:ext xmlns:c16="http://schemas.microsoft.com/office/drawing/2014/chart" uri="{C3380CC4-5D6E-409C-BE32-E72D297353CC}">
                <c16:uniqueId val="{0000000F-00A3-49C1-ACE1-8236820C79BF}"/>
              </c:ext>
            </c:extLst>
          </c:dPt>
          <c:dPt>
            <c:idx val="8"/>
            <c:bubble3D val="0"/>
            <c:spPr>
              <a:solidFill>
                <a:schemeClr val="accent4">
                  <a:tint val="74000"/>
                </a:schemeClr>
              </a:solidFill>
              <a:ln w="19050">
                <a:solidFill>
                  <a:schemeClr val="lt1"/>
                </a:solidFill>
              </a:ln>
              <a:effectLst/>
            </c:spPr>
            <c:extLst>
              <c:ext xmlns:c16="http://schemas.microsoft.com/office/drawing/2014/chart" uri="{C3380CC4-5D6E-409C-BE32-E72D297353CC}">
                <c16:uniqueId val="{00000011-00A3-49C1-ACE1-8236820C79BF}"/>
              </c:ext>
            </c:extLst>
          </c:dPt>
          <c:dPt>
            <c:idx val="9"/>
            <c:bubble3D val="0"/>
            <c:spPr>
              <a:solidFill>
                <a:schemeClr val="accent4">
                  <a:tint val="63000"/>
                </a:schemeClr>
              </a:solidFill>
              <a:ln w="19050">
                <a:solidFill>
                  <a:schemeClr val="lt1"/>
                </a:solidFill>
              </a:ln>
              <a:effectLst/>
            </c:spPr>
            <c:extLst>
              <c:ext xmlns:c16="http://schemas.microsoft.com/office/drawing/2014/chart" uri="{C3380CC4-5D6E-409C-BE32-E72D297353CC}">
                <c16:uniqueId val="{00000013-00A3-49C1-ACE1-8236820C79BF}"/>
              </c:ext>
            </c:extLst>
          </c:dPt>
          <c:dPt>
            <c:idx val="10"/>
            <c:bubble3D val="0"/>
            <c:spPr>
              <a:solidFill>
                <a:schemeClr val="accent4">
                  <a:tint val="52000"/>
                </a:schemeClr>
              </a:solidFill>
              <a:ln w="19050">
                <a:solidFill>
                  <a:schemeClr val="lt1"/>
                </a:solidFill>
              </a:ln>
              <a:effectLst/>
            </c:spPr>
            <c:extLst>
              <c:ext xmlns:c16="http://schemas.microsoft.com/office/drawing/2014/chart" uri="{C3380CC4-5D6E-409C-BE32-E72D297353CC}">
                <c16:uniqueId val="{00000002-C0A0-4F0E-8584-DBBF514CB8A1}"/>
              </c:ext>
            </c:extLst>
          </c:dPt>
          <c:dPt>
            <c:idx val="11"/>
            <c:bubble3D val="0"/>
            <c:spPr>
              <a:solidFill>
                <a:schemeClr val="accent4">
                  <a:tint val="41000"/>
                </a:schemeClr>
              </a:solidFill>
              <a:ln w="19050">
                <a:solidFill>
                  <a:schemeClr val="lt1"/>
                </a:solidFill>
              </a:ln>
              <a:effectLst/>
            </c:spPr>
            <c:extLst>
              <c:ext xmlns:c16="http://schemas.microsoft.com/office/drawing/2014/chart" uri="{C3380CC4-5D6E-409C-BE32-E72D297353CC}">
                <c16:uniqueId val="{00000001-C0A0-4F0E-8584-DBBF514CB8A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StudentGeo!$D$3:$D$14</c:f>
              <c:strCache>
                <c:ptCount val="12"/>
                <c:pt idx="0">
                  <c:v>Argentina</c:v>
                </c:pt>
                <c:pt idx="1">
                  <c:v>Russia</c:v>
                </c:pt>
                <c:pt idx="2">
                  <c:v>China</c:v>
                </c:pt>
                <c:pt idx="3">
                  <c:v>France</c:v>
                </c:pt>
                <c:pt idx="4">
                  <c:v>Mexico</c:v>
                </c:pt>
                <c:pt idx="5">
                  <c:v>US</c:v>
                </c:pt>
                <c:pt idx="6">
                  <c:v>Japan</c:v>
                </c:pt>
                <c:pt idx="7">
                  <c:v>Singapore</c:v>
                </c:pt>
                <c:pt idx="8">
                  <c:v>Spain</c:v>
                </c:pt>
                <c:pt idx="9">
                  <c:v>UK</c:v>
                </c:pt>
                <c:pt idx="10">
                  <c:v>India</c:v>
                </c:pt>
                <c:pt idx="11">
                  <c:v>Canada</c:v>
                </c:pt>
              </c:strCache>
            </c:strRef>
          </c:cat>
          <c:val>
            <c:numRef>
              <c:f>StudentGeo!$E$3:$E$14</c:f>
              <c:numCache>
                <c:formatCode>General</c:formatCode>
                <c:ptCount val="12"/>
                <c:pt idx="0">
                  <c:v>73</c:v>
                </c:pt>
                <c:pt idx="1">
                  <c:v>69</c:v>
                </c:pt>
                <c:pt idx="2">
                  <c:v>68</c:v>
                </c:pt>
                <c:pt idx="3">
                  <c:v>68</c:v>
                </c:pt>
                <c:pt idx="4">
                  <c:v>68</c:v>
                </c:pt>
                <c:pt idx="5">
                  <c:v>67</c:v>
                </c:pt>
                <c:pt idx="6">
                  <c:v>62</c:v>
                </c:pt>
                <c:pt idx="7">
                  <c:v>61</c:v>
                </c:pt>
                <c:pt idx="8">
                  <c:v>58</c:v>
                </c:pt>
                <c:pt idx="9">
                  <c:v>58</c:v>
                </c:pt>
                <c:pt idx="10">
                  <c:v>57</c:v>
                </c:pt>
                <c:pt idx="11">
                  <c:v>44</c:v>
                </c:pt>
              </c:numCache>
            </c:numRef>
          </c:val>
          <c:extLst>
            <c:ext xmlns:c16="http://schemas.microsoft.com/office/drawing/2014/chart" uri="{C3380CC4-5D6E-409C-BE32-E72D297353CC}">
              <c16:uniqueId val="{00000000-C0A0-4F0E-8584-DBBF514CB8A1}"/>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800" b="1" i="0" baseline="0">
                <a:effectLst/>
              </a:rPr>
              <a:t>Nanodegree Program Enrollment Distribution </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3279094299815395"/>
          <c:y val="0.17015574885614845"/>
          <c:w val="0.41440718833590778"/>
          <c:h val="0.741057477108372"/>
        </c:manualLayout>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3-BC96-4A5B-BFB6-AC44A55EDCF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7-BC96-4A5B-BFB6-AC44A55EDCF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BC96-4A5B-BFB6-AC44A55EDCF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9-BC96-4A5B-BFB6-AC44A55EDCF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2-BC96-4A5B-BFB6-AC44A55EDCF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A-BC96-4A5B-BFB6-AC44A55EDCF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8-BC96-4A5B-BFB6-AC44A55EDCF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6-BC96-4A5B-BFB6-AC44A55EDCFA}"/>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1-BC96-4A5B-BFB6-AC44A55EDCFA}"/>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4-BC96-4A5B-BFB6-AC44A55EDCFA}"/>
              </c:ext>
            </c:extLst>
          </c:dPt>
          <c:dLbls>
            <c:dLbl>
              <c:idx val="0"/>
              <c:layout>
                <c:manualLayout>
                  <c:x val="-5.5955870348742408E-2"/>
                  <c:y val="4.2110849061900206E-2"/>
                </c:manualLayout>
              </c:layout>
              <c:tx>
                <c:rich>
                  <a:bodyPr/>
                  <a:lstStyle/>
                  <a:p>
                    <a:fld id="{E4A93A94-0AE9-4EB7-9CE6-E73A86AC632A}" type="PERCENTAGE">
                      <a:rPr lang="en-US" baseline="0"/>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C96-4A5B-BFB6-AC44A55EDCFA}"/>
                </c:ext>
              </c:extLst>
            </c:dLbl>
            <c:dLbl>
              <c:idx val="1"/>
              <c:layout>
                <c:manualLayout>
                  <c:x val="-3.6071782893167176E-2"/>
                  <c:y val="-7.3689326013521864E-2"/>
                </c:manualLayout>
              </c:layout>
              <c:tx>
                <c:rich>
                  <a:bodyPr/>
                  <a:lstStyle/>
                  <a:p>
                    <a:fld id="{FBC8179E-57C2-4860-A3BB-654BF272374C}" type="PERCENTAGE">
                      <a:rPr lang="en-US" baseline="0"/>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BC96-4A5B-BFB6-AC44A55EDCFA}"/>
                </c:ext>
              </c:extLst>
            </c:dLbl>
            <c:dLbl>
              <c:idx val="2"/>
              <c:tx>
                <c:rich>
                  <a:bodyPr/>
                  <a:lstStyle/>
                  <a:p>
                    <a:r>
                      <a:rPr lang="en-US"/>
                      <a:t>16%</a:t>
                    </a:r>
                  </a:p>
                </c:rich>
              </c:tx>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C96-4A5B-BFB6-AC44A55EDCFA}"/>
                </c:ext>
              </c:extLst>
            </c:dLbl>
            <c:dLbl>
              <c:idx val="3"/>
              <c:tx>
                <c:rich>
                  <a:bodyPr/>
                  <a:lstStyle/>
                  <a:p>
                    <a:r>
                      <a:rPr lang="en-US" baseline="0"/>
                      <a:t>12%</a:t>
                    </a:r>
                    <a:endParaRPr lang="en-US"/>
                  </a:p>
                </c:rich>
              </c:tx>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C96-4A5B-BFB6-AC44A55EDCFA}"/>
                </c:ext>
              </c:extLst>
            </c:dLbl>
            <c:dLbl>
              <c:idx val="4"/>
              <c:tx>
                <c:rich>
                  <a:bodyPr/>
                  <a:lstStyle/>
                  <a:p>
                    <a:fld id="{628791C1-2E62-4946-80F0-C610E8B24770}" type="PERCENTAGE">
                      <a:rPr lang="en-US" baseline="0"/>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C96-4A5B-BFB6-AC44A55EDCFA}"/>
                </c:ext>
              </c:extLst>
            </c:dLbl>
            <c:dLbl>
              <c:idx val="5"/>
              <c:tx>
                <c:rich>
                  <a:bodyPr/>
                  <a:lstStyle/>
                  <a:p>
                    <a:fld id="{7638051E-35D2-4249-99E5-872E4B46FAC5}" type="PERCENTAGE">
                      <a:rPr lang="en-US" baseline="0"/>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BC96-4A5B-BFB6-AC44A55EDCFA}"/>
                </c:ext>
              </c:extLst>
            </c:dLbl>
            <c:dLbl>
              <c:idx val="6"/>
              <c:layout>
                <c:manualLayout>
                  <c:x val="-7.4536914943048975E-3"/>
                  <c:y val="1.8258956221712471E-2"/>
                </c:manualLayout>
              </c:layout>
              <c:tx>
                <c:rich>
                  <a:bodyPr/>
                  <a:lstStyle/>
                  <a:p>
                    <a:fld id="{FAD2FE35-D7F0-45AF-8FD0-D19B497F62B7}" type="PERCENTAGE">
                      <a:rPr lang="en-US" baseline="0"/>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BC96-4A5B-BFB6-AC44A55EDCFA}"/>
                </c:ext>
              </c:extLst>
            </c:dLbl>
            <c:dLbl>
              <c:idx val="7"/>
              <c:tx>
                <c:rich>
                  <a:bodyPr/>
                  <a:lstStyle/>
                  <a:p>
                    <a:fld id="{426C096A-AE58-4960-9B6B-782BA1F0BFAA}" type="PERCENTAGE">
                      <a:rPr lang="en-US" baseline="0"/>
                      <a:pPr/>
                      <a:t>[PERCENTAGE]</a:t>
                    </a:fld>
                    <a:endParaRPr lang="en-US"/>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BC96-4A5B-BFB6-AC44A55EDCFA}"/>
                </c:ext>
              </c:extLst>
            </c:dLbl>
            <c:dLbl>
              <c:idx val="8"/>
              <c:layout>
                <c:manualLayout>
                  <c:x val="5.4390988207813733E-3"/>
                  <c:y val="-1.8695072781161563E-2"/>
                </c:manualLayout>
              </c:layout>
              <c:tx>
                <c:rich>
                  <a:bodyPr/>
                  <a:lstStyle/>
                  <a:p>
                    <a:fld id="{6606E4B6-C5D3-4B29-B38D-825FBC53D222}" type="PERCENTAGE">
                      <a:rPr lang="en-US" baseline="0"/>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C96-4A5B-BFB6-AC44A55EDCFA}"/>
                </c:ext>
              </c:extLst>
            </c:dLbl>
            <c:dLbl>
              <c:idx val="9"/>
              <c:layout>
                <c:manualLayout>
                  <c:x val="1.677604892689849E-2"/>
                  <c:y val="5.3045876677375705E-3"/>
                </c:manualLayout>
              </c:layout>
              <c:tx>
                <c:rich>
                  <a:bodyPr/>
                  <a:lstStyle/>
                  <a:p>
                    <a:fld id="{A9D3DDF0-6135-49A3-BD62-8D45B3205BCF}" type="PERCENTAGE">
                      <a:rPr lang="en-US" baseline="0"/>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BC96-4A5B-BFB6-AC44A55EDCFA}"/>
                </c:ext>
              </c:extLst>
            </c:dLbl>
            <c:numFmt formatCode="General" sourceLinked="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NDProg!$A$6:$A$15</c:f>
              <c:strCache>
                <c:ptCount val="10"/>
                <c:pt idx="0">
                  <c:v>Deep Learning </c:v>
                </c:pt>
                <c:pt idx="1">
                  <c:v>Machine Learning</c:v>
                </c:pt>
                <c:pt idx="2">
                  <c:v>Data Analyst</c:v>
                </c:pt>
                <c:pt idx="3">
                  <c:v>Artificial Intelligence</c:v>
                </c:pt>
                <c:pt idx="4">
                  <c:v>None</c:v>
                </c:pt>
                <c:pt idx="5">
                  <c:v>Other</c:v>
                </c:pt>
                <c:pt idx="6">
                  <c:v>Intro to Programming</c:v>
                </c:pt>
                <c:pt idx="7">
                  <c:v>Business Analyst</c:v>
                </c:pt>
                <c:pt idx="8">
                  <c:v>Self Driving Car</c:v>
                </c:pt>
                <c:pt idx="9">
                  <c:v>Robotics</c:v>
                </c:pt>
              </c:strCache>
            </c:strRef>
          </c:cat>
          <c:val>
            <c:numRef>
              <c:f>NDProg!$B$6:$B$15</c:f>
              <c:numCache>
                <c:formatCode>General</c:formatCode>
                <c:ptCount val="10"/>
                <c:pt idx="0">
                  <c:v>291</c:v>
                </c:pt>
                <c:pt idx="1">
                  <c:v>235</c:v>
                </c:pt>
                <c:pt idx="2">
                  <c:v>157</c:v>
                </c:pt>
                <c:pt idx="3">
                  <c:v>111</c:v>
                </c:pt>
                <c:pt idx="4">
                  <c:v>46</c:v>
                </c:pt>
                <c:pt idx="5">
                  <c:v>43</c:v>
                </c:pt>
                <c:pt idx="6">
                  <c:v>23</c:v>
                </c:pt>
                <c:pt idx="7">
                  <c:v>19</c:v>
                </c:pt>
                <c:pt idx="8">
                  <c:v>15</c:v>
                </c:pt>
                <c:pt idx="9">
                  <c:v>8</c:v>
                </c:pt>
              </c:numCache>
            </c:numRef>
          </c:val>
          <c:extLst>
            <c:ext xmlns:c16="http://schemas.microsoft.com/office/drawing/2014/chart" uri="{C3380CC4-5D6E-409C-BE32-E72D297353CC}">
              <c16:uniqueId val="{00000000-BC96-4A5B-BFB6-AC44A55EDCFA}"/>
            </c:ext>
          </c:extLst>
        </c:ser>
        <c:dLbls>
          <c:dLblPos val="bestFit"/>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7153599819161345"/>
          <c:y val="0.30574510581553122"/>
          <c:w val="0.16978059851213406"/>
          <c:h val="0.481286736981291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Learning and Practice Time by Academic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LearnPracHrbyEdu!$A$14</c:f>
              <c:strCache>
                <c:ptCount val="1"/>
                <c:pt idx="0">
                  <c:v>Bachelors</c:v>
                </c:pt>
              </c:strCache>
            </c:strRef>
          </c:tx>
          <c:spPr>
            <a:solidFill>
              <a:schemeClr val="accent1"/>
            </a:solidFill>
            <a:ln>
              <a:noFill/>
            </a:ln>
            <a:effectLst/>
          </c:spPr>
          <c:invertIfNegative val="0"/>
          <c:cat>
            <c:strRef>
              <c:f>LearnPracHrbyEdu!$B$13:$C$13</c:f>
              <c:strCache>
                <c:ptCount val="2"/>
                <c:pt idx="0">
                  <c:v>Learning Time</c:v>
                </c:pt>
                <c:pt idx="1">
                  <c:v>Practice Time</c:v>
                </c:pt>
              </c:strCache>
            </c:strRef>
          </c:cat>
          <c:val>
            <c:numRef>
              <c:f>LearnPracHrbyEdu!$B$14:$C$14</c:f>
              <c:numCache>
                <c:formatCode>General</c:formatCode>
                <c:ptCount val="2"/>
                <c:pt idx="0">
                  <c:v>2039</c:v>
                </c:pt>
                <c:pt idx="1">
                  <c:v>1652</c:v>
                </c:pt>
              </c:numCache>
            </c:numRef>
          </c:val>
          <c:extLst>
            <c:ext xmlns:c16="http://schemas.microsoft.com/office/drawing/2014/chart" uri="{C3380CC4-5D6E-409C-BE32-E72D297353CC}">
              <c16:uniqueId val="{00000000-91CA-4981-AEA7-53FBCD5C8F90}"/>
            </c:ext>
          </c:extLst>
        </c:ser>
        <c:ser>
          <c:idx val="1"/>
          <c:order val="1"/>
          <c:tx>
            <c:strRef>
              <c:f>LearnPracHrbyEdu!$A$15</c:f>
              <c:strCache>
                <c:ptCount val="1"/>
                <c:pt idx="0">
                  <c:v>Masters</c:v>
                </c:pt>
              </c:strCache>
            </c:strRef>
          </c:tx>
          <c:spPr>
            <a:solidFill>
              <a:schemeClr val="accent2"/>
            </a:solidFill>
            <a:ln>
              <a:noFill/>
            </a:ln>
            <a:effectLst/>
          </c:spPr>
          <c:invertIfNegative val="0"/>
          <c:cat>
            <c:strRef>
              <c:f>LearnPracHrbyEdu!$B$13:$C$13</c:f>
              <c:strCache>
                <c:ptCount val="2"/>
                <c:pt idx="0">
                  <c:v>Learning Time</c:v>
                </c:pt>
                <c:pt idx="1">
                  <c:v>Practice Time</c:v>
                </c:pt>
              </c:strCache>
            </c:strRef>
          </c:cat>
          <c:val>
            <c:numRef>
              <c:f>LearnPracHrbyEdu!$B$15:$C$15</c:f>
              <c:numCache>
                <c:formatCode>0</c:formatCode>
                <c:ptCount val="2"/>
                <c:pt idx="0" formatCode="General">
                  <c:v>2003</c:v>
                </c:pt>
                <c:pt idx="1">
                  <c:v>1836.2708333333333</c:v>
                </c:pt>
              </c:numCache>
            </c:numRef>
          </c:val>
          <c:extLst>
            <c:ext xmlns:c16="http://schemas.microsoft.com/office/drawing/2014/chart" uri="{C3380CC4-5D6E-409C-BE32-E72D297353CC}">
              <c16:uniqueId val="{00000001-91CA-4981-AEA7-53FBCD5C8F90}"/>
            </c:ext>
          </c:extLst>
        </c:ser>
        <c:ser>
          <c:idx val="2"/>
          <c:order val="2"/>
          <c:tx>
            <c:strRef>
              <c:f>LearnPracHrbyEdu!$A$16</c:f>
              <c:strCache>
                <c:ptCount val="1"/>
                <c:pt idx="0">
                  <c:v>PhD</c:v>
                </c:pt>
              </c:strCache>
            </c:strRef>
          </c:tx>
          <c:spPr>
            <a:solidFill>
              <a:schemeClr val="accent3"/>
            </a:solidFill>
            <a:ln>
              <a:noFill/>
            </a:ln>
            <a:effectLst/>
          </c:spPr>
          <c:invertIfNegative val="0"/>
          <c:cat>
            <c:strRef>
              <c:f>LearnPracHrbyEdu!$B$13:$C$13</c:f>
              <c:strCache>
                <c:ptCount val="2"/>
                <c:pt idx="0">
                  <c:v>Learning Time</c:v>
                </c:pt>
                <c:pt idx="1">
                  <c:v>Practice Time</c:v>
                </c:pt>
              </c:strCache>
            </c:strRef>
          </c:cat>
          <c:val>
            <c:numRef>
              <c:f>LearnPracHrbyEdu!$B$16:$C$16</c:f>
              <c:numCache>
                <c:formatCode>General</c:formatCode>
                <c:ptCount val="2"/>
                <c:pt idx="0">
                  <c:v>453</c:v>
                </c:pt>
                <c:pt idx="1">
                  <c:v>374</c:v>
                </c:pt>
              </c:numCache>
            </c:numRef>
          </c:val>
          <c:extLst>
            <c:ext xmlns:c16="http://schemas.microsoft.com/office/drawing/2014/chart" uri="{C3380CC4-5D6E-409C-BE32-E72D297353CC}">
              <c16:uniqueId val="{00000002-91CA-4981-AEA7-53FBCD5C8F90}"/>
            </c:ext>
          </c:extLst>
        </c:ser>
        <c:ser>
          <c:idx val="3"/>
          <c:order val="3"/>
          <c:tx>
            <c:strRef>
              <c:f>LearnPracHrbyEdu!$A$17</c:f>
              <c:strCache>
                <c:ptCount val="1"/>
                <c:pt idx="0">
                  <c:v>Nanodegree</c:v>
                </c:pt>
              </c:strCache>
            </c:strRef>
          </c:tx>
          <c:spPr>
            <a:solidFill>
              <a:schemeClr val="accent4"/>
            </a:solidFill>
            <a:ln>
              <a:noFill/>
            </a:ln>
            <a:effectLst/>
          </c:spPr>
          <c:invertIfNegative val="0"/>
          <c:cat>
            <c:strRef>
              <c:f>LearnPracHrbyEdu!$B$13:$C$13</c:f>
              <c:strCache>
                <c:ptCount val="2"/>
                <c:pt idx="0">
                  <c:v>Learning Time</c:v>
                </c:pt>
                <c:pt idx="1">
                  <c:v>Practice Time</c:v>
                </c:pt>
              </c:strCache>
            </c:strRef>
          </c:cat>
          <c:val>
            <c:numRef>
              <c:f>LearnPracHrbyEdu!$B$17:$C$17</c:f>
              <c:numCache>
                <c:formatCode>General</c:formatCode>
                <c:ptCount val="2"/>
                <c:pt idx="0">
                  <c:v>379</c:v>
                </c:pt>
                <c:pt idx="1">
                  <c:v>397</c:v>
                </c:pt>
              </c:numCache>
            </c:numRef>
          </c:val>
          <c:extLst>
            <c:ext xmlns:c16="http://schemas.microsoft.com/office/drawing/2014/chart" uri="{C3380CC4-5D6E-409C-BE32-E72D297353CC}">
              <c16:uniqueId val="{00000003-91CA-4981-AEA7-53FBCD5C8F90}"/>
            </c:ext>
          </c:extLst>
        </c:ser>
        <c:ser>
          <c:idx val="4"/>
          <c:order val="4"/>
          <c:tx>
            <c:strRef>
              <c:f>LearnPracHrbyEdu!$A$18</c:f>
              <c:strCache>
                <c:ptCount val="1"/>
                <c:pt idx="0">
                  <c:v>HighSchool </c:v>
                </c:pt>
              </c:strCache>
            </c:strRef>
          </c:tx>
          <c:spPr>
            <a:solidFill>
              <a:schemeClr val="accent5"/>
            </a:solidFill>
            <a:ln>
              <a:noFill/>
            </a:ln>
            <a:effectLst/>
          </c:spPr>
          <c:invertIfNegative val="0"/>
          <c:cat>
            <c:strRef>
              <c:f>LearnPracHrbyEdu!$B$13:$C$13</c:f>
              <c:strCache>
                <c:ptCount val="2"/>
                <c:pt idx="0">
                  <c:v>Learning Time</c:v>
                </c:pt>
                <c:pt idx="1">
                  <c:v>Practice Time</c:v>
                </c:pt>
              </c:strCache>
            </c:strRef>
          </c:cat>
          <c:val>
            <c:numRef>
              <c:f>LearnPracHrbyEdu!$B$18:$C$18</c:f>
              <c:numCache>
                <c:formatCode>General</c:formatCode>
                <c:ptCount val="2"/>
                <c:pt idx="0">
                  <c:v>138</c:v>
                </c:pt>
                <c:pt idx="1">
                  <c:v>93</c:v>
                </c:pt>
              </c:numCache>
            </c:numRef>
          </c:val>
          <c:extLst>
            <c:ext xmlns:c16="http://schemas.microsoft.com/office/drawing/2014/chart" uri="{C3380CC4-5D6E-409C-BE32-E72D297353CC}">
              <c16:uniqueId val="{00000004-91CA-4981-AEA7-53FBCD5C8F90}"/>
            </c:ext>
          </c:extLst>
        </c:ser>
        <c:ser>
          <c:idx val="5"/>
          <c:order val="5"/>
          <c:tx>
            <c:strRef>
              <c:f>LearnPracHrbyEdu!$A$19</c:f>
              <c:strCache>
                <c:ptCount val="1"/>
                <c:pt idx="0">
                  <c:v>Associates</c:v>
                </c:pt>
              </c:strCache>
            </c:strRef>
          </c:tx>
          <c:spPr>
            <a:solidFill>
              <a:schemeClr val="accent6"/>
            </a:solidFill>
            <a:ln>
              <a:noFill/>
            </a:ln>
            <a:effectLst/>
          </c:spPr>
          <c:invertIfNegative val="0"/>
          <c:cat>
            <c:strRef>
              <c:f>LearnPracHrbyEdu!$B$13:$C$13</c:f>
              <c:strCache>
                <c:ptCount val="2"/>
                <c:pt idx="0">
                  <c:v>Learning Time</c:v>
                </c:pt>
                <c:pt idx="1">
                  <c:v>Practice Time</c:v>
                </c:pt>
              </c:strCache>
            </c:strRef>
          </c:cat>
          <c:val>
            <c:numRef>
              <c:f>LearnPracHrbyEdu!$B$19:$C$19</c:f>
              <c:numCache>
                <c:formatCode>General</c:formatCode>
                <c:ptCount val="2"/>
                <c:pt idx="0">
                  <c:v>67</c:v>
                </c:pt>
                <c:pt idx="1">
                  <c:v>53</c:v>
                </c:pt>
              </c:numCache>
            </c:numRef>
          </c:val>
          <c:extLst>
            <c:ext xmlns:c16="http://schemas.microsoft.com/office/drawing/2014/chart" uri="{C3380CC4-5D6E-409C-BE32-E72D297353CC}">
              <c16:uniqueId val="{00000005-91CA-4981-AEA7-53FBCD5C8F90}"/>
            </c:ext>
          </c:extLst>
        </c:ser>
        <c:dLbls>
          <c:showLegendKey val="0"/>
          <c:showVal val="0"/>
          <c:showCatName val="0"/>
          <c:showSerName val="0"/>
          <c:showPercent val="0"/>
          <c:showBubbleSize val="0"/>
        </c:dLbls>
        <c:gapWidth val="219"/>
        <c:overlap val="-27"/>
        <c:axId val="1568080672"/>
        <c:axId val="1528329856"/>
      </c:barChart>
      <c:catAx>
        <c:axId val="156808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329856"/>
        <c:crosses val="autoZero"/>
        <c:auto val="1"/>
        <c:lblAlgn val="ctr"/>
        <c:lblOffset val="100"/>
        <c:noMultiLvlLbl val="0"/>
      </c:catAx>
      <c:valAx>
        <c:axId val="1528329856"/>
        <c:scaling>
          <c:orientation val="minMax"/>
          <c:max val="23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Hours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08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Student Age Distribution</cx:v>
        </cx:txData>
      </cx:tx>
      <cx:txPr>
        <a:bodyPr spcFirstLastPara="1" vertOverflow="ellipsis" horzOverflow="overflow" wrap="square" lIns="0" tIns="0" rIns="0" bIns="0" anchor="ctr" anchorCtr="1"/>
        <a:lstStyle/>
        <a:p>
          <a:pPr algn="ctr" rtl="0">
            <a:defRPr>
              <a:solidFill>
                <a:srgbClr val="002060"/>
              </a:solidFill>
            </a:defRPr>
          </a:pPr>
          <a:r>
            <a:rPr lang="en-US" sz="1400" b="0" i="0" u="none" strike="noStrike" baseline="0">
              <a:solidFill>
                <a:srgbClr val="002060"/>
              </a:solidFill>
              <a:latin typeface="Calibri" panose="020F0502020204030204"/>
            </a:rPr>
            <a:t>Student Age Distribution</a:t>
          </a:r>
        </a:p>
      </cx:txPr>
    </cx:title>
    <cx:plotArea>
      <cx:plotAreaRegion>
        <cx:series layoutId="clusteredColumn" uniqueId="{1AA2EDA1-5B44-4778-87A3-EDB745B39853}">
          <cx:tx>
            <cx:txData>
              <cx:f>_xlchart.v1.2</cx:f>
              <cx:v>Age</cx:v>
            </cx:txData>
          </cx:tx>
          <cx:spPr>
            <a:solidFill>
              <a:srgbClr val="0BEBE6"/>
            </a:solidFill>
          </cx:spPr>
          <cx:dataLabels pos="outEnd">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layoutPr>
            <cx:binning intervalClosed="r" overflow="auto">
              <cx:binSize val="3"/>
            </cx:binning>
          </cx:layoutPr>
        </cx:series>
      </cx:plotAreaRegion>
      <cx:axis id="0">
        <cx:catScaling gapWidth="0"/>
        <cx:title>
          <cx:tx>
            <cx:txData>
              <cx:v>Age</cx:v>
            </cx:txData>
          </cx:tx>
          <cx:txPr>
            <a:bodyPr spcFirstLastPara="1" vertOverflow="ellipsis" horzOverflow="overflow" wrap="square" lIns="0" tIns="0" rIns="0" bIns="0" anchor="ctr" anchorCtr="1"/>
            <a:lstStyle/>
            <a:p>
              <a:pPr algn="ctr" rtl="0">
                <a:defRPr sz="1200">
                  <a:solidFill>
                    <a:srgbClr val="002060"/>
                  </a:solidFill>
                </a:defRPr>
              </a:pPr>
              <a:r>
                <a:rPr lang="en-US" sz="1200" b="0" i="0" u="none" strike="noStrike" baseline="0">
                  <a:solidFill>
                    <a:srgbClr val="002060"/>
                  </a:solidFill>
                  <a:latin typeface="Calibri" panose="020F0502020204030204"/>
                </a:rPr>
                <a:t>Age</a:t>
              </a:r>
            </a:p>
          </cx:txPr>
        </cx:title>
        <cx:tickLabels/>
      </cx:axis>
      <cx:axis id="1">
        <cx:valScaling max="130"/>
        <cx:title>
          <cx:tx>
            <cx:txData>
              <cx:v>Frequency</cx:v>
            </cx:txData>
          </cx:tx>
          <cx:txPr>
            <a:bodyPr spcFirstLastPara="1" vertOverflow="ellipsis" horzOverflow="overflow" wrap="square" lIns="0" tIns="0" rIns="0" bIns="0" anchor="ctr" anchorCtr="1"/>
            <a:lstStyle/>
            <a:p>
              <a:pPr algn="ctr" rtl="0">
                <a:defRPr sz="1200">
                  <a:solidFill>
                    <a:srgbClr val="002060"/>
                  </a:solidFill>
                </a:defRPr>
              </a:pPr>
              <a:r>
                <a:rPr lang="en-US" sz="1200" b="0" i="0" u="none" strike="noStrike" baseline="0">
                  <a:solidFill>
                    <a:srgbClr val="002060"/>
                  </a:solidFill>
                  <a:latin typeface="Calibri" panose="020F0502020204030204"/>
                </a:rPr>
                <a:t>Frequency</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Student Age Distribution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Student Age Distribution </a:t>
          </a:r>
        </a:p>
      </cx:txPr>
    </cx:title>
    <cx:plotArea>
      <cx:plotAreaRegion>
        <cx:series layoutId="boxWhisker" uniqueId="{190DA679-B2B8-436D-8E93-D36365177A4A}">
          <cx:tx>
            <cx:txData>
              <cx:f>_xlchart.v1.0</cx:f>
              <cx:v>Age</cx:v>
            </cx:txData>
          </cx:tx>
          <cx:spPr>
            <a:solidFill>
              <a:srgbClr val="0BEBE6"/>
            </a:solidFill>
          </cx:spPr>
          <cx:dataLabels>
            <cx:txPr>
              <a:bodyPr spcFirstLastPara="1" vertOverflow="ellipsis" horzOverflow="overflow" wrap="square" lIns="0" tIns="0" rIns="0" bIns="0" anchor="ctr" anchorCtr="1"/>
              <a:lstStyle/>
              <a:p>
                <a:pPr algn="ctr" rtl="0">
                  <a:defRPr sz="1050"/>
                </a:pPr>
                <a:endParaRPr lang="en-US" sz="1050" b="0" i="0" u="none" strike="noStrike" baseline="0">
                  <a:solidFill>
                    <a:sysClr val="windowText" lastClr="000000">
                      <a:lumMod val="65000"/>
                      <a:lumOff val="35000"/>
                    </a:sysClr>
                  </a:solidFill>
                  <a:latin typeface="Calibri" panose="020F0502020204030204"/>
                </a:endParaRPr>
              </a:p>
            </cx:txPr>
            <cx:visibility seriesName="0" categoryName="0" value="1"/>
            <cx:dataLabel idx="756">
              <cx:numFmt formatCode="#,##0" sourceLinked="0"/>
              <cx:txPr>
                <a:bodyPr spcFirstLastPara="1" vertOverflow="ellipsis" horzOverflow="overflow" wrap="square" lIns="0" tIns="0" rIns="0" bIns="0" anchor="ctr" anchorCtr="1"/>
                <a:lstStyle/>
                <a:p>
                  <a:pPr algn="ctr" rtl="0">
                    <a:defRPr>
                      <a:solidFill>
                        <a:srgbClr val="002060"/>
                      </a:solidFill>
                    </a:defRPr>
                  </a:pPr>
                  <a:r>
                    <a:rPr lang="en-US" sz="900" b="0" i="0" u="none" strike="noStrike" baseline="0">
                      <a:solidFill>
                        <a:srgbClr val="002060"/>
                      </a:solidFill>
                      <a:latin typeface="Calibri" panose="020F0502020204030204"/>
                    </a:rPr>
                    <a:t>34</a:t>
                  </a:r>
                </a:p>
              </cx:txPr>
              <cx:separator>, </cx:separator>
            </cx:dataLabel>
          </cx:dataLabels>
          <cx:dataId val="0"/>
          <cx:layoutPr>
            <cx:visibility meanLine="0" meanMarker="1" nonoutliers="0" outliers="1"/>
            <cx:statistics quartileMethod="exclusive"/>
          </cx:layoutPr>
        </cx:series>
      </cx:plotAreaRegion>
      <cx:axis id="0" hidden="1">
        <cx:catScaling gapWidth="1"/>
        <cx:tickLabels/>
      </cx:axis>
      <cx:axis id="1">
        <cx:valScaling max="85"/>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data id="1">
      <cx:strDim type="cat">
        <cx:f>_xlchart.v1.4</cx:f>
      </cx:strDim>
      <cx:numDim type="val">
        <cx:f>_xlchart.v1.6</cx:f>
      </cx:numDim>
    </cx:data>
    <cx:data id="2">
      <cx:strDim type="cat">
        <cx:f>_xlchart.v1.4</cx:f>
      </cx:strDim>
      <cx:numDim type="val">
        <cx:f>_xlchart.v1.7</cx:f>
      </cx:numDim>
    </cx:data>
  </cx:chartData>
  <cx:chart>
    <cx:title pos="t" align="ctr" overlay="0">
      <cx:tx>
        <cx:rich>
          <a:bodyPr spcFirstLastPara="1" vertOverflow="ellipsis" horzOverflow="overflow" wrap="square" lIns="0" tIns="0" rIns="0" bIns="0" anchor="ctr" anchorCtr="1"/>
          <a:lstStyle/>
          <a:p>
            <a:pPr algn="ctr" rtl="0">
              <a:defRPr sz="1200" b="1">
                <a:latin typeface="+mn-lt"/>
              </a:defRPr>
            </a:pPr>
            <a:r>
              <a:rPr lang="en-US" sz="1200" b="1" i="0" u="none" strike="noStrike" baseline="0">
                <a:solidFill>
                  <a:sysClr val="windowText" lastClr="000000">
                    <a:lumMod val="65000"/>
                    <a:lumOff val="35000"/>
                  </a:sysClr>
                </a:solidFill>
                <a:latin typeface="+mn-lt"/>
                <a:ea typeface="Microsoft Sans Serif" panose="020B0604020202020204" pitchFamily="34" charset="0"/>
                <a:cs typeface="Microsoft Sans Serif" panose="020B0604020202020204" pitchFamily="34" charset="0"/>
              </a:rPr>
              <a:t>Sit Time Distribution of </a:t>
            </a:r>
            <a:r>
              <a:rPr lang="en-US" sz="12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Masters, Bachelors and Nanodegree Students </a:t>
            </a:r>
            <a:endParaRPr lang="en-US" sz="1200" b="1" i="0" u="none" strike="noStrike" baseline="0">
              <a:solidFill>
                <a:sysClr val="windowText" lastClr="000000">
                  <a:lumMod val="65000"/>
                  <a:lumOff val="35000"/>
                </a:sysClr>
              </a:solidFill>
              <a:latin typeface="+mn-lt"/>
              <a:ea typeface="Microsoft Sans Serif" panose="020B0604020202020204" pitchFamily="34" charset="0"/>
              <a:cs typeface="Microsoft Sans Serif" panose="020B0604020202020204" pitchFamily="34" charset="0"/>
            </a:endParaRPr>
          </a:p>
        </cx:rich>
      </cx:tx>
    </cx:title>
    <cx:plotArea>
      <cx:plotAreaRegion>
        <cx:plotSurface>
          <cx:spPr>
            <a:ln w="6350">
              <a:solidFill>
                <a:schemeClr val="bg1"/>
              </a:solidFill>
            </a:ln>
          </cx:spPr>
        </cx:plotSurface>
        <cx:series layoutId="boxWhisker" uniqueId="{238B1257-3891-4F23-A952-CEF66CA808DE}" formatIdx="0">
          <cx:tx>
            <cx:txData>
              <cx:f/>
              <cx:v>Masters</cx:v>
            </cx:txData>
          </cx:tx>
          <cx:spPr>
            <a:solidFill>
              <a:srgbClr val="DCFF79"/>
            </a:solidFill>
            <a:ln w="9525">
              <a:solidFill>
                <a:schemeClr val="tx1"/>
              </a:solidFill>
            </a:ln>
          </cx:spPr>
          <cx:dataLabels>
            <cx:txPr>
              <a:bodyPr spcFirstLastPara="1" vertOverflow="ellipsis" horzOverflow="overflow" wrap="square" lIns="0" tIns="0" rIns="0" bIns="0" anchor="ctr" anchorCtr="1"/>
              <a:lstStyle/>
              <a:p>
                <a:pPr algn="ctr" rtl="0">
                  <a:defRPr sz="800" b="1">
                    <a:latin typeface="+mn-lt"/>
                    <a:ea typeface="Microsoft Sans Serif" panose="020B0604020202020204" pitchFamily="34" charset="0"/>
                    <a:cs typeface="Microsoft Sans Serif" panose="020B0604020202020204" pitchFamily="34" charset="0"/>
                  </a:defRPr>
                </a:pPr>
                <a:endParaRPr lang="en-US" sz="800" b="1" i="0" u="none" strike="noStrike" baseline="0">
                  <a:solidFill>
                    <a:sysClr val="windowText" lastClr="000000">
                      <a:lumMod val="65000"/>
                      <a:lumOff val="35000"/>
                    </a:sysClr>
                  </a:solidFill>
                  <a:latin typeface="+mn-lt"/>
                  <a:ea typeface="Microsoft Sans Serif" panose="020B0604020202020204" pitchFamily="34" charset="0"/>
                  <a:cs typeface="Microsoft Sans Serif" panose="020B0604020202020204" pitchFamily="34" charset="0"/>
                </a:endParaRPr>
              </a:p>
            </cx:txPr>
            <cx:visibility seriesName="0" categoryName="0" value="1"/>
            <cx:dataLabel idx="316">
              <cx:numFmt formatCode="#,##0.00" sourceLinked="0"/>
              <cx:txPr>
                <a:bodyPr spcFirstLastPara="1" vertOverflow="ellipsis" horzOverflow="overflow" wrap="square" lIns="0" tIns="0" rIns="0" bIns="0" anchor="ctr" anchorCtr="1"/>
                <a:lstStyle/>
                <a:p>
                  <a:pPr algn="ctr" rtl="0">
                    <a:defRPr b="1"/>
                  </a:pPr>
                  <a:r>
                    <a:rPr lang="en-US" sz="800" b="1" i="0" u="none" strike="noStrike" baseline="0">
                      <a:solidFill>
                        <a:sysClr val="windowText" lastClr="000000">
                          <a:lumMod val="65000"/>
                          <a:lumOff val="35000"/>
                        </a:sysClr>
                      </a:solidFill>
                      <a:latin typeface="Calibri" panose="020F0502020204030204"/>
                    </a:rPr>
                    <a:t>9.58</a:t>
                  </a:r>
                </a:p>
              </cx:txPr>
              <cx:visibility seriesName="0" categoryName="0" value="1"/>
              <cx:separator>, </cx:separator>
            </cx:dataLabel>
          </cx:dataLabels>
          <cx:dataId val="0"/>
          <cx:layoutPr>
            <cx:visibility meanLine="0" meanMarker="1" nonoutliers="0" outliers="1"/>
            <cx:statistics quartileMethod="exclusive"/>
          </cx:layoutPr>
        </cx:series>
        <cx:series layoutId="boxWhisker" uniqueId="{29F2A342-9AB2-4C15-A114-553895FD0D8C}" formatIdx="2">
          <cx:tx>
            <cx:txData>
              <cx:f/>
              <cx:v>Bachelors</cx:v>
            </cx:txData>
          </cx:tx>
          <cx:spPr>
            <a:solidFill>
              <a:srgbClr val="FFCD2F"/>
            </a:solidFill>
            <a:ln w="9525">
              <a:solidFill>
                <a:schemeClr val="tx1"/>
              </a:solidFill>
            </a:ln>
          </cx:spPr>
          <cx:dataLabels>
            <cx:txPr>
              <a:bodyPr spcFirstLastPara="1" vertOverflow="ellipsis" horzOverflow="overflow" wrap="square" lIns="0" tIns="0" rIns="0" bIns="0" anchor="ctr" anchorCtr="1"/>
              <a:lstStyle/>
              <a:p>
                <a:pPr algn="ctr" rtl="0">
                  <a:defRPr sz="800" b="1">
                    <a:latin typeface="+mn-lt"/>
                    <a:ea typeface="Microsoft Sans Serif" panose="020B0604020202020204" pitchFamily="34" charset="0"/>
                    <a:cs typeface="Microsoft Sans Serif" panose="020B0604020202020204" pitchFamily="34" charset="0"/>
                  </a:defRPr>
                </a:pPr>
                <a:endParaRPr lang="en-US" sz="800" b="1" i="0" u="none" strike="noStrike" baseline="0">
                  <a:solidFill>
                    <a:sysClr val="windowText" lastClr="000000">
                      <a:lumMod val="65000"/>
                      <a:lumOff val="35000"/>
                    </a:sysClr>
                  </a:solidFill>
                  <a:latin typeface="+mn-lt"/>
                  <a:ea typeface="Microsoft Sans Serif" panose="020B0604020202020204" pitchFamily="34" charset="0"/>
                  <a:cs typeface="Microsoft Sans Serif" panose="020B0604020202020204" pitchFamily="34" charset="0"/>
                </a:endParaRPr>
              </a:p>
            </cx:txPr>
            <cx:visibility seriesName="0" categoryName="0" value="1"/>
            <cx:dataLabel idx="316">
              <cx:numFmt formatCode="#,##0.00" sourceLinked="0"/>
              <cx:txPr>
                <a:bodyPr spcFirstLastPara="1" vertOverflow="ellipsis" horzOverflow="overflow" wrap="square" lIns="0" tIns="0" rIns="0" bIns="0" anchor="ctr" anchorCtr="1"/>
                <a:lstStyle/>
                <a:p>
                  <a:pPr algn="ctr" rtl="0">
                    <a:defRPr b="1"/>
                  </a:pPr>
                  <a:r>
                    <a:rPr lang="en-US" sz="900" b="1" i="0" u="none" strike="noStrike" baseline="0">
                      <a:solidFill>
                        <a:sysClr val="windowText" lastClr="000000">
                          <a:lumMod val="65000"/>
                          <a:lumOff val="35000"/>
                        </a:sysClr>
                      </a:solidFill>
                      <a:latin typeface="Calibri" panose="020F0502020204030204"/>
                    </a:rPr>
                    <a:t>9.80</a:t>
                  </a:r>
                </a:p>
              </cx:txPr>
              <cx:visibility seriesName="0" categoryName="0" value="1"/>
              <cx:separator>, </cx:separator>
            </cx:dataLabel>
          </cx:dataLabels>
          <cx:dataId val="1"/>
          <cx:layoutPr>
            <cx:visibility meanLine="0" meanMarker="1" nonoutliers="0" outliers="1"/>
            <cx:statistics quartileMethod="exclusive"/>
          </cx:layoutPr>
        </cx:series>
        <cx:series layoutId="boxWhisker" uniqueId="{760964FB-A288-4639-9701-A4AF298EAAEF}" formatIdx="4">
          <cx:tx>
            <cx:txData>
              <cx:f/>
              <cx:v>Nanodegree</cx:v>
            </cx:txData>
          </cx:tx>
          <cx:spPr>
            <a:solidFill>
              <a:srgbClr val="8FEBF5"/>
            </a:solidFill>
            <a:ln>
              <a:solidFill>
                <a:schemeClr val="tx1"/>
              </a:solidFill>
            </a:ln>
          </cx:spPr>
          <cx:dataLabels>
            <cx:txPr>
              <a:bodyPr spcFirstLastPara="1" vertOverflow="ellipsis" horzOverflow="overflow" wrap="square" lIns="0" tIns="0" rIns="0" bIns="0" anchor="ctr" anchorCtr="1"/>
              <a:lstStyle/>
              <a:p>
                <a:pPr algn="ctr" rtl="0">
                  <a:defRPr sz="800" b="1">
                    <a:latin typeface="+mn-lt"/>
                    <a:ea typeface="Microsoft Sans Serif" panose="020B0604020202020204" pitchFamily="34" charset="0"/>
                    <a:cs typeface="Microsoft Sans Serif" panose="020B0604020202020204" pitchFamily="34" charset="0"/>
                  </a:defRPr>
                </a:pPr>
                <a:endParaRPr lang="en-US" sz="800" b="1" i="0" u="none" strike="noStrike" baseline="0">
                  <a:solidFill>
                    <a:sysClr val="windowText" lastClr="000000">
                      <a:lumMod val="65000"/>
                      <a:lumOff val="35000"/>
                    </a:sysClr>
                  </a:solidFill>
                  <a:latin typeface="+mn-lt"/>
                  <a:ea typeface="Microsoft Sans Serif" panose="020B0604020202020204" pitchFamily="34" charset="0"/>
                  <a:cs typeface="Microsoft Sans Serif" panose="020B0604020202020204" pitchFamily="34" charset="0"/>
                </a:endParaRPr>
              </a:p>
            </cx:txPr>
            <cx:visibility seriesName="0" categoryName="0" value="1"/>
            <cx:dataLabel idx="316">
              <cx:numFmt formatCode="#,##0.00" sourceLinked="0"/>
              <cx:txPr>
                <a:bodyPr spcFirstLastPara="1" vertOverflow="ellipsis" horzOverflow="overflow" wrap="square" lIns="0" tIns="0" rIns="0" bIns="0" anchor="ctr" anchorCtr="1"/>
                <a:lstStyle/>
                <a:p>
                  <a:pPr algn="ctr" rtl="0">
                    <a:defRPr>
                      <a:solidFill>
                        <a:srgbClr val="002060"/>
                      </a:solidFill>
                    </a:defRPr>
                  </a:pPr>
                  <a:r>
                    <a:rPr lang="en-US" sz="900" b="0" i="0" u="none" strike="noStrike" baseline="0">
                      <a:solidFill>
                        <a:srgbClr val="002060"/>
                      </a:solidFill>
                      <a:latin typeface="Calibri" panose="020F0502020204030204"/>
                    </a:rPr>
                    <a:t>9.05</a:t>
                  </a:r>
                </a:p>
              </cx:txPr>
              <cx:visibility seriesName="0" categoryName="0" value="1"/>
              <cx:separator>, </cx:separator>
            </cx:dataLabel>
          </cx:dataLabels>
          <cx:dataId val="2"/>
          <cx:layoutPr>
            <cx:visibility meanLine="0" meanMarker="1" nonoutliers="0" outliers="1"/>
            <cx:statistics quartileMethod="exclusive"/>
          </cx:layoutPr>
        </cx:series>
      </cx:plotAreaRegion>
      <cx:axis id="0" hidden="1">
        <cx:catScaling gapWidth="1"/>
        <cx:title>
          <cx:tx>
            <cx:txData>
              <cx:v>Academic Level</cx:v>
            </cx:txData>
          </cx:tx>
          <cx:txPr>
            <a:bodyPr spcFirstLastPara="1" vertOverflow="ellipsis" horzOverflow="overflow" wrap="square" lIns="0" tIns="0" rIns="0" bIns="0" anchor="ctr" anchorCtr="1"/>
            <a:lstStyle/>
            <a:p>
              <a:pPr algn="ctr" rtl="0">
                <a:defRPr sz="900" b="1"/>
              </a:pPr>
              <a:r>
                <a:rPr lang="en-US" sz="900" b="1" i="0" u="none" strike="noStrike" baseline="0">
                  <a:solidFill>
                    <a:sysClr val="windowText" lastClr="000000">
                      <a:lumMod val="65000"/>
                      <a:lumOff val="35000"/>
                    </a:sysClr>
                  </a:solidFill>
                  <a:latin typeface="Microsoft Sans Serif" panose="020B0604020202020204" pitchFamily="34" charset="0"/>
                  <a:ea typeface="Microsoft Sans Serif" panose="020B0604020202020204" pitchFamily="34" charset="0"/>
                  <a:cs typeface="Microsoft Sans Serif" panose="020B0604020202020204" pitchFamily="34" charset="0"/>
                </a:rPr>
                <a:t>Academic Level</a:t>
              </a:r>
            </a:p>
          </cx:txPr>
        </cx:title>
        <cx:tickLabels/>
      </cx:axis>
      <cx:axis id="1">
        <cx:valScaling max="22"/>
        <cx:title>
          <cx:tx>
            <cx:txData>
              <cx:v>Sit Time Per Day (Hour)</cx:v>
            </cx:txData>
          </cx:tx>
          <cx:txPr>
            <a:bodyPr spcFirstLastPara="1" vertOverflow="ellipsis" horzOverflow="overflow" wrap="square" lIns="0" tIns="0" rIns="0" bIns="0" anchor="ctr" anchorCtr="1"/>
            <a:lstStyle/>
            <a:p>
              <a:pPr algn="ctr" rtl="0">
                <a:defRPr sz="900" b="1">
                  <a:latin typeface="+mn-lt"/>
                  <a:ea typeface="Microsoft Sans Serif" panose="020B0604020202020204" pitchFamily="34" charset="0"/>
                  <a:cs typeface="Microsoft Sans Serif" panose="020B0604020202020204" pitchFamily="34" charset="0"/>
                </a:defRPr>
              </a:pPr>
              <a:r>
                <a:rPr lang="en-US" sz="900" b="1" i="0" u="none" strike="noStrike" baseline="0">
                  <a:solidFill>
                    <a:sysClr val="windowText" lastClr="000000">
                      <a:lumMod val="65000"/>
                      <a:lumOff val="35000"/>
                    </a:sysClr>
                  </a:solidFill>
                  <a:latin typeface="+mn-lt"/>
                  <a:ea typeface="Microsoft Sans Serif" panose="020B0604020202020204" pitchFamily="34" charset="0"/>
                  <a:cs typeface="Microsoft Sans Serif" panose="020B0604020202020204" pitchFamily="34" charset="0"/>
                </a:rPr>
                <a:t>Sit Time Per Day (Hour)</a:t>
              </a:r>
            </a:p>
          </cx:txPr>
        </cx:title>
        <cx:tickLabels/>
        <cx:txPr>
          <a:bodyPr spcFirstLastPara="1" vertOverflow="ellipsis" horzOverflow="overflow" wrap="square" lIns="0" tIns="0" rIns="0" bIns="0" anchor="ctr" anchorCtr="1"/>
          <a:lstStyle/>
          <a:p>
            <a:pPr algn="ctr" rtl="0">
              <a:defRPr sz="800" b="1">
                <a:latin typeface="Microsoft Sans Serif" panose="020B0604020202020204" pitchFamily="34" charset="0"/>
                <a:ea typeface="Microsoft Sans Serif" panose="020B0604020202020204" pitchFamily="34" charset="0"/>
                <a:cs typeface="Microsoft Sans Serif" panose="020B0604020202020204" pitchFamily="34" charset="0"/>
              </a:defRPr>
            </a:pPr>
            <a:endParaRPr lang="en-US" sz="800" b="1" i="0" u="none" strike="noStrike" baseline="0">
              <a:solidFill>
                <a:sysClr val="windowText" lastClr="000000">
                  <a:lumMod val="65000"/>
                  <a:lumOff val="35000"/>
                </a:sysClr>
              </a:solidFill>
              <a:latin typeface="Microsoft Sans Serif" panose="020B0604020202020204" pitchFamily="34" charset="0"/>
              <a:ea typeface="Microsoft Sans Serif" panose="020B0604020202020204" pitchFamily="34" charset="0"/>
              <a:cs typeface="Microsoft Sans Serif" panose="020B0604020202020204" pitchFamily="34" charset="0"/>
            </a:endParaRPr>
          </a:p>
        </cx:txPr>
      </cx:axis>
    </cx:plotArea>
    <cx:legend pos="r" align="ctr" overlay="0">
      <cx:txPr>
        <a:bodyPr spcFirstLastPara="1" vertOverflow="ellipsis" horzOverflow="overflow" wrap="square" lIns="0" tIns="0" rIns="0" bIns="0" anchor="ctr" anchorCtr="1"/>
        <a:lstStyle/>
        <a:p>
          <a:pPr algn="ctr" rtl="0">
            <a:defRPr sz="800" b="1">
              <a:latin typeface="+mn-lt"/>
              <a:ea typeface="Microsoft Sans Serif" panose="020B0604020202020204" pitchFamily="34" charset="0"/>
              <a:cs typeface="Microsoft Sans Serif" panose="020B0604020202020204" pitchFamily="34" charset="0"/>
            </a:defRPr>
          </a:pPr>
          <a:endParaRPr lang="en-US" sz="800" b="1" i="0" u="none" strike="noStrike" baseline="0">
            <a:solidFill>
              <a:sysClr val="windowText" lastClr="000000">
                <a:lumMod val="65000"/>
                <a:lumOff val="35000"/>
              </a:sysClr>
            </a:solidFill>
            <a:latin typeface="+mn-lt"/>
            <a:ea typeface="Microsoft Sans Serif" panose="020B0604020202020204" pitchFamily="34" charset="0"/>
            <a:cs typeface="Microsoft Sans Serif" panose="020B0604020202020204" pitchFamily="34" charset="0"/>
          </a:endParaRPr>
        </a:p>
      </cx:txPr>
    </cx:legend>
  </cx:chart>
  <cx:spPr>
    <a:solidFill>
      <a:srgbClr val="FFFFCC"/>
    </a:solidFill>
  </cx:spPr>
</cx: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5</xdr:col>
      <xdr:colOff>204787</xdr:colOff>
      <xdr:row>1</xdr:row>
      <xdr:rowOff>161925</xdr:rowOff>
    </xdr:from>
    <xdr:to>
      <xdr:col>14</xdr:col>
      <xdr:colOff>47625</xdr:colOff>
      <xdr:row>25</xdr:row>
      <xdr:rowOff>28575</xdr:rowOff>
    </xdr:to>
    <xdr:graphicFrame macro="">
      <xdr:nvGraphicFramePr>
        <xdr:cNvPr id="2" name="Chart 1">
          <a:extLst>
            <a:ext uri="{FF2B5EF4-FFF2-40B4-BE49-F238E27FC236}">
              <a16:creationId xmlns:a16="http://schemas.microsoft.com/office/drawing/2014/main" id="{EAF30A9B-90B1-4438-95F4-54A1D2D2B1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1085849</xdr:colOff>
      <xdr:row>4</xdr:row>
      <xdr:rowOff>42862</xdr:rowOff>
    </xdr:from>
    <xdr:to>
      <xdr:col>6</xdr:col>
      <xdr:colOff>333375</xdr:colOff>
      <xdr:row>26</xdr:row>
      <xdr:rowOff>95250</xdr:rowOff>
    </xdr:to>
    <xdr:graphicFrame macro="">
      <xdr:nvGraphicFramePr>
        <xdr:cNvPr id="2" name="Chart 1">
          <a:extLst>
            <a:ext uri="{FF2B5EF4-FFF2-40B4-BE49-F238E27FC236}">
              <a16:creationId xmlns:a16="http://schemas.microsoft.com/office/drawing/2014/main" id="{3C1CFD08-8675-4FDA-9B7D-E2DF98E3AC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147636</xdr:colOff>
      <xdr:row>1</xdr:row>
      <xdr:rowOff>4762</xdr:rowOff>
    </xdr:from>
    <xdr:to>
      <xdr:col>11</xdr:col>
      <xdr:colOff>304799</xdr:colOff>
      <xdr:row>14</xdr:row>
      <xdr:rowOff>147637</xdr:rowOff>
    </xdr:to>
    <xdr:graphicFrame macro="">
      <xdr:nvGraphicFramePr>
        <xdr:cNvPr id="3" name="Chart 2">
          <a:extLst>
            <a:ext uri="{FF2B5EF4-FFF2-40B4-BE49-F238E27FC236}">
              <a16:creationId xmlns:a16="http://schemas.microsoft.com/office/drawing/2014/main" id="{B4AB62F6-8D98-467E-BB71-DE39EDB47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66675</xdr:colOff>
      <xdr:row>5</xdr:row>
      <xdr:rowOff>180975</xdr:rowOff>
    </xdr:from>
    <xdr:to>
      <xdr:col>8</xdr:col>
      <xdr:colOff>171450</xdr:colOff>
      <xdr:row>23</xdr:row>
      <xdr:rowOff>4763</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2E95F6A-6C76-4CB9-951C-07BF65C79C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95375" y="1181100"/>
              <a:ext cx="4219575" cy="34242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357187</xdr:colOff>
      <xdr:row>5</xdr:row>
      <xdr:rowOff>57149</xdr:rowOff>
    </xdr:from>
    <xdr:to>
      <xdr:col>15</xdr:col>
      <xdr:colOff>128587</xdr:colOff>
      <xdr:row>22</xdr:row>
      <xdr:rowOff>171449</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2D628E4-4E1D-422D-BAA0-BE1CB64A3B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500687" y="1057274"/>
              <a:ext cx="4572000" cy="35147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6</xdr:col>
      <xdr:colOff>171449</xdr:colOff>
      <xdr:row>17</xdr:row>
      <xdr:rowOff>104775</xdr:rowOff>
    </xdr:from>
    <xdr:to>
      <xdr:col>19</xdr:col>
      <xdr:colOff>333375</xdr:colOff>
      <xdr:row>40</xdr:row>
      <xdr:rowOff>142875</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CFDDFFA3-DF65-464F-98CE-B1C8E9F186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81349" y="3505200"/>
              <a:ext cx="8220076" cy="46386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tan" refreshedDate="43744.628056018519" createdVersion="6" refreshedVersion="6" minRefreshableVersion="3" recordCount="754" xr:uid="{9AD615B5-6F7D-4975-B1E4-836D8A532A54}">
  <cacheSource type="worksheet">
    <worksheetSource ref="A1:AS1048576" sheet="CleanData"/>
  </cacheSource>
  <cacheFields count="45">
    <cacheField name="id" numFmtId="0">
      <sharedItems containsString="0" containsBlank="1" containsNumber="1" containsInteger="1" minValue="1" maxValue="753"/>
    </cacheField>
    <cacheField name="New Career" numFmtId="0">
      <sharedItems containsBlank="1"/>
    </cacheField>
    <cacheField name="Grow Skills" numFmtId="0">
      <sharedItems containsBlank="1"/>
    </cacheField>
    <cacheField name="Industry shift" numFmtId="0">
      <sharedItems containsBlank="1"/>
    </cacheField>
    <cacheField name="advanced degree prep" numFmtId="0">
      <sharedItems containsBlank="1"/>
    </cacheField>
    <cacheField name="General interest" numFmtId="0">
      <sharedItems containsBlank="1"/>
    </cacheField>
    <cacheField name="Other" numFmtId="0">
      <sharedItems containsBlank="1"/>
    </cacheField>
    <cacheField name="DOB" numFmtId="14">
      <sharedItems containsNonDate="0" containsDate="1" containsString="0" containsBlank="1" minDate="1940-01-01T00:00:00" maxDate="2017-12-27T00:00:00"/>
    </cacheField>
    <cacheField name="Age" numFmtId="2">
      <sharedItems containsString="0" containsBlank="1" containsNumber="1" minValue="0" maxValue="79.813698630136983"/>
    </cacheField>
    <cacheField name="AvgSleepHr" numFmtId="0">
      <sharedItems containsString="0" containsBlank="1" containsNumber="1" containsInteger="1" minValue="0" maxValue="9141984" count="14">
        <n v="0"/>
        <n v="7"/>
        <n v="8"/>
        <n v="6"/>
        <n v="85"/>
        <n v="9"/>
        <n v="1"/>
        <n v="5"/>
        <n v="10"/>
        <n v="4"/>
        <n v="45"/>
        <n v="9141984"/>
        <n v="65"/>
        <m/>
      </sharedItems>
    </cacheField>
    <cacheField name="AvgCommMins" numFmtId="0">
      <sharedItems containsString="0" containsBlank="1" containsNumber="1" containsInteger="1" minValue="0" maxValue="600" count="48">
        <n v="0"/>
        <n v="45"/>
        <n v="30"/>
        <n v="65"/>
        <n v="240"/>
        <n v="35"/>
        <n v="10"/>
        <n v="40"/>
        <n v="120"/>
        <n v="50"/>
        <n v="180"/>
        <n v="60"/>
        <n v="150"/>
        <n v="100"/>
        <n v="70"/>
        <n v="90"/>
        <n v="20"/>
        <n v="200"/>
        <n v="2"/>
        <n v="80"/>
        <n v="1"/>
        <n v="140"/>
        <n v="28"/>
        <n v="7"/>
        <n v="55"/>
        <n v="25"/>
        <n v="15"/>
        <n v="160"/>
        <n v="5"/>
        <n v="8"/>
        <n v="75"/>
        <n v="300"/>
        <n v="360"/>
        <n v="3"/>
        <n v="270"/>
        <n v="6"/>
        <n v="110"/>
        <n v="420"/>
        <n v="13"/>
        <n v="48"/>
        <n v="250"/>
        <n v="130"/>
        <n v="95"/>
        <n v="21"/>
        <n v="600"/>
        <n v="135"/>
        <n v="220"/>
        <m/>
      </sharedItems>
    </cacheField>
    <cacheField name="AvgSitHr" numFmtId="0">
      <sharedItems containsString="0" containsBlank="1" containsNumber="1" containsInteger="1" minValue="0" maxValue="800"/>
    </cacheField>
    <cacheField name="BookPerYr" numFmtId="0">
      <sharedItems containsString="0" containsBlank="1" containsNumber="1" containsInteger="1" minValue="0" maxValue="600"/>
    </cacheField>
    <cacheField name="Geo" numFmtId="0">
      <sharedItems containsBlank="1" count="13">
        <s v="China"/>
        <s v="Argentina"/>
        <s v="Canada"/>
        <s v="India"/>
        <s v="Japan"/>
        <s v="UK"/>
        <s v="Mexico"/>
        <s v="Spain"/>
        <s v="US"/>
        <s v="Russia"/>
        <s v="France"/>
        <s v="Singapore"/>
        <m/>
      </sharedItems>
    </cacheField>
    <cacheField name="BuySwag?" numFmtId="0">
      <sharedItems containsString="0" containsBlank="1" containsNumber="1" containsInteger="1" minValue="0" maxValue="1"/>
    </cacheField>
    <cacheField name="SwagItem" numFmtId="0">
      <sharedItems containsBlank="1"/>
    </cacheField>
    <cacheField name="FavTag" numFmtId="0">
      <sharedItems containsBlank="1"/>
    </cacheField>
    <cacheField name="Employed" numFmtId="0">
      <sharedItems containsString="0" containsBlank="1" containsNumber="1" containsInteger="1" minValue="0" maxValue="1"/>
    </cacheField>
    <cacheField name="PrimOccup" numFmtId="0">
      <sharedItems containsBlank="1" count="40">
        <s v="Product Management/Project Management"/>
        <s v="Educator / Instructor"/>
        <s v="Business/Strategy"/>
        <s v="Data Engineer"/>
        <s v="Machine Learning Engineer"/>
        <s v="Data Analyst"/>
        <s v="Freelancing"/>
        <s v=" "/>
        <s v="Co-founder (or solo founder)"/>
        <s v=" Artificial Intelligence Engineer"/>
        <s v="Business Intelligence / Business Analyst"/>
        <s v="Data Scientist"/>
        <s v="Student"/>
        <s v="Sales"/>
        <s v="Software Engineer"/>
        <s v="Chief IT Architect"/>
        <s v="Other"/>
        <s v="Research"/>
        <s v="Consulting"/>
        <s v="Accounting/Finance"/>
        <s v="Software QA Engineer"/>
        <s v="Self employed"/>
        <s v="Marketing"/>
        <s v="Machine learning and computer vision engineer"/>
        <s v="Director of Software Development in nsd.ru"/>
        <s v="Customer Service"/>
        <s v="Technical support"/>
        <s v="Musician"/>
        <s v="IT Professional"/>
        <s v="Chief Scientist (Cybersecurity)"/>
        <s v="Engineer / Technician"/>
        <s v="Application Developer"/>
        <s v="Self Driving Car"/>
        <s v="Retired"/>
        <s v="Udacity Mentor"/>
        <s v="Network Engineer"/>
        <s v="engineer"/>
        <s v="Paramedic "/>
        <s v="Full-Stack Developer, Teaching Assistant, Student"/>
        <m/>
      </sharedItems>
    </cacheField>
    <cacheField name="JobRank" numFmtId="0">
      <sharedItems containsBlank="1" count="53">
        <s v="Manager"/>
        <s v="Individual Contributor"/>
        <s v="Director"/>
        <s v="entry level"/>
        <s v="Not Applicable"/>
        <s v=" "/>
        <s v="President"/>
        <s v="C-Level"/>
        <s v="freelancer"/>
        <s v="Working Student"/>
        <s v="Senior"/>
        <s v="Engineer"/>
        <s v="Technologist"/>
        <s v="Intern"/>
        <s v="Vice President"/>
        <s v="Senior engineer"/>
        <s v="Professor "/>
        <s v="Consultant - SMA"/>
        <s v="Principle"/>
        <s v="Research Assistant"/>
        <s v="Team Leader"/>
        <s v="Junior"/>
        <s v="Software Engineer"/>
        <s v="Data Scientist/Manager"/>
        <s v="Assistant Professor"/>
        <s v="semi senior"/>
        <s v="Business Owner"/>
        <s v="Associate "/>
        <s v="Senior programmer"/>
        <s v="Co-owner, bassist"/>
        <s v="PostDoc"/>
        <s v="Entry level "/>
        <s v="PhD/Graduate-student"/>
        <s v="Mid Level"/>
        <s v="Professor"/>
        <s v="Founder"/>
        <s v="Student Mentor SDC Program"/>
        <s v="Senior Software Engineer "/>
        <s v="Tax Officer"/>
        <s v="Medium level"/>
        <s v="Principal SW Scientist/Exec Director"/>
        <s v="Administrator/Developer"/>
        <s v="Code Review and Student Mentor"/>
        <s v="Contractor "/>
        <s v="Senior economist "/>
        <s v="Senior developer"/>
        <s v="Full time associate"/>
        <s v="Associate Professor"/>
        <s v="Product Team Leader"/>
        <s v="Phd fellow"/>
        <s v="Senior Consultant"/>
        <s v="Advance "/>
        <m/>
      </sharedItems>
    </cacheField>
    <cacheField name="Industry" numFmtId="0">
      <sharedItems containsBlank="1"/>
    </cacheField>
    <cacheField name="YrOfExp" numFmtId="0">
      <sharedItems containsString="0" containsBlank="1" containsNumber="1" containsInteger="1" minValue="0" maxValue="40"/>
    </cacheField>
    <cacheField name="Employer" numFmtId="0">
      <sharedItems containsBlank="1" containsMixedTypes="1" containsNumber="1" containsInteger="1" minValue="6" maxValue="6"/>
    </cacheField>
    <cacheField name="EduLvl" numFmtId="0">
      <sharedItems containsBlank="1" count="7">
        <s v="Bachelors"/>
        <s v="PhD"/>
        <s v="Masters"/>
        <s v="High school or below"/>
        <s v="Nanodegree Program"/>
        <s v="Associates"/>
        <m/>
      </sharedItems>
    </cacheField>
    <cacheField name="IntroToProgramming" numFmtId="0">
      <sharedItems containsBlank="1" count="2">
        <m/>
        <s v="Intro to Programming"/>
      </sharedItems>
    </cacheField>
    <cacheField name="BusinessAnalyst" numFmtId="0">
      <sharedItems containsBlank="1" count="2">
        <s v="Business Analyst"/>
        <m/>
      </sharedItems>
    </cacheField>
    <cacheField name="DataAnalyst" numFmtId="0">
      <sharedItems containsBlank="1" count="2">
        <m/>
        <s v="Data Analyst"/>
      </sharedItems>
    </cacheField>
    <cacheField name="MachineLearningEngineer" numFmtId="0">
      <sharedItems containsBlank="1" count="2">
        <m/>
        <s v="Machine Learning Engineer"/>
      </sharedItems>
    </cacheField>
    <cacheField name="ArtificialIntelligence" numFmtId="0">
      <sharedItems containsBlank="1"/>
    </cacheField>
    <cacheField name="DeepLearningFoundations" numFmtId="0">
      <sharedItems containsBlank="1"/>
    </cacheField>
    <cacheField name="Self-DrivingCarEngineer" numFmtId="0">
      <sharedItems containsBlank="1"/>
    </cacheField>
    <cacheField name="Robotics" numFmtId="0">
      <sharedItems containsBlank="1"/>
    </cacheField>
    <cacheField name="None" numFmtId="0">
      <sharedItems containsBlank="1"/>
    </cacheField>
    <cacheField name="Others" numFmtId="0">
      <sharedItems containsBlank="1"/>
    </cacheField>
    <cacheField name="PrimHlpSrc" numFmtId="0">
      <sharedItems containsBlank="1" count="21">
        <s v="Slack Channel"/>
        <s v="Forums"/>
        <s v="Stack Overflow"/>
        <s v=" "/>
        <s v="Mentor Help (classroom or 1:1 mentors)"/>
        <s v="Google search"/>
        <s v="Books"/>
        <s v="Live Help"/>
        <s v="Internet searches"/>
        <s v="So far, I did not get really stuck"/>
        <s v="Ask Me Anythings (AMAs)"/>
        <s v="External resources (khan academy, coursera)"/>
        <s v="Stackoverflow and official Documentation i.e. on Keras.org or tensorflow.org"/>
        <s v="I received no help."/>
        <s v="Videos"/>
        <s v="Just googling for answers"/>
        <s v="Feedback from graders"/>
        <s v="google"/>
        <s v="Feedback from submissions "/>
        <s v="Me"/>
        <m/>
      </sharedItems>
    </cacheField>
    <cacheField name="LearningHr" numFmtId="0">
      <sharedItems containsBlank="1" containsMixedTypes="1" containsNumber="1" containsInteger="1" minValue="1" maxValue="80"/>
    </cacheField>
    <cacheField name="PracticeHr" numFmtId="0">
      <sharedItems containsBlank="1" containsMixedTypes="1" containsNumber="1" minValue="0.27083333333333331" maxValue="100"/>
    </cacheField>
    <cacheField name="ProjHr" numFmtId="0">
      <sharedItems containsString="0" containsBlank="1" containsNumber="1" containsInteger="1" minValue="0" maxValue="1000"/>
    </cacheField>
    <cacheField name="Advice" numFmtId="0">
      <sharedItems containsBlank="1" longText="1"/>
    </cacheField>
    <cacheField name="ReferalSrc" numFmtId="0">
      <sharedItems containsBlank="1" count="99" longText="1">
        <s v="Friend / word of mouth"/>
        <s v="Google"/>
        <s v="AI-Class"/>
        <s v="I don't remember"/>
        <s v="Twitter"/>
        <s v="World of Watson , IBM"/>
        <s v="Facebook"/>
        <s v="LinkedIn"/>
        <s v="Old AI Mooc student"/>
        <s v="reddit"/>
        <s v="website"/>
        <s v="Tech news"/>
        <s v="I dont remember"/>
        <s v="News Sites"/>
        <s v="Twiml podcast"/>
        <s v="Originally, internet search for online programming classes"/>
        <s v="can't remember"/>
        <s v="News about the free AI course that started it all. I do not remember the site."/>
        <s v="I don't really remember."/>
        <s v="MIT Technology Review"/>
        <s v="Received email by Sebastian Thrun about the opening of Udacity."/>
        <s v="Sebastian keynote @ IBM World of Watson."/>
        <s v="university"/>
        <s v="techcrunch"/>
        <s v="wechat"/>
        <s v="Sirajology on YouTube"/>
        <s v="Joined the very first AI course by Sebastian and Peter Norvig"/>
        <s v="AT&amp;T GATech/OMSCS Arrangement"/>
        <s v="German online news"/>
        <s v="Company Partner (General Electric)"/>
        <s v="Don't remember, joined in 2012 :)"/>
        <s v="NVidia Dev Group"/>
        <s v="News"/>
        <s v="Sebastien"/>
        <s v="Google I/O 2016"/>
        <s v="I started using Coursera and then kind of read about Udacity somewhere on the internet..."/>
        <s v="Google Plus"/>
        <s v="class-central"/>
        <s v="Quora"/>
        <s v="I searched myself for something like Udacity. So in some sense I found you in google."/>
        <s v="read an article about MOOCs 4-5 years ago."/>
        <s v="Don't remember "/>
        <s v="I was part of the AI for Robotics Stanford pilot"/>
        <s v="Intro to AI course at Stanford"/>
        <s v="Medium"/>
        <s v="email advertisement"/>
        <s v="Don't remember."/>
        <s v="When it was created after the first AI course."/>
        <s v="YouTube"/>
        <s v="Blog"/>
        <s v="Baidu"/>
        <s v="internet news"/>
        <s v="MOOC sites"/>
        <s v="Email"/>
        <s v="News? Google? I used to be a computer science and engineering professor, so it was in my field."/>
        <s v="Bloomberg"/>
        <s v="I had participated in the first AI class before Udacity was founded? And just followed the steps of Mr. Thrun "/>
        <s v="Media"/>
        <s v="YouTube interview of Peter Diamandis"/>
        <s v="Email "/>
        <s v="hacker news"/>
        <s v="vc.ru"/>
        <s v="Internet"/>
        <s v="Popular Science - MOOC's article"/>
        <s v="search for moocs"/>
        <s v="Meetup"/>
        <s v="It was a long time ago. I don't remember."/>
        <s v="Read a news article."/>
        <s v="Following Dr. Thurn"/>
        <s v="Billboard"/>
        <s v="TV Sebastian on. Loomberg"/>
        <s v="The original ai class. :-)"/>
        <s v="Google I/O"/>
        <s v="I took the db-class.com online course before MOOCs were a thing. This lead me to Andrew Ng's ml-class course, and to the original AI course by Thrun and Norvig."/>
        <s v="The Netflix movie 'Lo and Behold'. "/>
        <s v="Links from somewhere "/>
        <s v="A podcast - programming throwdown"/>
        <s v="Research into MOOCs when they were first becoming popular"/>
        <s v="unknown"/>
        <s v="Hacker News, when Sebastian announced it, several years ago."/>
        <s v="Blog post"/>
        <s v="don't remember"/>
        <s v="Started at inception after reading about Thrun/Norvig AI  course."/>
        <s v="Books"/>
        <s v="Technology blogs"/>
        <s v="I watched a documentation on TV (https://www.zdf.de/dokumentation/dokumentation/schoene-neue-welt-120.html), where Stefan Thrun gave an interview. I was really impressed and after announcing the Self Driving Car Engineer Nanodegree I jumped on the UDACITY train ..."/>
        <s v="guokr"/>
        <s v="Youtube channel of Siraj Raval"/>
        <s v="I took the very first AI course by Sebastian Thrun and Peter Norvig. I think I heard about it on Hacker News"/>
        <s v="online tech news"/>
        <s v="I know Udacity since 2010 with the ai-class.org (the first round of artificial intelligence introduction mooc)"/>
        <s v="Read about it in the news"/>
        <s v="Workplace"/>
        <s v="I don't know"/>
        <s v="On Netflix video  Lo and Behold, Reveries of the Connected Worl  "/>
        <s v="Known for a while now..."/>
        <s v="Followed first course of p. Thrun"/>
        <s v="Github backpack"/>
        <m/>
      </sharedItems>
    </cacheField>
    <cacheField name="LikelyToRefer" numFmtId="0">
      <sharedItems containsString="0" containsBlank="1" containsNumber="1" containsInteger="1" minValue="0" maxValue="10" count="10">
        <n v="10"/>
        <n v="8"/>
        <n v="5"/>
        <n v="9"/>
        <n v="7"/>
        <n v="6"/>
        <n v="2"/>
        <n v="4"/>
        <n v="0"/>
        <m/>
      </sharedItems>
    </cacheField>
    <cacheField name="UXSugg" numFmtId="0">
      <sharedItems containsBlank="1" longText="1"/>
    </cacheField>
    <cacheField name="NewNDIdea" numFmtId="0">
      <sharedItems containsBlank="1" longText="1"/>
    </cacheField>
    <cacheField name="Comment" numFmtId="0">
      <sharedItems containsBlank="1" longText="1"/>
    </cacheField>
    <cacheField name="ShareMore"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4">
  <r>
    <n v="1"/>
    <m/>
    <m/>
    <m/>
    <m/>
    <m/>
    <m/>
    <d v="1986-03-19T00:00:00"/>
    <n v="33.56986301369863"/>
    <x v="0"/>
    <x v="0"/>
    <n v="0"/>
    <n v="0"/>
    <x v="0"/>
    <n v="1"/>
    <s v="hoodie"/>
    <s v="Data is the new bacon"/>
    <n v="1"/>
    <x v="0"/>
    <x v="0"/>
    <s v="Education"/>
    <n v="0"/>
    <s v="Udacity"/>
    <x v="0"/>
    <x v="0"/>
    <x v="0"/>
    <x v="0"/>
    <x v="0"/>
    <m/>
    <m/>
    <m/>
    <m/>
    <m/>
    <m/>
    <x v="0"/>
    <s v="2-4"/>
    <s v="4-6 "/>
    <n v="0"/>
    <s v="Set a schedule"/>
    <x v="0"/>
    <x v="0"/>
    <s v="Have weekly assignments"/>
    <m/>
    <s v="I love you guys!"/>
    <n v="0"/>
  </r>
  <r>
    <n v="2"/>
    <m/>
    <m/>
    <m/>
    <m/>
    <m/>
    <m/>
    <d v="1980-09-02T00:00:00"/>
    <n v="39.115068493150687"/>
    <x v="0"/>
    <x v="0"/>
    <n v="0"/>
    <n v="0"/>
    <x v="1"/>
    <n v="1"/>
    <s v="t-shirt"/>
    <s v="Math - all the cool kids are doing it"/>
    <n v="1"/>
    <x v="1"/>
    <x v="0"/>
    <s v="Education"/>
    <n v="0"/>
    <s v="Uadcity"/>
    <x v="1"/>
    <x v="0"/>
    <x v="1"/>
    <x v="0"/>
    <x v="1"/>
    <s v="Artificial Intelligence"/>
    <m/>
    <m/>
    <m/>
    <m/>
    <m/>
    <x v="1"/>
    <s v="2-4"/>
    <s v="4-6 "/>
    <n v="0"/>
    <s v="Don't be afraid to push the results of the project further!"/>
    <x v="1"/>
    <x v="0"/>
    <s v="Nothing"/>
    <m/>
    <s v="Great survey!"/>
    <n v="0"/>
  </r>
  <r>
    <n v="3"/>
    <s v="Start a new career in this field"/>
    <m/>
    <m/>
    <m/>
    <m/>
    <m/>
    <d v="1988-02-23T00:00:00"/>
    <n v="31.635616438356163"/>
    <x v="1"/>
    <x v="1"/>
    <n v="8"/>
    <n v="2"/>
    <x v="2"/>
    <n v="0"/>
    <s v="jacket (brand is TBD... probably Patagonia)"/>
    <s v="Math - all the cool kids are doing it"/>
    <n v="1"/>
    <x v="2"/>
    <x v="1"/>
    <s v="Business Support &amp; Logistics"/>
    <n v="3"/>
    <s v="USAA"/>
    <x v="2"/>
    <x v="0"/>
    <x v="1"/>
    <x v="1"/>
    <x v="0"/>
    <m/>
    <m/>
    <m/>
    <m/>
    <m/>
    <m/>
    <x v="2"/>
    <n v="20"/>
    <n v="15"/>
    <n v="15"/>
    <s v="work on it everyday"/>
    <x v="1"/>
    <x v="1"/>
    <s v="more help working through the courses"/>
    <s v="SAS"/>
    <m/>
    <n v="0"/>
  </r>
  <r>
    <n v="4"/>
    <m/>
    <m/>
    <m/>
    <m/>
    <s v="General interest in the topic (personal growth and enrichment)"/>
    <m/>
    <d v="1981-08-14T00:00:00"/>
    <n v="38.167123287671231"/>
    <x v="1"/>
    <x v="2"/>
    <n v="5"/>
    <n v="10"/>
    <x v="3"/>
    <n v="1"/>
    <s v="t-shirt"/>
    <s v="Math - all the cool kids are doing it"/>
    <n v="1"/>
    <x v="3"/>
    <x v="2"/>
    <s v="Technology &amp; Internet"/>
    <n v="10"/>
    <s v="DashDash"/>
    <x v="1"/>
    <x v="0"/>
    <x v="1"/>
    <x v="1"/>
    <x v="1"/>
    <m/>
    <m/>
    <m/>
    <m/>
    <m/>
    <m/>
    <x v="0"/>
    <n v="5"/>
    <n v="6"/>
    <n v="7"/>
    <s v="Do not procrastinate. This is fun."/>
    <x v="1"/>
    <x v="0"/>
    <s v="Feature podcasts. More meetings with renowned scientists/engineers/founders."/>
    <s v="self-driving cars."/>
    <m/>
    <n v="0"/>
  </r>
  <r>
    <n v="5"/>
    <s v="Start a new career in this field"/>
    <m/>
    <m/>
    <m/>
    <m/>
    <m/>
    <d v="1994-01-25T00:00:00"/>
    <n v="25.709589041095889"/>
    <x v="2"/>
    <x v="3"/>
    <n v="610"/>
    <n v="45"/>
    <x v="4"/>
    <n v="0"/>
    <s v="backpack"/>
    <s v="Machine learning for life"/>
    <n v="1"/>
    <x v="4"/>
    <x v="1"/>
    <s v="Technology &amp; Internet"/>
    <n v="0"/>
    <s v="Trove"/>
    <x v="0"/>
    <x v="0"/>
    <x v="1"/>
    <x v="0"/>
    <x v="1"/>
    <m/>
    <m/>
    <m/>
    <m/>
    <m/>
    <m/>
    <x v="1"/>
    <n v="2"/>
    <n v="1"/>
    <n v="1"/>
    <s v="None"/>
    <x v="1"/>
    <x v="2"/>
    <s v="More in depth information and theory"/>
    <s v="Advanced Deep learning, attention, and complex seq2seq (ie without contrib.seq2seq"/>
    <m/>
    <n v="0"/>
  </r>
  <r>
    <n v="6"/>
    <s v="Start a new career in this field"/>
    <m/>
    <m/>
    <m/>
    <m/>
    <m/>
    <d v="1991-03-18T00:00:00"/>
    <n v="28.56986301369863"/>
    <x v="3"/>
    <x v="4"/>
    <n v="6"/>
    <n v="25"/>
    <x v="5"/>
    <n v="0"/>
    <s v="hoodie"/>
    <s v="A quality life demands quality questions"/>
    <n v="1"/>
    <x v="5"/>
    <x v="3"/>
    <s v="Entertainment &amp; Leisure"/>
    <n v="0"/>
    <s v="Cramer Krasselt"/>
    <x v="2"/>
    <x v="0"/>
    <x v="1"/>
    <x v="1"/>
    <x v="0"/>
    <m/>
    <m/>
    <m/>
    <m/>
    <m/>
    <m/>
    <x v="1"/>
    <n v="3"/>
    <n v="4"/>
    <n v="5"/>
    <s v="Dedication is a must"/>
    <x v="0"/>
    <x v="0"/>
    <s v="Nothing"/>
    <m/>
    <m/>
    <n v="0"/>
  </r>
  <r>
    <n v="7"/>
    <s v="Start a new career in this field"/>
    <m/>
    <m/>
    <m/>
    <m/>
    <m/>
    <d v="1986-04-09T00:00:00"/>
    <n v="33.512328767123286"/>
    <x v="2"/>
    <x v="0"/>
    <n v="10"/>
    <n v="50"/>
    <x v="4"/>
    <n v="1"/>
    <s v="jacket (brand is TBD... probably Patagonia)"/>
    <s v="Machine learning for life"/>
    <n v="1"/>
    <x v="6"/>
    <x v="4"/>
    <s v="Retail &amp; Consumer Durables"/>
    <n v="4"/>
    <s v="Self"/>
    <x v="2"/>
    <x v="0"/>
    <x v="1"/>
    <x v="0"/>
    <x v="0"/>
    <s v="Artificial Intelligence"/>
    <m/>
    <m/>
    <m/>
    <m/>
    <m/>
    <x v="1"/>
    <n v="6"/>
    <n v="4"/>
    <n v="5"/>
    <s v="Ask for help. "/>
    <x v="1"/>
    <x v="0"/>
    <s v="Some classes could benefit from more hands on practice. For example, the intro to deep learning class is very hands on. I think other classes would benefit from being developed with a similar approach."/>
    <m/>
    <s v="No"/>
    <n v="0"/>
  </r>
  <r>
    <n v="8"/>
    <m/>
    <m/>
    <s v="Help move from academia to industry"/>
    <m/>
    <m/>
    <m/>
    <d v="1984-05-11T00:00:00"/>
    <n v="35.424657534246577"/>
    <x v="3"/>
    <x v="5"/>
    <n v="8"/>
    <n v="18"/>
    <x v="0"/>
    <n v="0"/>
    <s v="t-shirt"/>
    <s v="Machine learning for life"/>
    <n v="0"/>
    <x v="7"/>
    <x v="5"/>
    <s v="Unspecified"/>
    <n v="0"/>
    <m/>
    <x v="2"/>
    <x v="0"/>
    <x v="1"/>
    <x v="1"/>
    <x v="0"/>
    <m/>
    <m/>
    <m/>
    <m/>
    <m/>
    <m/>
    <x v="0"/>
    <s v=" "/>
    <n v="6"/>
    <n v="50"/>
    <s v="Try to make the best out of it. Try to do some research of your own outside the class materials and lectures."/>
    <x v="1"/>
    <x v="1"/>
    <s v="Give more information about employment statistics after taking nanodegree."/>
    <s v="Docker."/>
    <s v="I think you are doing an amazing job. Really like how you have redisigned the classroom. Still, I would appreciate more transparency in terms of job positioning after nanodegree."/>
    <n v="0"/>
  </r>
  <r>
    <n v="9"/>
    <m/>
    <m/>
    <m/>
    <m/>
    <s v="General interest in the topic (personal growth and enrichment)"/>
    <m/>
    <d v="1973-04-03T00:00:00"/>
    <n v="46.536986301369865"/>
    <x v="2"/>
    <x v="0"/>
    <n v="8"/>
    <n v="15"/>
    <x v="6"/>
    <n v="1"/>
    <s v="hat"/>
    <s v="Data is the new bacon"/>
    <n v="1"/>
    <x v="2"/>
    <x v="6"/>
    <s v="Manufacturing"/>
    <n v="15"/>
    <s v="Arville"/>
    <x v="0"/>
    <x v="0"/>
    <x v="1"/>
    <x v="1"/>
    <x v="0"/>
    <m/>
    <m/>
    <m/>
    <m/>
    <m/>
    <m/>
    <x v="1"/>
    <n v="6"/>
    <n v="5"/>
    <n v="80"/>
    <s v="Keep it ticking over - even if just 15 minutes to keep progressing."/>
    <x v="1"/>
    <x v="3"/>
    <s v="More UK meetups"/>
    <m/>
    <m/>
    <n v="0"/>
  </r>
  <r>
    <n v="10"/>
    <m/>
    <s v="Grow skills for my current role"/>
    <m/>
    <m/>
    <m/>
    <m/>
    <d v="1978-09-01T00:00:00"/>
    <n v="41.12054794520548"/>
    <x v="1"/>
    <x v="6"/>
    <n v="6"/>
    <n v="30"/>
    <x v="0"/>
    <n v="0"/>
    <s v="hoodie"/>
    <s v="Machine learning for life"/>
    <n v="1"/>
    <x v="1"/>
    <x v="1"/>
    <s v="Education"/>
    <n v="1"/>
    <s v="Haverford College"/>
    <x v="1"/>
    <x v="0"/>
    <x v="1"/>
    <x v="0"/>
    <x v="0"/>
    <m/>
    <s v="Deep Learning Foundations"/>
    <m/>
    <m/>
    <m/>
    <m/>
    <x v="0"/>
    <n v="5"/>
    <n v="5"/>
    <n v="5"/>
    <s v="Watch the videos over and over again, you'll get more out of it each time."/>
    <x v="1"/>
    <x v="0"/>
    <s v="Some of the content was ported from another course.  It helps to have courses developed individually with the instructors in full control.  Guests were great, but randomly adding instructors and unfamiliar content formats was a negative."/>
    <s v="AI"/>
    <s v="You're wonderful!"/>
    <n v="0"/>
  </r>
  <r>
    <n v="11"/>
    <s v="Start a new career in this field"/>
    <m/>
    <m/>
    <m/>
    <m/>
    <m/>
    <d v="1987-02-10T00:00:00"/>
    <n v="32.671232876712331"/>
    <x v="2"/>
    <x v="0"/>
    <n v="8"/>
    <n v="2"/>
    <x v="7"/>
    <n v="1"/>
    <s v="shoes (brand is TBDâ€¦ probably Adidas or Puma)"/>
    <s v="Machine learning for life"/>
    <n v="1"/>
    <x v="8"/>
    <x v="0"/>
    <s v="Technology &amp; Internet"/>
    <n v="10"/>
    <s v="Head of development"/>
    <x v="0"/>
    <x v="0"/>
    <x v="1"/>
    <x v="0"/>
    <x v="0"/>
    <s v="Artificial Intelligence"/>
    <m/>
    <m/>
    <m/>
    <m/>
    <m/>
    <x v="2"/>
    <n v="6"/>
    <n v="6"/>
    <n v="8"/>
    <s v="frequently check the forum"/>
    <x v="1"/>
    <x v="0"/>
    <s v="more assignments"/>
    <s v="no"/>
    <s v="No"/>
    <n v="0"/>
  </r>
  <r>
    <n v="12"/>
    <m/>
    <s v="Grow skills for my current role"/>
    <m/>
    <m/>
    <m/>
    <m/>
    <d v="1989-05-03T00:00:00"/>
    <n v="30.443835616438356"/>
    <x v="1"/>
    <x v="7"/>
    <n v="12"/>
    <n v="1"/>
    <x v="1"/>
    <n v="0"/>
    <s v="socks"/>
    <s v="Data is the new bacon"/>
    <n v="1"/>
    <x v="9"/>
    <x v="7"/>
    <s v="Retail &amp; Consumer Durables"/>
    <n v="4"/>
    <s v="chatShopper"/>
    <x v="2"/>
    <x v="0"/>
    <x v="1"/>
    <x v="0"/>
    <x v="0"/>
    <m/>
    <m/>
    <m/>
    <m/>
    <s v="None"/>
    <m/>
    <x v="3"/>
    <s v=" "/>
    <s v=" "/>
    <n v="0"/>
    <m/>
    <x v="0"/>
    <x v="3"/>
    <s v="ask for own motivation, try to tailor course on this (solve my own problems in projects)"/>
    <s v="programming: best practices, overview best api's/services to use"/>
    <m/>
    <n v="0"/>
  </r>
  <r>
    <n v="13"/>
    <s v="Start a new career in this field"/>
    <m/>
    <m/>
    <m/>
    <m/>
    <m/>
    <d v="1990-02-11T00:00:00"/>
    <n v="29.665753424657535"/>
    <x v="2"/>
    <x v="2"/>
    <n v="9"/>
    <n v="12"/>
    <x v="7"/>
    <n v="1"/>
    <s v="t-shirt"/>
    <s v="Math - all the cool kids are doing it"/>
    <n v="1"/>
    <x v="10"/>
    <x v="8"/>
    <s v="Education"/>
    <n v="1"/>
    <s v="Udacity "/>
    <x v="0"/>
    <x v="0"/>
    <x v="0"/>
    <x v="0"/>
    <x v="0"/>
    <m/>
    <m/>
    <m/>
    <m/>
    <m/>
    <m/>
    <x v="1"/>
    <s v="30+"/>
    <s v="20+"/>
    <n v="2"/>
    <s v="Don't waste too much time taking notes and focus on understanding what is happening. You will be able to access the material of the course even afterwards "/>
    <x v="1"/>
    <x v="0"/>
    <s v="more nanodegrees!"/>
    <s v="I'm happy with the current range of offers"/>
    <s v="maybe more practice projects, those are great"/>
    <n v="0"/>
  </r>
  <r>
    <n v="14"/>
    <m/>
    <m/>
    <m/>
    <m/>
    <s v="General interest in the topic (personal growth and enrichment)"/>
    <m/>
    <d v="1993-12-08T00:00:00"/>
    <n v="25.841095890410958"/>
    <x v="3"/>
    <x v="8"/>
    <n v="9"/>
    <n v="3"/>
    <x v="0"/>
    <n v="0"/>
    <s v="backpack"/>
    <s v="A quality life demands quality questions"/>
    <n v="1"/>
    <x v="11"/>
    <x v="1"/>
    <s v="Healthcare and Pharmaceuticals"/>
    <n v="5"/>
    <m/>
    <x v="0"/>
    <x v="0"/>
    <x v="1"/>
    <x v="0"/>
    <x v="0"/>
    <m/>
    <s v="Deep Learning Foundations"/>
    <m/>
    <m/>
    <m/>
    <m/>
    <x v="0"/>
    <n v="4"/>
    <n v="1"/>
    <n v="90"/>
    <s v="Never give up"/>
    <x v="1"/>
    <x v="1"/>
    <s v="More content"/>
    <s v="Javascript development (Node.js)"/>
    <s v="You guys do a good job, keep it up"/>
    <n v="0"/>
  </r>
  <r>
    <n v="15"/>
    <m/>
    <m/>
    <m/>
    <m/>
    <s v="General interest in the topic (personal growth and enrichment)"/>
    <m/>
    <d v="1997-06-16T00:00:00"/>
    <n v="22.317808219178083"/>
    <x v="2"/>
    <x v="2"/>
    <n v="14"/>
    <n v="50"/>
    <x v="5"/>
    <n v="1"/>
    <s v="t-shirt"/>
    <s v="Machine learning for life"/>
    <n v="0"/>
    <x v="7"/>
    <x v="5"/>
    <s v="Unspecified"/>
    <n v="0"/>
    <m/>
    <x v="3"/>
    <x v="0"/>
    <x v="1"/>
    <x v="0"/>
    <x v="0"/>
    <m/>
    <s v="Deep Learning Foundations"/>
    <m/>
    <m/>
    <m/>
    <m/>
    <x v="4"/>
    <n v="2"/>
    <n v="4"/>
    <n v="10"/>
    <s v="live help is more helpful than mentor"/>
    <x v="0"/>
    <x v="0"/>
    <s v="Live help plz"/>
    <s v="None"/>
    <s v="None"/>
    <n v="0"/>
  </r>
  <r>
    <n v="16"/>
    <s v="Start a new career in this field"/>
    <s v="Grow skills for my current role"/>
    <m/>
    <m/>
    <s v="General interest in the topic (personal growth and enrichment)"/>
    <m/>
    <d v="1981-10-13T00:00:00"/>
    <n v="38.0027397260274"/>
    <x v="2"/>
    <x v="9"/>
    <n v="9"/>
    <n v="15"/>
    <x v="6"/>
    <n v="1"/>
    <s v="hoodie"/>
    <s v="Data is the new bacon"/>
    <n v="1"/>
    <x v="9"/>
    <x v="1"/>
    <s v="Technology &amp; Internet"/>
    <n v="3"/>
    <s v="BEEVA"/>
    <x v="2"/>
    <x v="0"/>
    <x v="1"/>
    <x v="1"/>
    <x v="1"/>
    <m/>
    <m/>
    <m/>
    <m/>
    <m/>
    <m/>
    <x v="1"/>
    <n v="6"/>
    <n v="6"/>
    <n v="16"/>
    <s v="Be constant and stay motivated"/>
    <x v="1"/>
    <x v="0"/>
    <s v="It's already awesome!"/>
    <s v="Clean Code"/>
    <s v="Udacity is awesome!"/>
    <n v="0"/>
  </r>
  <r>
    <n v="17"/>
    <s v="Start a new career in this field"/>
    <s v="Grow skills for my current role"/>
    <m/>
    <s v="Help prepare for an advanced degree"/>
    <s v="General interest in the topic (personal growth and enrichment)"/>
    <m/>
    <d v="1995-02-16T00:00:00"/>
    <n v="24.649315068493152"/>
    <x v="2"/>
    <x v="8"/>
    <n v="12"/>
    <n v="12"/>
    <x v="1"/>
    <n v="1"/>
    <s v="hoodie"/>
    <s v="Data is the new bacon"/>
    <n v="1"/>
    <x v="12"/>
    <x v="9"/>
    <s v="Technology &amp; Internet"/>
    <n v="4"/>
    <s v="SAP SE"/>
    <x v="3"/>
    <x v="0"/>
    <x v="1"/>
    <x v="0"/>
    <x v="1"/>
    <m/>
    <m/>
    <m/>
    <m/>
    <m/>
    <m/>
    <x v="2"/>
    <n v="6"/>
    <n v="4"/>
    <n v="120"/>
    <s v="Set a weekly goal"/>
    <x v="2"/>
    <x v="1"/>
    <s v=" "/>
    <m/>
    <m/>
    <n v="0"/>
  </r>
  <r>
    <n v="18"/>
    <m/>
    <m/>
    <m/>
    <m/>
    <s v="General interest in the topic (personal growth and enrichment)"/>
    <m/>
    <d v="1996-05-15T00:00:00"/>
    <n v="23.405479452054795"/>
    <x v="2"/>
    <x v="0"/>
    <n v="10"/>
    <n v="6"/>
    <x v="1"/>
    <n v="1"/>
    <s v="hoodie"/>
    <s v="Programming is the closest thing we have to superpowers"/>
    <n v="1"/>
    <x v="1"/>
    <x v="1"/>
    <s v="Education"/>
    <n v="3"/>
    <s v="I'm going to start in Google in some weeks."/>
    <x v="3"/>
    <x v="0"/>
    <x v="1"/>
    <x v="0"/>
    <x v="0"/>
    <s v="Artificial Intelligence"/>
    <m/>
    <m/>
    <m/>
    <m/>
    <s v="Front End"/>
    <x v="5"/>
    <n v="8"/>
    <n v="3"/>
    <n v="10"/>
    <s v="Projects are supposed to be challenging. Keep a good attitude and know how to manage frustration."/>
    <x v="3"/>
    <x v="1"/>
    <s v="I think that some courses are really good while others can do much better."/>
    <s v="Updated courses on web development. "/>
    <s v="You're cool!"/>
    <n v="0"/>
  </r>
  <r>
    <n v="19"/>
    <s v="Start a new career in this field"/>
    <m/>
    <m/>
    <m/>
    <m/>
    <m/>
    <d v="1991-08-29T00:00:00"/>
    <n v="28.12054794520548"/>
    <x v="3"/>
    <x v="0"/>
    <n v="10"/>
    <n v="20"/>
    <x v="6"/>
    <n v="1"/>
    <s v="hoodie"/>
    <s v="Data is the new bacon"/>
    <n v="0"/>
    <x v="7"/>
    <x v="5"/>
    <s v="Unspecified"/>
    <n v="0"/>
    <m/>
    <x v="0"/>
    <x v="0"/>
    <x v="1"/>
    <x v="0"/>
    <x v="0"/>
    <m/>
    <s v="Deep Learning Foundations"/>
    <m/>
    <m/>
    <m/>
    <m/>
    <x v="1"/>
    <n v="12"/>
    <n v="6"/>
    <n v="12"/>
    <s v="Type out code bit by bit, run in and get a feel for what is happening."/>
    <x v="1"/>
    <x v="0"/>
    <s v="Udacity is best learning institution I have attended."/>
    <s v="Deep learning for art"/>
    <s v="Udacity is great."/>
    <n v="0"/>
  </r>
  <r>
    <n v="20"/>
    <m/>
    <s v="Grow skills for my current role"/>
    <s v="Help move from academia to industry"/>
    <m/>
    <s v="General interest in the topic (personal growth and enrichment)"/>
    <m/>
    <d v="1987-07-25T00:00:00"/>
    <n v="32.219178082191782"/>
    <x v="3"/>
    <x v="7"/>
    <n v="12"/>
    <n v="30"/>
    <x v="8"/>
    <n v="1"/>
    <s v="jacket (brand is TBD... probably Patagonia)"/>
    <s v="A quality life demands quality questions"/>
    <n v="1"/>
    <x v="10"/>
    <x v="1"/>
    <s v="Technology &amp; Internet"/>
    <n v="3"/>
    <s v="Facebook "/>
    <x v="1"/>
    <x v="0"/>
    <x v="1"/>
    <x v="1"/>
    <x v="0"/>
    <m/>
    <m/>
    <m/>
    <m/>
    <m/>
    <m/>
    <x v="4"/>
    <n v="6"/>
    <n v="3"/>
    <n v="15"/>
    <s v="Set aside time for it and be rigorous."/>
    <x v="4"/>
    <x v="0"/>
    <s v="Maybe more grand-scale projects bringing together skills from multiple courses "/>
    <m/>
    <s v="No. keep being awesome!"/>
    <n v="0"/>
  </r>
  <r>
    <n v="21"/>
    <s v="Start a new career in this field"/>
    <m/>
    <m/>
    <m/>
    <m/>
    <m/>
    <d v="1977-11-30T00:00:00"/>
    <n v="41.873972602739727"/>
    <x v="2"/>
    <x v="2"/>
    <n v="8"/>
    <n v="4"/>
    <x v="5"/>
    <n v="0"/>
    <s v="socks"/>
    <s v="A quality life demands quality questions"/>
    <n v="0"/>
    <x v="7"/>
    <x v="5"/>
    <s v="Unspecified"/>
    <n v="0"/>
    <m/>
    <x v="0"/>
    <x v="0"/>
    <x v="1"/>
    <x v="1"/>
    <x v="0"/>
    <m/>
    <m/>
    <m/>
    <m/>
    <m/>
    <m/>
    <x v="1"/>
    <n v="6"/>
    <n v="6"/>
    <n v="20"/>
    <s v="eventually you will need to use git, github and stackoverflow so try to make a start"/>
    <x v="1"/>
    <x v="1"/>
    <s v="more recruiters in Europe"/>
    <s v="C++"/>
    <m/>
    <n v="0"/>
  </r>
  <r>
    <n v="22"/>
    <m/>
    <s v="Grow skills for my current role"/>
    <m/>
    <m/>
    <m/>
    <m/>
    <d v="1974-07-16T00:00:00"/>
    <n v="45.252054794520546"/>
    <x v="1"/>
    <x v="0"/>
    <n v="3"/>
    <n v="10"/>
    <x v="0"/>
    <n v="0"/>
    <s v="jacket (brand is TBD... probably Patagonia)"/>
    <s v="Machine learning for life"/>
    <n v="1"/>
    <x v="13"/>
    <x v="0"/>
    <s v="Technology &amp; Internet"/>
    <n v="17"/>
    <s v="IBM"/>
    <x v="2"/>
    <x v="0"/>
    <x v="1"/>
    <x v="0"/>
    <x v="0"/>
    <s v="Artificial Intelligence"/>
    <m/>
    <m/>
    <m/>
    <m/>
    <m/>
    <x v="0"/>
    <n v="2"/>
    <n v="2"/>
    <n v="6"/>
    <s v="Utilize mobile app"/>
    <x v="5"/>
    <x v="1"/>
    <s v="Companion books"/>
    <m/>
    <m/>
    <n v="0"/>
  </r>
  <r>
    <n v="23"/>
    <m/>
    <m/>
    <m/>
    <m/>
    <s v="General interest in the topic (personal growth and enrichment)"/>
    <m/>
    <d v="1979-12-05T00:00:00"/>
    <n v="39.860273972602741"/>
    <x v="1"/>
    <x v="10"/>
    <n v="12"/>
    <n v="6"/>
    <x v="6"/>
    <n v="0"/>
    <s v="None"/>
    <s v="Data is the new bacon"/>
    <n v="1"/>
    <x v="1"/>
    <x v="4"/>
    <s v="Education"/>
    <n v="8"/>
    <s v="FH LÃ¼beck"/>
    <x v="2"/>
    <x v="0"/>
    <x v="1"/>
    <x v="0"/>
    <x v="1"/>
    <m/>
    <m/>
    <m/>
    <m/>
    <m/>
    <m/>
    <x v="2"/>
    <n v="2"/>
    <n v="4"/>
    <n v="4"/>
    <s v="_x000a_"/>
    <x v="4"/>
    <x v="3"/>
    <s v="I don't like the mentor constantly nagging when logging in. I'd like to deactivate that feature."/>
    <m/>
    <m/>
    <n v="0"/>
  </r>
  <r>
    <n v="24"/>
    <m/>
    <s v="Grow skills for my current role"/>
    <m/>
    <m/>
    <s v="General interest in the topic (personal growth and enrichment)"/>
    <m/>
    <d v="1980-07-23T00:00:00"/>
    <n v="39.227397260273975"/>
    <x v="1"/>
    <x v="11"/>
    <n v="5"/>
    <n v="8"/>
    <x v="4"/>
    <n v="1"/>
    <s v="t-shirt"/>
    <s v="Data is the new bacon"/>
    <n v="0"/>
    <x v="7"/>
    <x v="5"/>
    <s v="Unspecified"/>
    <n v="0"/>
    <m/>
    <x v="1"/>
    <x v="0"/>
    <x v="1"/>
    <x v="0"/>
    <x v="0"/>
    <m/>
    <s v="Deep Learning Foundations"/>
    <m/>
    <m/>
    <m/>
    <m/>
    <x v="1"/>
    <n v="4"/>
    <n v="4"/>
    <n v="10"/>
    <s v="Persist"/>
    <x v="1"/>
    <x v="1"/>
    <s v="Better career services "/>
    <s v="Spark"/>
    <m/>
    <n v="0"/>
  </r>
  <r>
    <n v="25"/>
    <m/>
    <m/>
    <m/>
    <m/>
    <s v="General interest in the topic (personal growth and enrichment)"/>
    <m/>
    <d v="1975-03-01T00:00:00"/>
    <n v="44.627397260273973"/>
    <x v="1"/>
    <x v="2"/>
    <n v="6"/>
    <n v="10"/>
    <x v="8"/>
    <n v="0"/>
    <s v="backpack"/>
    <s v="Machine learning for life"/>
    <n v="0"/>
    <x v="7"/>
    <x v="5"/>
    <s v="Unspecified"/>
    <n v="0"/>
    <m/>
    <x v="2"/>
    <x v="0"/>
    <x v="1"/>
    <x v="0"/>
    <x v="0"/>
    <m/>
    <s v="Deep Learning Foundations"/>
    <m/>
    <m/>
    <m/>
    <m/>
    <x v="0"/>
    <n v="3"/>
    <n v="4"/>
    <n v="7"/>
    <s v="Watch videos multiple times and watch them often"/>
    <x v="1"/>
    <x v="3"/>
    <s v="Not sure, I am very happy so far"/>
    <s v="Deep reinforcement learning - please make a nano degree for it. More specialized AI/DL programs would be awesome"/>
    <s v="Please continue making cutting edge AI/DL programs even if you have to make them as you go along"/>
    <n v="0"/>
  </r>
  <r>
    <n v="26"/>
    <m/>
    <m/>
    <m/>
    <m/>
    <s v="General interest in the topic (personal growth and enrichment)"/>
    <m/>
    <d v="1988-07-13T00:00:00"/>
    <n v="31.24931506849315"/>
    <x v="4"/>
    <x v="1"/>
    <n v="10"/>
    <n v="30"/>
    <x v="1"/>
    <n v="0"/>
    <s v="backpack"/>
    <s v="A quality life demands quality questions"/>
    <n v="1"/>
    <x v="14"/>
    <x v="1"/>
    <s v="Technology &amp; Internet"/>
    <n v="4"/>
    <s v="BiggerPockets"/>
    <x v="2"/>
    <x v="0"/>
    <x v="1"/>
    <x v="0"/>
    <x v="0"/>
    <s v="Artificial Intelligence"/>
    <m/>
    <m/>
    <m/>
    <m/>
    <m/>
    <x v="2"/>
    <n v="12"/>
    <n v="5"/>
    <n v="8"/>
    <s v="It will be a lot of work.  Find other people through Slack or LinkedIn that you can chat with and stay motivated.  Definitely a great way to learn the basics/foundations of what you're trying to do."/>
    <x v="0"/>
    <x v="1"/>
    <s v="The mentor experience wasn't great.  I think some of the projects gave too much boiler plate code/helper functions so that it was hard to 1) really feel like you were coding the 'solution' and 2) hard to figure out what all is going on and how it's really working"/>
    <s v="I think you guys offer a lot of cool stuff.  I can't think of anything that isn't already available."/>
    <s v="No, overall it's been a positive experience."/>
    <n v="0"/>
  </r>
  <r>
    <n v="27"/>
    <m/>
    <m/>
    <m/>
    <m/>
    <s v="General interest in the topic (personal growth and enrichment)"/>
    <m/>
    <d v="1981-08-23T00:00:00"/>
    <n v="38.142465753424659"/>
    <x v="2"/>
    <x v="2"/>
    <n v="14"/>
    <n v="20"/>
    <x v="7"/>
    <n v="0"/>
    <s v="jacket (brand is TBD... probably Patagonia)"/>
    <s v="Machine learning for life"/>
    <n v="1"/>
    <x v="15"/>
    <x v="4"/>
    <s v="Insurance"/>
    <n v="15"/>
    <s v="Allianz"/>
    <x v="0"/>
    <x v="0"/>
    <x v="1"/>
    <x v="0"/>
    <x v="0"/>
    <m/>
    <m/>
    <m/>
    <m/>
    <s v="None"/>
    <m/>
    <x v="3"/>
    <s v=" "/>
    <s v=" "/>
    <n v="0"/>
    <m/>
    <x v="0"/>
    <x v="1"/>
    <s v="currently nothing"/>
    <s v="Chatbots"/>
    <s v="thanks for your offerings!"/>
    <n v="0"/>
  </r>
  <r>
    <n v="28"/>
    <s v="Start a new career in this field"/>
    <m/>
    <m/>
    <m/>
    <m/>
    <m/>
    <d v="1986-03-15T00:00:00"/>
    <n v="33.580821917808223"/>
    <x v="1"/>
    <x v="2"/>
    <n v="10"/>
    <n v="2"/>
    <x v="9"/>
    <n v="1"/>
    <s v="t-shirt"/>
    <s v="Data is the new bacon"/>
    <n v="1"/>
    <x v="10"/>
    <x v="1"/>
    <s v="Healthcare and Pharmaceuticals"/>
    <n v="8"/>
    <s v="Home Depot"/>
    <x v="2"/>
    <x v="0"/>
    <x v="1"/>
    <x v="0"/>
    <x v="1"/>
    <m/>
    <m/>
    <m/>
    <m/>
    <m/>
    <m/>
    <x v="1"/>
    <n v="6"/>
    <n v="5"/>
    <n v="500"/>
    <s v="Keep more focus"/>
    <x v="1"/>
    <x v="4"/>
    <s v="more project oritented videos"/>
    <s v="Udemy, Books"/>
    <s v="None"/>
    <n v="0"/>
  </r>
  <r>
    <n v="29"/>
    <s v="Start a new career in this field"/>
    <s v="Grow skills for my current role"/>
    <m/>
    <m/>
    <m/>
    <m/>
    <d v="1979-09-08T00:00:00"/>
    <n v="40.101369863013701"/>
    <x v="3"/>
    <x v="7"/>
    <n v="9"/>
    <n v="6"/>
    <x v="5"/>
    <n v="0"/>
    <s v="jacket (brand is TBD... probably Patagonia)"/>
    <s v="Machine learning for life"/>
    <n v="1"/>
    <x v="14"/>
    <x v="1"/>
    <s v="Advertising &amp; Marketing"/>
    <n v="11"/>
    <s v="Hibu"/>
    <x v="2"/>
    <x v="0"/>
    <x v="1"/>
    <x v="0"/>
    <x v="0"/>
    <m/>
    <s v="Deep Learning Foundations"/>
    <m/>
    <m/>
    <m/>
    <m/>
    <x v="0"/>
    <n v="4"/>
    <n v="2"/>
    <n v="2"/>
    <s v="Seek help from slack or Udacity forum"/>
    <x v="1"/>
    <x v="0"/>
    <s v="Some courses have lots of repetitive material. It could be overwhelming to see that you have 4 hours of videos to watch, while maybe 30-40% of it is repeating material from previous lectures"/>
    <s v="I want to take the AI nano degree"/>
    <m/>
    <n v="0"/>
  </r>
  <r>
    <n v="30"/>
    <s v="Start a new career in this field"/>
    <m/>
    <m/>
    <s v="Help prepare for an advanced degree"/>
    <s v="General interest in the topic (personal growth and enrichment)"/>
    <m/>
    <d v="1991-09-09T00:00:00"/>
    <n v="28.090410958904108"/>
    <x v="3"/>
    <x v="0"/>
    <n v="9"/>
    <n v="3"/>
    <x v="0"/>
    <n v="1"/>
    <s v="hat"/>
    <s v="Data is the new bacon"/>
    <n v="1"/>
    <x v="14"/>
    <x v="1"/>
    <s v="Technology &amp; Internet"/>
    <n v="4"/>
    <s v="Wivo"/>
    <x v="0"/>
    <x v="0"/>
    <x v="1"/>
    <x v="0"/>
    <x v="0"/>
    <m/>
    <s v="Deep Learning Foundations"/>
    <m/>
    <m/>
    <m/>
    <m/>
    <x v="1"/>
    <n v="4"/>
    <n v="4"/>
    <n v="6"/>
    <s v="Community is the corner stone of success! Ask any question you've got in your mind and things will flow smoothly :)"/>
    <x v="1"/>
    <x v="0"/>
    <s v="Keep the quality high! Don't try to over advertise your programs like happened in the Deep Learning Nanodegree. Be truthful and keep up the good work!"/>
    <s v="IoT and Machine Learning applied to Healthcare."/>
    <m/>
    <n v="0"/>
  </r>
  <r>
    <n v="31"/>
    <s v="Start a new career in this field"/>
    <m/>
    <m/>
    <m/>
    <m/>
    <m/>
    <d v="1983-12-08T00:00:00"/>
    <n v="35.849315068493148"/>
    <x v="1"/>
    <x v="12"/>
    <n v="6"/>
    <n v="5"/>
    <x v="4"/>
    <n v="0"/>
    <s v="t-shirt"/>
    <s v="Machine learning for life"/>
    <n v="1"/>
    <x v="14"/>
    <x v="1"/>
    <s v="Data"/>
    <n v="12"/>
    <m/>
    <x v="2"/>
    <x v="0"/>
    <x v="1"/>
    <x v="0"/>
    <x v="0"/>
    <m/>
    <s v="Deep Learning Foundations"/>
    <m/>
    <m/>
    <m/>
    <m/>
    <x v="2"/>
    <n v="6"/>
    <n v="4"/>
    <n v="8"/>
    <s v="Helps to have a little bit of background in the nanodegree you are pursuing. Do some homework before you get started (python, tensorflow for deep learning)"/>
    <x v="1"/>
    <x v="4"/>
    <s v="Specifically for deep learning, have a tensorflow primer."/>
    <m/>
    <m/>
    <n v="0"/>
  </r>
  <r>
    <n v="32"/>
    <s v="Start a new career in this field"/>
    <s v="Grow skills for my current role"/>
    <m/>
    <m/>
    <s v="General interest in the topic (personal growth and enrichment)"/>
    <m/>
    <d v="1980-05-03T00:00:00"/>
    <n v="39.449315068493149"/>
    <x v="2"/>
    <x v="0"/>
    <n v="10"/>
    <n v="20"/>
    <x v="0"/>
    <n v="1"/>
    <s v="hoodie"/>
    <s v="A quality life demands quality questions"/>
    <n v="1"/>
    <x v="14"/>
    <x v="2"/>
    <s v="Technology &amp; Internet"/>
    <n v="10"/>
    <s v="Design Condition LLC"/>
    <x v="2"/>
    <x v="0"/>
    <x v="1"/>
    <x v="0"/>
    <x v="1"/>
    <s v="Artificial Intelligence"/>
    <m/>
    <m/>
    <m/>
    <m/>
    <m/>
    <x v="0"/>
    <s v=" "/>
    <s v=" "/>
    <n v="20"/>
    <s v="Keep at it"/>
    <x v="1"/>
    <x v="1"/>
    <s v="more content for the AI nano-degree"/>
    <s v="not sure"/>
    <m/>
    <n v="0"/>
  </r>
  <r>
    <n v="33"/>
    <s v="Start a new career in this field"/>
    <m/>
    <m/>
    <s v="Help prepare for an advanced degree"/>
    <s v="General interest in the topic (personal growth and enrichment)"/>
    <m/>
    <d v="1984-07-28T00:00:00"/>
    <n v="35.210958904109589"/>
    <x v="1"/>
    <x v="13"/>
    <n v="10"/>
    <n v="1"/>
    <x v="1"/>
    <n v="1"/>
    <s v="hoodie"/>
    <s v="I don't know yet!"/>
    <n v="1"/>
    <x v="14"/>
    <x v="4"/>
    <s v="Manufacturing"/>
    <n v="7"/>
    <m/>
    <x v="2"/>
    <x v="0"/>
    <x v="1"/>
    <x v="0"/>
    <x v="0"/>
    <s v="Artificial Intelligence"/>
    <m/>
    <m/>
    <m/>
    <m/>
    <m/>
    <x v="1"/>
    <n v="4"/>
    <n v="15"/>
    <n v="20"/>
    <s v="Just do it!"/>
    <x v="1"/>
    <x v="0"/>
    <s v="Add more projects. Add more challenging contents. "/>
    <s v="Natural language processing"/>
    <s v="No"/>
    <n v="0"/>
  </r>
  <r>
    <n v="34"/>
    <m/>
    <s v="Grow skills for my current role"/>
    <s v="Help move from academia to industry"/>
    <m/>
    <s v="General interest in the topic (personal growth and enrichment)"/>
    <m/>
    <d v="1996-03-12T00:00:00"/>
    <n v="23.580821917808219"/>
    <x v="3"/>
    <x v="8"/>
    <n v="16"/>
    <n v="2"/>
    <x v="4"/>
    <n v="0"/>
    <s v="hoodie"/>
    <s v="Data is the new bacon"/>
    <n v="0"/>
    <x v="7"/>
    <x v="5"/>
    <s v="Unspecified"/>
    <n v="0"/>
    <m/>
    <x v="3"/>
    <x v="0"/>
    <x v="1"/>
    <x v="0"/>
    <x v="1"/>
    <m/>
    <m/>
    <m/>
    <m/>
    <m/>
    <m/>
    <x v="1"/>
    <n v="6"/>
    <n v="6"/>
    <n v="60"/>
    <s v="Just never give up, keep on learning new things and always look forward to new things."/>
    <x v="0"/>
    <x v="3"/>
    <s v="Nothing all is fine"/>
    <s v="I really wanted deep learning  earlier but it was released soon"/>
    <m/>
    <n v="0"/>
  </r>
  <r>
    <n v="35"/>
    <s v="Start a new career in this field"/>
    <m/>
    <m/>
    <m/>
    <s v="General interest in the topic (personal growth and enrichment)"/>
    <m/>
    <d v="1990-07-13T00:00:00"/>
    <n v="29.24931506849315"/>
    <x v="1"/>
    <x v="14"/>
    <n v="5"/>
    <n v="5"/>
    <x v="4"/>
    <n v="0"/>
    <s v="jacket (brand is TBD... probably Patagonia)"/>
    <s v="A quality life demands quality questions"/>
    <n v="1"/>
    <x v="16"/>
    <x v="0"/>
    <s v="Public Sector Consulting"/>
    <n v="1"/>
    <s v="GAT consulting"/>
    <x v="2"/>
    <x v="0"/>
    <x v="1"/>
    <x v="1"/>
    <x v="1"/>
    <m/>
    <m/>
    <m/>
    <m/>
    <m/>
    <m/>
    <x v="1"/>
    <n v="3"/>
    <n v="2"/>
    <n v="15"/>
    <s v="Enjoy it! Be sure to interact on the forums. You learn most by talking about things you want to learn"/>
    <x v="1"/>
    <x v="1"/>
    <s v="Help students to become better freelancers"/>
    <s v="Deep Learning"/>
    <m/>
    <n v="0"/>
  </r>
  <r>
    <n v="36"/>
    <m/>
    <s v="Grow skills for my current role"/>
    <m/>
    <m/>
    <m/>
    <m/>
    <d v="1978-04-18T00:00:00"/>
    <n v="41.493150684931507"/>
    <x v="3"/>
    <x v="15"/>
    <n v="6"/>
    <n v="2"/>
    <x v="3"/>
    <n v="0"/>
    <s v="backpack"/>
    <s v="Data is the new bacon"/>
    <n v="1"/>
    <x v="11"/>
    <x v="10"/>
    <s v="Technology &amp; Internet"/>
    <n v="6"/>
    <s v="Deloitte"/>
    <x v="2"/>
    <x v="0"/>
    <x v="1"/>
    <x v="0"/>
    <x v="0"/>
    <s v="Artificial Intelligence"/>
    <m/>
    <m/>
    <m/>
    <m/>
    <m/>
    <x v="1"/>
    <n v="5"/>
    <n v="5"/>
    <n v="5"/>
    <s v="Don't skip any lesson :) Every lesson has some valuable information for you , though you may be an expert in that area"/>
    <x v="1"/>
    <x v="1"/>
    <s v="Better Project, ask the students to do more on project"/>
    <s v="add niche areas in deep learning into AI course :)"/>
    <s v="Try to improve the projects by giving more to students"/>
    <n v="0"/>
  </r>
  <r>
    <n v="37"/>
    <m/>
    <m/>
    <m/>
    <m/>
    <s v="General interest in the topic (personal growth and enrichment)"/>
    <m/>
    <d v="1976-07-18T00:00:00"/>
    <n v="43.243835616438353"/>
    <x v="1"/>
    <x v="9"/>
    <n v="8"/>
    <n v="1"/>
    <x v="5"/>
    <n v="0"/>
    <s v="backpack"/>
    <s v="Data is the new bacon"/>
    <n v="1"/>
    <x v="14"/>
    <x v="1"/>
    <s v="Technology &amp; Internet"/>
    <n v="22"/>
    <s v="Commvault"/>
    <x v="0"/>
    <x v="0"/>
    <x v="1"/>
    <x v="0"/>
    <x v="1"/>
    <m/>
    <m/>
    <m/>
    <m/>
    <m/>
    <m/>
    <x v="2"/>
    <n v="4"/>
    <n v="6"/>
    <n v="12"/>
    <s v="Do it to learn something new, not to use it on your resume for a new job."/>
    <x v="0"/>
    <x v="0"/>
    <s v="It's awesome right now."/>
    <s v="Drones"/>
    <m/>
    <n v="0"/>
  </r>
  <r>
    <n v="38"/>
    <s v="Start a new career in this field"/>
    <s v="Grow skills for my current role"/>
    <m/>
    <s v="Help prepare for an advanced degree"/>
    <s v="General interest in the topic (personal growth and enrichment)"/>
    <m/>
    <d v="1991-02-26T00:00:00"/>
    <n v="28.624657534246577"/>
    <x v="3"/>
    <x v="11"/>
    <n v="8"/>
    <n v="5"/>
    <x v="9"/>
    <n v="1"/>
    <s v="socks"/>
    <s v="Math - all the cool kids are doing it"/>
    <n v="1"/>
    <x v="11"/>
    <x v="4"/>
    <s v="Technology &amp; Internet"/>
    <n v="3"/>
    <s v="IBM"/>
    <x v="2"/>
    <x v="0"/>
    <x v="1"/>
    <x v="0"/>
    <x v="1"/>
    <m/>
    <m/>
    <m/>
    <m/>
    <m/>
    <m/>
    <x v="0"/>
    <n v="6"/>
    <n v="6"/>
    <n v="6"/>
    <s v="Do a piece of work everyday, even if it is just one video"/>
    <x v="1"/>
    <x v="0"/>
    <s v="Nothing, I am very happy"/>
    <m/>
    <s v="Thank you. You really deliver high quality content and I already learned a lot"/>
    <n v="0"/>
  </r>
  <r>
    <n v="39"/>
    <m/>
    <s v="Grow skills for my current role"/>
    <m/>
    <m/>
    <s v="General interest in the topic (personal growth and enrichment)"/>
    <m/>
    <d v="1980-04-15T00:00:00"/>
    <n v="39.4986301369863"/>
    <x v="3"/>
    <x v="9"/>
    <n v="7"/>
    <n v="2"/>
    <x v="9"/>
    <n v="0"/>
    <s v="backpack"/>
    <s v="Math - all the cool kids are doing it"/>
    <n v="1"/>
    <x v="0"/>
    <x v="0"/>
    <s v="Automotive"/>
    <n v="3"/>
    <s v="TSARI design institute of Smart Factory"/>
    <x v="2"/>
    <x v="0"/>
    <x v="0"/>
    <x v="0"/>
    <x v="0"/>
    <m/>
    <m/>
    <m/>
    <m/>
    <m/>
    <m/>
    <x v="0"/>
    <n v="6"/>
    <n v="3"/>
    <n v="5"/>
    <s v="Working Hard and practice"/>
    <x v="1"/>
    <x v="0"/>
    <s v="lower price"/>
    <s v="None"/>
    <s v="Please lower the price"/>
    <n v="0"/>
  </r>
  <r>
    <n v="40"/>
    <m/>
    <m/>
    <s v="Help move from academia to industry"/>
    <m/>
    <m/>
    <m/>
    <d v="1996-01-29T00:00:00"/>
    <n v="23.698630136986303"/>
    <x v="2"/>
    <x v="11"/>
    <n v="9"/>
    <n v="6"/>
    <x v="9"/>
    <n v="0"/>
    <s v="backpack"/>
    <s v="A quality life demands quality questions"/>
    <n v="0"/>
    <x v="7"/>
    <x v="5"/>
    <s v="Unspecified"/>
    <n v="0"/>
    <m/>
    <x v="3"/>
    <x v="0"/>
    <x v="1"/>
    <x v="0"/>
    <x v="1"/>
    <m/>
    <m/>
    <m/>
    <m/>
    <m/>
    <m/>
    <x v="1"/>
    <n v="5"/>
    <n v="5"/>
    <n v="24"/>
    <s v="Understand your curriculum, complete your projects side by side (i.e. regularly) and search for existing applications of what your learned today."/>
    <x v="0"/>
    <x v="3"/>
    <s v="Do not send promotional emails of already completed Nanodegree to graduates. "/>
    <s v="Computer Network and Architecture Nanodegree"/>
    <s v="Try to send periodical reminders (gentle :) ) to students who have not visited the classroom in X days/weeks. Provided some motivation indicating what kind of knowledge (applications, the importance of the topic) can be gained by learning the next topic in their curriculum. "/>
    <n v="0"/>
  </r>
  <r>
    <n v="41"/>
    <s v="Start a new career in this field"/>
    <m/>
    <m/>
    <m/>
    <m/>
    <m/>
    <d v="1987-02-25T00:00:00"/>
    <n v="32.630136986301373"/>
    <x v="2"/>
    <x v="12"/>
    <n v="8"/>
    <n v="6"/>
    <x v="9"/>
    <n v="1"/>
    <s v="hoodie"/>
    <s v="Math - all the cool kids are doing it"/>
    <n v="1"/>
    <x v="16"/>
    <x v="1"/>
    <s v="Healthcare and Pharmaceuticals"/>
    <n v="7"/>
    <s v="Alberta Health Services"/>
    <x v="0"/>
    <x v="1"/>
    <x v="1"/>
    <x v="0"/>
    <x v="0"/>
    <m/>
    <s v="Deep Learning Foundations"/>
    <m/>
    <m/>
    <m/>
    <m/>
    <x v="1"/>
    <n v="6"/>
    <n v="6"/>
    <n v="12"/>
    <s v="Keep notes! "/>
    <x v="1"/>
    <x v="0"/>
    <s v="I can't think of anything "/>
    <m/>
    <m/>
    <n v="0"/>
  </r>
  <r>
    <n v="42"/>
    <m/>
    <m/>
    <m/>
    <m/>
    <s v="General interest in the topic (personal growth and enrichment)"/>
    <m/>
    <d v="1980-12-07T00:00:00"/>
    <n v="38.852054794520548"/>
    <x v="3"/>
    <x v="9"/>
    <n v="18"/>
    <n v="10"/>
    <x v="3"/>
    <n v="0"/>
    <s v="hoodie"/>
    <s v="Without data, you're just another person with an opinion."/>
    <n v="1"/>
    <x v="14"/>
    <x v="0"/>
    <s v="Consulting (Design studio) "/>
    <n v="15"/>
    <s v="Method"/>
    <x v="0"/>
    <x v="0"/>
    <x v="1"/>
    <x v="1"/>
    <x v="1"/>
    <m/>
    <s v="Deep Learning Foundations"/>
    <m/>
    <m/>
    <m/>
    <m/>
    <x v="1"/>
    <n v="5"/>
    <n v="2"/>
    <n v="4"/>
    <s v="Make it part of your routine"/>
    <x v="1"/>
    <x v="0"/>
    <s v="Nothing - you guys (and girls) are doing an amazing job! Keep it up."/>
    <s v="Machine Learning for Computer Security, Computational Creativity, Robotics. "/>
    <s v="Nope"/>
    <n v="0"/>
  </r>
  <r>
    <n v="43"/>
    <s v="Start a new career in this field"/>
    <m/>
    <m/>
    <m/>
    <m/>
    <m/>
    <m/>
    <n v="0"/>
    <x v="3"/>
    <x v="2"/>
    <n v="10"/>
    <n v="5"/>
    <x v="6"/>
    <n v="0"/>
    <s v="backpack"/>
    <s v="Math - all the cool kids are doing it"/>
    <n v="1"/>
    <x v="16"/>
    <x v="11"/>
    <s v="Semiconductor"/>
    <n v="6"/>
    <m/>
    <x v="2"/>
    <x v="0"/>
    <x v="1"/>
    <x v="0"/>
    <x v="1"/>
    <s v="Artificial Intelligence"/>
    <m/>
    <m/>
    <m/>
    <m/>
    <m/>
    <x v="0"/>
    <n v="4"/>
    <n v="4"/>
    <n v="8"/>
    <s v="Be on time."/>
    <x v="1"/>
    <x v="4"/>
    <s v="Reducing cost and elaborate course materials to University standards."/>
    <s v="None for now."/>
    <s v="Expected Job interviews. Still waiting!"/>
    <n v="0"/>
  </r>
  <r>
    <n v="44"/>
    <s v="Start a new career in this field"/>
    <s v="Grow skills for my current role"/>
    <m/>
    <m/>
    <m/>
    <m/>
    <d v="1983-09-19T00:00:00"/>
    <n v="36.06849315068493"/>
    <x v="1"/>
    <x v="9"/>
    <n v="8"/>
    <n v="4"/>
    <x v="9"/>
    <n v="1"/>
    <s v="hoodie"/>
    <s v="A quality life demands quality questions"/>
    <n v="1"/>
    <x v="5"/>
    <x v="0"/>
    <s v="Utilities, Energy and Extraction"/>
    <n v="11"/>
    <s v="KPMG"/>
    <x v="0"/>
    <x v="0"/>
    <x v="0"/>
    <x v="0"/>
    <x v="0"/>
    <m/>
    <m/>
    <m/>
    <m/>
    <m/>
    <m/>
    <x v="1"/>
    <n v="5"/>
    <n v="6"/>
    <n v="40"/>
    <s v="Classes are definitely not boring._x000a_One on one feedback on assignments if the most useful part of the program"/>
    <x v="1"/>
    <x v="3"/>
    <s v="Podcasts"/>
    <s v="Blockchain, Cryptography, Advanced Data Visualization "/>
    <s v="Verifiable certificate link like in Coursera, edx"/>
    <n v="0"/>
  </r>
  <r>
    <n v="45"/>
    <m/>
    <s v="Grow skills for my current role"/>
    <s v="Help move from academia to industry"/>
    <m/>
    <m/>
    <m/>
    <d v="1992-04-18T00:00:00"/>
    <n v="27.482191780821918"/>
    <x v="2"/>
    <x v="8"/>
    <n v="12"/>
    <n v="10"/>
    <x v="10"/>
    <n v="1"/>
    <s v="Coffee mug"/>
    <s v="Data is the new bacon"/>
    <n v="1"/>
    <x v="5"/>
    <x v="1"/>
    <s v="Real Estate"/>
    <n v="3"/>
    <s v="Casino essentials"/>
    <x v="0"/>
    <x v="0"/>
    <x v="1"/>
    <x v="1"/>
    <x v="0"/>
    <m/>
    <m/>
    <m/>
    <m/>
    <m/>
    <m/>
    <x v="1"/>
    <n v="6"/>
    <n v="6"/>
    <n v="20"/>
    <s v="Make sure that you stay on top of your own self designated timelines because the 12 months to receive back the half tuition will sneak up. Continue to stay motivated throughout the entire program!"/>
    <x v="1"/>
    <x v="0"/>
    <s v="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
    <m/>
    <s v="I think overall the program has been great! I have reached out a few times in regards to the tuition reimbursement and haven't received much communication except to fill out a form so I think that the process for that reimbursement could be improved!"/>
    <n v="0"/>
  </r>
  <r>
    <n v="46"/>
    <s v="Start a new career in this field"/>
    <m/>
    <m/>
    <s v="Help prepare for an advanced degree"/>
    <m/>
    <m/>
    <d v="1980-12-05T00:00:00"/>
    <n v="38.857534246575341"/>
    <x v="2"/>
    <x v="0"/>
    <n v="12"/>
    <n v="30"/>
    <x v="5"/>
    <n v="1"/>
    <s v="hoodie"/>
    <s v="Math - all the cool kids are doing it"/>
    <n v="1"/>
    <x v="4"/>
    <x v="1"/>
    <s v="Transportation &amp; Delivery"/>
    <n v="1"/>
    <s v="Avisell"/>
    <x v="0"/>
    <x v="0"/>
    <x v="1"/>
    <x v="1"/>
    <x v="0"/>
    <m/>
    <m/>
    <m/>
    <m/>
    <m/>
    <m/>
    <x v="1"/>
    <n v="10"/>
    <n v="5"/>
    <n v="20"/>
    <s v="Focus on the projects more than watching the content, or rather, let getting stuck in the projects guide you to study materials. "/>
    <x v="0"/>
    <x v="5"/>
    <s v="More hands-on careers services engagement and reflection built into the process. The few weeks I had engaging with a mentor in the MLND were a bright light in this direction. "/>
    <s v="AWS - building pipelines, scaling storage"/>
    <m/>
    <n v="0"/>
  </r>
  <r>
    <n v="47"/>
    <s v="Start a new career in this field"/>
    <m/>
    <m/>
    <m/>
    <m/>
    <m/>
    <m/>
    <n v="0"/>
    <x v="5"/>
    <x v="16"/>
    <n v="13"/>
    <n v="26"/>
    <x v="8"/>
    <n v="0"/>
    <s v="t-shirt"/>
    <s v="Math - all the cool kids are doing it"/>
    <n v="0"/>
    <x v="7"/>
    <x v="5"/>
    <s v="Unspecified"/>
    <n v="0"/>
    <m/>
    <x v="2"/>
    <x v="0"/>
    <x v="1"/>
    <x v="0"/>
    <x v="1"/>
    <m/>
    <m/>
    <m/>
    <m/>
    <m/>
    <m/>
    <x v="2"/>
    <n v="6"/>
    <n v="6"/>
    <n v="80"/>
    <s v="&lt;none&gt;"/>
    <x v="0"/>
    <x v="4"/>
    <s v="Pair employers and candidates."/>
    <s v="Automated trading"/>
    <s v="No."/>
    <n v="0"/>
  </r>
  <r>
    <n v="48"/>
    <m/>
    <m/>
    <m/>
    <m/>
    <s v="General interest in the topic (personal growth and enrichment)"/>
    <m/>
    <d v="1977-07-21T00:00:00"/>
    <n v="42.235616438356168"/>
    <x v="3"/>
    <x v="16"/>
    <n v="16"/>
    <n v="10"/>
    <x v="7"/>
    <n v="1"/>
    <s v="t-shirt"/>
    <s v="Machine learning for life"/>
    <n v="1"/>
    <x v="16"/>
    <x v="1"/>
    <s v="Education"/>
    <n v="12"/>
    <s v="University of Texas at Austin"/>
    <x v="1"/>
    <x v="0"/>
    <x v="1"/>
    <x v="0"/>
    <x v="0"/>
    <m/>
    <s v="Deep Learning Foundations"/>
    <m/>
    <m/>
    <m/>
    <m/>
    <x v="0"/>
    <n v="12"/>
    <n v="6"/>
    <n v="140"/>
    <s v="Don't be afraid by the task. Try to learn, search online, don't be afraid to ask, there are no stupid questions"/>
    <x v="1"/>
    <x v="4"/>
    <s v="Ticket are badly handled. At the end of my nanodegree, I submitted a ticket on May 13 (7:45 PM PDT), to cancel my Self-Driving Car Nanodegree._x000a_Here was my message:_x000a_-------_x000a_Hi,_x000a__x000a_I was planning to do the Self-Driving Car Nanodegree and AI Nanodegree in the same time but some changes in my professional life reduced my availability._x000a_I paid to join the Self-Driving Car Nanodegree that starts on May 25, 2017 the April 08, 2017 and I would like to get a full refund._x000a_I prefer to focus on the Artificial Intelligence Nanodegree and will probably do the Artificial Intelligence Nanodegree later once the first one will be finished._x000a_-----_x000a__x000a_At the end, I was withdraw from BOTH nanodegree._x000a_I rated the support as Bad, hoping to have more details and an apologize for the mistake but I got nothing...."/>
    <s v="Big Data"/>
    <s v="Please allow me to get the $100 discount to the AI nanodegree that I lost thank to Meghan Spray that don't know how to read a ticket...."/>
    <n v="0"/>
  </r>
  <r>
    <n v="49"/>
    <m/>
    <s v="Grow skills for my current role"/>
    <m/>
    <m/>
    <s v="General interest in the topic (personal growth and enrichment)"/>
    <m/>
    <d v="1990-11-01T00:00:00"/>
    <n v="28.945205479452056"/>
    <x v="1"/>
    <x v="7"/>
    <n v="15"/>
    <n v="12"/>
    <x v="10"/>
    <n v="0"/>
    <s v="t-shirt"/>
    <s v="Machine learning for life"/>
    <n v="1"/>
    <x v="16"/>
    <x v="1"/>
    <s v="Engineering Consultancy"/>
    <n v="4"/>
    <s v="Frazer-Nash Consultancy"/>
    <x v="2"/>
    <x v="0"/>
    <x v="1"/>
    <x v="0"/>
    <x v="1"/>
    <m/>
    <m/>
    <m/>
    <m/>
    <m/>
    <m/>
    <x v="1"/>
    <n v="4"/>
    <n v="2"/>
    <n v="10"/>
    <s v="Keep at it"/>
    <x v="1"/>
    <x v="1"/>
    <s v="Be cheaper"/>
    <m/>
    <m/>
    <n v="0"/>
  </r>
  <r>
    <n v="50"/>
    <s v="Start a new career in this field"/>
    <s v="Grow skills for my current role"/>
    <m/>
    <m/>
    <s v="General interest in the topic (personal growth and enrichment)"/>
    <m/>
    <d v="1978-12-10T00:00:00"/>
    <n v="40.846575342465755"/>
    <x v="2"/>
    <x v="0"/>
    <n v="14"/>
    <n v="10"/>
    <x v="5"/>
    <n v="1"/>
    <s v="backpack"/>
    <s v="A quality life demands quality questions"/>
    <n v="1"/>
    <x v="14"/>
    <x v="1"/>
    <s v="Education"/>
    <n v="15"/>
    <s v="Udacity"/>
    <x v="2"/>
    <x v="0"/>
    <x v="1"/>
    <x v="0"/>
    <x v="0"/>
    <m/>
    <s v="Deep Learning Foundations"/>
    <m/>
    <m/>
    <m/>
    <s v="ios"/>
    <x v="0"/>
    <n v="6"/>
    <n v="6"/>
    <n v="15"/>
    <s v="go for it! there's always a nanodegree for your skill level"/>
    <x v="1"/>
    <x v="0"/>
    <s v="nothing"/>
    <s v="bitcoin blockchains cryprography"/>
    <s v="thanks!"/>
    <n v="0"/>
  </r>
  <r>
    <n v="51"/>
    <m/>
    <s v="Grow skills for my current role"/>
    <m/>
    <m/>
    <m/>
    <m/>
    <d v="1973-06-15T00:00:00"/>
    <n v="46.336986301369862"/>
    <x v="1"/>
    <x v="8"/>
    <n v="60"/>
    <n v="20"/>
    <x v="6"/>
    <n v="0"/>
    <s v="backpack"/>
    <s v="A quality life demands quality questions"/>
    <n v="1"/>
    <x v="2"/>
    <x v="2"/>
    <s v="Healthcare and Pharmaceuticals"/>
    <n v="20"/>
    <s v="Oracle"/>
    <x v="2"/>
    <x v="0"/>
    <x v="1"/>
    <x v="0"/>
    <x v="0"/>
    <m/>
    <s v="Deep Learning Foundations"/>
    <m/>
    <m/>
    <m/>
    <m/>
    <x v="1"/>
    <n v="4"/>
    <n v="4"/>
    <n v="10"/>
    <s v="Work hard"/>
    <x v="1"/>
    <x v="0"/>
    <s v="More courses"/>
    <s v="All"/>
    <s v="No"/>
    <n v="0"/>
  </r>
  <r>
    <n v="52"/>
    <s v="Start a new career in this field"/>
    <m/>
    <m/>
    <m/>
    <m/>
    <m/>
    <d v="1986-06-25T00:00:00"/>
    <n v="33.301369863013697"/>
    <x v="1"/>
    <x v="2"/>
    <n v="12"/>
    <n v="15"/>
    <x v="11"/>
    <n v="0"/>
    <s v="hoodie"/>
    <s v="Machine learning for life"/>
    <n v="1"/>
    <x v="4"/>
    <x v="12"/>
    <s v="Technology &amp; Internet"/>
    <n v="4"/>
    <s v="Wipro"/>
    <x v="2"/>
    <x v="0"/>
    <x v="1"/>
    <x v="0"/>
    <x v="1"/>
    <m/>
    <m/>
    <m/>
    <m/>
    <m/>
    <m/>
    <x v="6"/>
    <n v="4"/>
    <n v="6"/>
    <n v="4"/>
    <s v="Complete every module in advance."/>
    <x v="0"/>
    <x v="0"/>
    <s v="Greater analytical treatment of topics with derivations etc"/>
    <s v="NLP"/>
    <s v="I was hoping to get a job through Udacity...outside India...maybe US or Canada. But that didn't happen. "/>
    <n v="0"/>
  </r>
  <r>
    <n v="53"/>
    <s v="Start a new career in this field"/>
    <s v="Grow skills for my current role"/>
    <s v="Help move from academia to industry"/>
    <m/>
    <m/>
    <m/>
    <d v="1995-07-27T00:00:00"/>
    <n v="24.208219178082192"/>
    <x v="3"/>
    <x v="10"/>
    <n v="9"/>
    <n v="10"/>
    <x v="10"/>
    <n v="1"/>
    <s v="t-shirt"/>
    <s v="Machine learning for life"/>
    <n v="1"/>
    <x v="14"/>
    <x v="1"/>
    <s v="Education"/>
    <n v="0"/>
    <s v="Edfora Private Limited"/>
    <x v="0"/>
    <x v="0"/>
    <x v="1"/>
    <x v="0"/>
    <x v="0"/>
    <m/>
    <s v="Deep Learning Foundations"/>
    <m/>
    <m/>
    <m/>
    <m/>
    <x v="2"/>
    <n v="5"/>
    <n v="4"/>
    <n v="10"/>
    <s v="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
    <x v="6"/>
    <x v="0"/>
    <s v="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
    <s v="I would like to learn especially the core subjects in computer science which i wasnt taught at college."/>
    <s v="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
    <n v="0"/>
  </r>
  <r>
    <n v="54"/>
    <s v="Start a new career in this field"/>
    <m/>
    <s v="Help move from academia to industry"/>
    <s v="Help prepare for an advanced degree"/>
    <s v="General interest in the topic (personal growth and enrichment)"/>
    <m/>
    <d v="1996-06-24T00:00:00"/>
    <n v="23.295890410958904"/>
    <x v="1"/>
    <x v="8"/>
    <n v="8"/>
    <n v="2"/>
    <x v="9"/>
    <n v="1"/>
    <s v="jacket (brand is TBD... probably Patagonia)"/>
    <s v="Before we meet again I will become stronger and better "/>
    <n v="1"/>
    <x v="4"/>
    <x v="13"/>
    <s v="Business Support &amp; Logistics"/>
    <n v="1"/>
    <s v="Squadrun "/>
    <x v="0"/>
    <x v="0"/>
    <x v="1"/>
    <x v="0"/>
    <x v="1"/>
    <s v="Artificial Intelligence"/>
    <m/>
    <m/>
    <m/>
    <m/>
    <m/>
    <x v="0"/>
    <n v="4"/>
    <n v="4"/>
    <n v="17"/>
    <s v="Nanodegree is one of the best ways you can learn anything. Just don't stop after watching a video, go ahead explore more, dive more and feel what you are studying! "/>
    <x v="0"/>
    <x v="0"/>
    <s v="Better ways of providing job opportunities to students like me in India"/>
    <s v="Advanced Algorithms and Data Structures "/>
    <s v="Nope, you guys are just perfect! "/>
    <n v="0"/>
  </r>
  <r>
    <n v="55"/>
    <m/>
    <s v="Grow skills for my current role"/>
    <m/>
    <s v="Help prepare for an advanced degree"/>
    <s v="General interest in the topic (personal growth and enrichment)"/>
    <m/>
    <d v="1985-02-24T00:00:00"/>
    <n v="34.632876712328766"/>
    <x v="3"/>
    <x v="1"/>
    <n v="10"/>
    <n v="10"/>
    <x v="5"/>
    <n v="1"/>
    <s v="backpack"/>
    <s v="Machine learning for life"/>
    <n v="1"/>
    <x v="11"/>
    <x v="1"/>
    <s v="Telecommunications"/>
    <n v="6"/>
    <s v="Exacaster"/>
    <x v="2"/>
    <x v="0"/>
    <x v="1"/>
    <x v="0"/>
    <x v="0"/>
    <m/>
    <s v="Deep Learning Foundations"/>
    <m/>
    <m/>
    <m/>
    <m/>
    <x v="1"/>
    <n v="3"/>
    <n v="4"/>
    <n v="10"/>
    <s v="Allocate time for consistent study. It is very easy to drop out of routine. "/>
    <x v="1"/>
    <x v="0"/>
    <s v="I had by far the best experience in online learning with Udacity! If I will find something that is worth changing I will let you know :)"/>
    <s v="Big data engineer nano degree with comprehensive coverage of open source tools in Hadoop ecosystem would be very nice."/>
    <s v="Great job, guys!"/>
    <n v="0"/>
  </r>
  <r>
    <n v="56"/>
    <m/>
    <s v="Grow skills for my current role"/>
    <m/>
    <m/>
    <m/>
    <m/>
    <d v="1986-06-05T00:00:00"/>
    <n v="33.356164383561641"/>
    <x v="1"/>
    <x v="2"/>
    <n v="7"/>
    <n v="1"/>
    <x v="4"/>
    <n v="0"/>
    <s v="hoodie"/>
    <s v="Data is the new bacon"/>
    <n v="1"/>
    <x v="11"/>
    <x v="0"/>
    <s v="Technology &amp; Internet"/>
    <n v="4"/>
    <s v="Cornershop"/>
    <x v="4"/>
    <x v="0"/>
    <x v="1"/>
    <x v="0"/>
    <x v="1"/>
    <m/>
    <m/>
    <m/>
    <m/>
    <m/>
    <m/>
    <x v="2"/>
    <n v="4"/>
    <n v="2"/>
    <n v="3"/>
    <s v="Find a window of time for study and stick with it"/>
    <x v="1"/>
    <x v="0"/>
    <s v="Been able to be recruited by tech companies through Udacity. I haven't experienced this so far."/>
    <s v="Nothing comes to mind, yet."/>
    <s v="Totally related to the AIND: I have the feeling that the topics are not successfully linked together in the program. Things like minimax, HMM, CNNs, etc. are never used together in one big project. I expected the Capstone to do something like that, link everything together."/>
    <n v="0"/>
  </r>
  <r>
    <n v="57"/>
    <m/>
    <s v="Grow skills for my current role"/>
    <m/>
    <m/>
    <m/>
    <m/>
    <d v="1981-02-27T00:00:00"/>
    <n v="38.627397260273973"/>
    <x v="1"/>
    <x v="7"/>
    <n v="9"/>
    <n v="5"/>
    <x v="10"/>
    <n v="0"/>
    <s v="t-shirt"/>
    <s v="Math - all the cool kids are doing it"/>
    <n v="1"/>
    <x v="14"/>
    <x v="4"/>
    <s v="Construction, Machinery, and Homes"/>
    <n v="15"/>
    <s v="Pair Finance GmbH"/>
    <x v="2"/>
    <x v="0"/>
    <x v="1"/>
    <x v="0"/>
    <x v="0"/>
    <m/>
    <m/>
    <m/>
    <m/>
    <s v="None"/>
    <m/>
    <x v="3"/>
    <s v=" "/>
    <s v=" "/>
    <n v="0"/>
    <m/>
    <x v="0"/>
    <x v="0"/>
    <s v="all good"/>
    <s v="i'm fine with what i have so far"/>
    <s v="you are super guys. just proceed this way"/>
    <n v="0"/>
  </r>
  <r>
    <n v="58"/>
    <m/>
    <s v="Grow skills for my current role"/>
    <s v="Help move from academia to industry"/>
    <s v="Help prepare for an advanced degree"/>
    <s v="General interest in the topic (personal growth and enrichment)"/>
    <m/>
    <d v="1985-02-26T00:00:00"/>
    <n v="34.627397260273973"/>
    <x v="2"/>
    <x v="0"/>
    <n v="8"/>
    <n v="15"/>
    <x v="6"/>
    <n v="1"/>
    <s v="hoodie"/>
    <s v="A quality life demands quality questions"/>
    <n v="1"/>
    <x v="5"/>
    <x v="1"/>
    <s v="Technology &amp; Internet"/>
    <n v="1"/>
    <m/>
    <x v="2"/>
    <x v="0"/>
    <x v="1"/>
    <x v="0"/>
    <x v="0"/>
    <m/>
    <s v="Deep Learning Foundations"/>
    <m/>
    <m/>
    <m/>
    <m/>
    <x v="0"/>
    <n v="30"/>
    <n v="30"/>
    <n v="24"/>
    <s v="Stay hungry Stay Foolish"/>
    <x v="1"/>
    <x v="0"/>
    <s v="_x000a_"/>
    <s v="_x000a_"/>
    <s v="Please setup more friendly environment for those nonEnglish speaker, especially 1 on 1."/>
    <n v="0"/>
  </r>
  <r>
    <n v="59"/>
    <s v="Start a new career in this field"/>
    <s v="Grow skills for my current role"/>
    <m/>
    <m/>
    <m/>
    <m/>
    <d v="1990-06-25T00:00:00"/>
    <n v="29.298630136986301"/>
    <x v="1"/>
    <x v="15"/>
    <n v="14"/>
    <n v="5"/>
    <x v="6"/>
    <n v="1"/>
    <s v="t-shirt"/>
    <s v="Machine learning for life"/>
    <n v="1"/>
    <x v="14"/>
    <x v="1"/>
    <s v="Technology &amp; Internet"/>
    <n v="4"/>
    <s v="manhattan associates"/>
    <x v="0"/>
    <x v="0"/>
    <x v="1"/>
    <x v="0"/>
    <x v="0"/>
    <m/>
    <s v="Deep Learning Foundations"/>
    <m/>
    <m/>
    <m/>
    <m/>
    <x v="1"/>
    <n v="6"/>
    <n v="5"/>
    <n v="15"/>
    <s v="practice and deep learning of each topics"/>
    <x v="7"/>
    <x v="3"/>
    <s v="more mobile based solutions to keep people engaged while they are on travel"/>
    <s v="Angular, Ionic, robotic process automation, preact"/>
    <m/>
    <n v="0"/>
  </r>
  <r>
    <n v="60"/>
    <s v="Start a new career in this field"/>
    <m/>
    <m/>
    <m/>
    <m/>
    <m/>
    <d v="1977-09-21T00:00:00"/>
    <n v="42.065753424657537"/>
    <x v="1"/>
    <x v="1"/>
    <n v="10"/>
    <n v="2"/>
    <x v="8"/>
    <n v="0"/>
    <s v="hat"/>
    <s v="A quality life demands quality questions"/>
    <n v="1"/>
    <x v="11"/>
    <x v="13"/>
    <s v="Business Support &amp; Logistics"/>
    <n v="1"/>
    <s v="Nextace (Fidelity National Financial)"/>
    <x v="2"/>
    <x v="0"/>
    <x v="1"/>
    <x v="0"/>
    <x v="1"/>
    <m/>
    <m/>
    <m/>
    <m/>
    <m/>
    <m/>
    <x v="2"/>
    <n v="10"/>
    <n v="12"/>
    <n v="80"/>
    <s v="Study everyday!"/>
    <x v="0"/>
    <x v="0"/>
    <s v="I don't know"/>
    <s v="Spark"/>
    <m/>
    <n v="0"/>
  </r>
  <r>
    <n v="61"/>
    <m/>
    <m/>
    <m/>
    <m/>
    <s v="General interest in the topic (personal growth and enrichment)"/>
    <m/>
    <d v="1967-03-03T00:00:00"/>
    <n v="52.627397260273973"/>
    <x v="3"/>
    <x v="2"/>
    <n v="8"/>
    <n v="104"/>
    <x v="4"/>
    <n v="0"/>
    <s v="hoodie"/>
    <s v="Math - all the cool kids are doing it"/>
    <n v="1"/>
    <x v="14"/>
    <x v="14"/>
    <s v="Technology &amp; Internet"/>
    <n v="27"/>
    <s v="NVIDIA Corp"/>
    <x v="0"/>
    <x v="0"/>
    <x v="1"/>
    <x v="0"/>
    <x v="1"/>
    <m/>
    <m/>
    <m/>
    <m/>
    <m/>
    <m/>
    <x v="1"/>
    <n v="6"/>
    <n v="6"/>
    <n v="4"/>
    <s v="Internet is a wonderful resource. And best to learn how to figure out how to do stuff on your own."/>
    <x v="0"/>
    <x v="0"/>
    <s v="I would say more DL in the ML class but now you have a specific DL/AI nanodegree so already solved."/>
    <s v="Would be good to have sub-courses on different DL approaches (RNN, GANs, etc)."/>
    <s v="Not really - think Udacity is pretty great. Especially the hands on homework assignments."/>
    <n v="0"/>
  </r>
  <r>
    <n v="62"/>
    <s v="Start a new career in this field"/>
    <m/>
    <m/>
    <m/>
    <m/>
    <m/>
    <d v="1986-07-05T00:00:00"/>
    <n v="33.273972602739725"/>
    <x v="1"/>
    <x v="2"/>
    <n v="12"/>
    <n v="12"/>
    <x v="7"/>
    <n v="0"/>
    <s v="track suit / sweat suit"/>
    <s v="Data is the new bacon"/>
    <n v="1"/>
    <x v="5"/>
    <x v="1"/>
    <s v="Manufacturing"/>
    <n v="1"/>
    <s v="DSI"/>
    <x v="2"/>
    <x v="0"/>
    <x v="1"/>
    <x v="1"/>
    <x v="0"/>
    <m/>
    <m/>
    <m/>
    <m/>
    <m/>
    <m/>
    <x v="2"/>
    <n v="12"/>
    <n v="12"/>
    <n v="8"/>
    <s v="Learn"/>
    <x v="1"/>
    <x v="1"/>
    <s v="Don't know"/>
    <s v="Advanced Machine Learning"/>
    <s v="no"/>
    <n v="0"/>
  </r>
  <r>
    <n v="63"/>
    <s v="Start a new career in this field"/>
    <m/>
    <m/>
    <m/>
    <s v="General interest in the topic (personal growth and enrichment)"/>
    <m/>
    <d v="1974-05-30T00:00:00"/>
    <n v="45.38082191780822"/>
    <x v="1"/>
    <x v="7"/>
    <n v="12"/>
    <n v="10"/>
    <x v="3"/>
    <n v="0"/>
    <s v="hoodie"/>
    <s v="Math - all the cool kids are doing it"/>
    <n v="1"/>
    <x v="16"/>
    <x v="15"/>
    <s v="Telecommunications"/>
    <n v="15"/>
    <m/>
    <x v="2"/>
    <x v="0"/>
    <x v="1"/>
    <x v="0"/>
    <x v="0"/>
    <m/>
    <m/>
    <m/>
    <m/>
    <s v="None"/>
    <m/>
    <x v="3"/>
    <s v=" "/>
    <s v=" "/>
    <n v="0"/>
    <m/>
    <x v="8"/>
    <x v="1"/>
    <s v="Tailor made nanodegrees, ability to choose terms from different nanodegrees only the parts I need and not have to repeat things I know"/>
    <s v="Information security topics"/>
    <m/>
    <n v="0"/>
  </r>
  <r>
    <n v="64"/>
    <m/>
    <m/>
    <s v="Help move from academia to industry"/>
    <m/>
    <s v="General interest in the topic (personal growth and enrichment)"/>
    <m/>
    <d v="2017-12-17T00:00:00"/>
    <n v="1.8"/>
    <x v="2"/>
    <x v="2"/>
    <n v="5"/>
    <n v="5"/>
    <x v="4"/>
    <n v="1"/>
    <s v="t-shirt"/>
    <s v="Machine learning for life"/>
    <n v="1"/>
    <x v="1"/>
    <x v="16"/>
    <s v="Education"/>
    <n v="8"/>
    <s v="Federal Institute of technology"/>
    <x v="1"/>
    <x v="0"/>
    <x v="1"/>
    <x v="0"/>
    <x v="0"/>
    <m/>
    <s v="Deep Learning Foundations"/>
    <m/>
    <m/>
    <m/>
    <m/>
    <x v="1"/>
    <n v="10"/>
    <n v="6"/>
    <n v="20"/>
    <s v="Go ahead, keep going"/>
    <x v="1"/>
    <x v="0"/>
    <s v="It is great for me"/>
    <s v="Hardware for robotics"/>
    <s v="No"/>
    <n v="0"/>
  </r>
  <r>
    <n v="65"/>
    <s v="Start a new career in this field"/>
    <m/>
    <m/>
    <m/>
    <m/>
    <m/>
    <d v="1994-02-28T00:00:00"/>
    <n v="25.616438356164384"/>
    <x v="2"/>
    <x v="16"/>
    <n v="11"/>
    <n v="11"/>
    <x v="4"/>
    <n v="1"/>
    <s v="hoodie"/>
    <s v="Math - all the cool kids are doing it"/>
    <n v="1"/>
    <x v="5"/>
    <x v="1"/>
    <s v="Technology &amp; Internet"/>
    <n v="1"/>
    <s v="medmap india"/>
    <x v="4"/>
    <x v="0"/>
    <x v="1"/>
    <x v="0"/>
    <x v="1"/>
    <m/>
    <m/>
    <m/>
    <m/>
    <m/>
    <m/>
    <x v="0"/>
    <n v="5"/>
    <n v="5"/>
    <n v="100"/>
    <s v="be persistent kids!"/>
    <x v="1"/>
    <x v="0"/>
    <s v="discounts!"/>
    <s v="deep learning"/>
    <s v="no"/>
    <n v="0"/>
  </r>
  <r>
    <n v="66"/>
    <s v="Start a new career in this field"/>
    <m/>
    <m/>
    <s v="Help prepare for an advanced degree"/>
    <s v="General interest in the topic (personal growth and enrichment)"/>
    <m/>
    <d v="1982-11-20T00:00:00"/>
    <n v="36.898630136986299"/>
    <x v="1"/>
    <x v="1"/>
    <n v="12"/>
    <n v="30"/>
    <x v="4"/>
    <n v="1"/>
    <s v="t-shirt"/>
    <s v="A quality life demands quality questions"/>
    <n v="1"/>
    <x v="17"/>
    <x v="1"/>
    <s v="Technology &amp; Internet"/>
    <n v="10"/>
    <s v="IBM Research"/>
    <x v="1"/>
    <x v="0"/>
    <x v="1"/>
    <x v="0"/>
    <x v="0"/>
    <m/>
    <s v="Deep Learning Foundations"/>
    <m/>
    <m/>
    <m/>
    <m/>
    <x v="1"/>
    <n v="6"/>
    <n v="2"/>
    <n v="2"/>
    <s v="commit to the program and make time for it even if you're busy with work and life."/>
    <x v="1"/>
    <x v="0"/>
    <s v="More choices for office hours"/>
    <s v="technical interview questions, key concepts to master in CS or any sub-field, coverage of new trends and tech (i.e.  Kotlin for android app dev)"/>
    <m/>
    <n v="0"/>
  </r>
  <r>
    <n v="67"/>
    <s v="Start a new career in this field"/>
    <m/>
    <m/>
    <m/>
    <s v="General interest in the topic (personal growth and enrichment)"/>
    <m/>
    <d v="1984-11-26T00:00:00"/>
    <n v="34.87945205479452"/>
    <x v="2"/>
    <x v="0"/>
    <n v="9"/>
    <n v="12"/>
    <x v="3"/>
    <n v="1"/>
    <s v="backpack"/>
    <s v="A quality life demands quality questions"/>
    <n v="1"/>
    <x v="18"/>
    <x v="17"/>
    <s v="Technology &amp; Internet"/>
    <n v="10"/>
    <s v="Independent Contractor"/>
    <x v="0"/>
    <x v="0"/>
    <x v="1"/>
    <x v="1"/>
    <x v="0"/>
    <m/>
    <m/>
    <m/>
    <m/>
    <m/>
    <m/>
    <x v="1"/>
    <n v="20"/>
    <n v="2"/>
    <n v="48"/>
    <s v="Take your time with the mini labs and questions especially programming oriented items"/>
    <x v="9"/>
    <x v="0"/>
    <s v="Perhaps more active engagement or encouragement from Udacity, ie if you have not logged in a few days/weeks. Or setup regular calls/checkins would be motivating."/>
    <s v="Deep learning"/>
    <m/>
    <n v="0"/>
  </r>
  <r>
    <n v="68"/>
    <s v="Start a new career in this field"/>
    <s v="Grow skills for my current role"/>
    <m/>
    <m/>
    <s v="General interest in the topic (personal growth and enrichment)"/>
    <m/>
    <d v="1987-06-26T00:00:00"/>
    <n v="32.298630136986304"/>
    <x v="2"/>
    <x v="7"/>
    <n v="12"/>
    <n v="6"/>
    <x v="6"/>
    <n v="0"/>
    <s v="t-shirt"/>
    <s v="Data is the new bacon"/>
    <n v="1"/>
    <x v="5"/>
    <x v="1"/>
    <s v="Government"/>
    <n v="2"/>
    <s v="Booz Allen Hamilton"/>
    <x v="2"/>
    <x v="0"/>
    <x v="1"/>
    <x v="0"/>
    <x v="1"/>
    <m/>
    <m/>
    <m/>
    <m/>
    <m/>
    <m/>
    <x v="1"/>
    <n v="6"/>
    <n v="10"/>
    <n v="240"/>
    <s v="Just keep at it.  Don't give up or feel like you aren't smart enough - especially on the deep learning projects."/>
    <x v="0"/>
    <x v="4"/>
    <s v="organize local meet ups in large cities so students could work together"/>
    <s v="statistics"/>
    <s v="It was hard to contact payments and billing to get responses to payment related questions and to get receipts."/>
    <n v="0"/>
  </r>
  <r>
    <n v="69"/>
    <m/>
    <s v="Grow skills for my current role"/>
    <m/>
    <m/>
    <m/>
    <m/>
    <d v="1983-04-07T00:00:00"/>
    <n v="36.520547945205479"/>
    <x v="2"/>
    <x v="9"/>
    <n v="2"/>
    <n v="3"/>
    <x v="9"/>
    <n v="1"/>
    <s v="backpack"/>
    <s v="A quality life demands quality questions"/>
    <n v="1"/>
    <x v="0"/>
    <x v="2"/>
    <s v="Healthcare and Pharmaceuticals"/>
    <n v="11"/>
    <s v="Cura"/>
    <x v="2"/>
    <x v="0"/>
    <x v="1"/>
    <x v="0"/>
    <x v="0"/>
    <m/>
    <s v="Deep Learning Foundations"/>
    <m/>
    <m/>
    <m/>
    <m/>
    <x v="0"/>
    <n v="8"/>
    <n v="2"/>
    <n v="2"/>
    <s v="Don't get too bogged down by coding . Coding design patterns are quite standard across DLND. Focus more on why a neural network is design in sample exercuses and lessons "/>
    <x v="1"/>
    <x v="3"/>
    <s v="DLND can be taught using Keras and not tensorflow . Keras is far easier to code and understand"/>
    <s v="Blockchain"/>
    <s v="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_x000a__x000a_My best part of learning was with Andrew Trask. I wish we can see more of him in future DLND course "/>
    <n v="0"/>
  </r>
  <r>
    <n v="70"/>
    <m/>
    <s v="Grow skills for my current role"/>
    <m/>
    <m/>
    <s v="General interest in the topic (personal growth and enrichment)"/>
    <m/>
    <d v="2017-08-09T00:00:00"/>
    <n v="2.1561643835616437"/>
    <x v="1"/>
    <x v="0"/>
    <n v="5"/>
    <n v="5"/>
    <x v="6"/>
    <n v="1"/>
    <s v="t-shirt"/>
    <s v="Machine learning for life"/>
    <n v="0"/>
    <x v="7"/>
    <x v="5"/>
    <s v="Unspecified"/>
    <n v="0"/>
    <m/>
    <x v="0"/>
    <x v="0"/>
    <x v="1"/>
    <x v="0"/>
    <x v="1"/>
    <m/>
    <m/>
    <m/>
    <m/>
    <m/>
    <m/>
    <x v="2"/>
    <n v="6"/>
    <n v="6"/>
    <n v="5"/>
    <s v="keep learning every day. Do not stop do not cheat"/>
    <x v="10"/>
    <x v="3"/>
    <s v="a new world"/>
    <s v="tensorflow deep learning"/>
    <s v="push more new couese"/>
    <n v="0"/>
  </r>
  <r>
    <n v="71"/>
    <s v="Start a new career in this field"/>
    <s v="Grow skills for my current role"/>
    <s v="Help move from academia to industry"/>
    <s v="Help prepare for an advanced degree"/>
    <s v="General interest in the topic (personal growth and enrichment)"/>
    <m/>
    <d v="1995-06-11T00:00:00"/>
    <n v="24.334246575342465"/>
    <x v="1"/>
    <x v="7"/>
    <n v="56"/>
    <n v="3"/>
    <x v="9"/>
    <n v="0"/>
    <s v="jacket (brand is TBD... probably Patagonia)"/>
    <s v="A quality life demands quality questions"/>
    <n v="1"/>
    <x v="16"/>
    <x v="4"/>
    <s v="Technology &amp; Internet"/>
    <n v="3"/>
    <s v="Sisplan Sistemas"/>
    <x v="4"/>
    <x v="1"/>
    <x v="1"/>
    <x v="0"/>
    <x v="0"/>
    <m/>
    <s v="Deep Learning Foundations"/>
    <m/>
    <m/>
    <m/>
    <s v="Front-end, fullstack"/>
    <x v="4"/>
    <n v="6"/>
    <n v="10"/>
    <n v="40"/>
    <s v="Try something new, ask for help when you are stuck, read a lot"/>
    <x v="1"/>
    <x v="0"/>
    <s v="Do more nanodegree and continue with the high quality courses, also more reading lessons and quizzes"/>
    <s v="Ai, self driving cars, web development, etc"/>
    <m/>
    <n v="0"/>
  </r>
  <r>
    <n v="72"/>
    <m/>
    <m/>
    <m/>
    <m/>
    <s v="General interest in the topic (personal growth and enrichment)"/>
    <m/>
    <d v="1986-10-15T00:00:00"/>
    <n v="32.994520547945207"/>
    <x v="2"/>
    <x v="2"/>
    <n v="8"/>
    <n v="5"/>
    <x v="10"/>
    <n v="0"/>
    <s v="hoodie"/>
    <s v="Math - all the cool kids are doing it"/>
    <n v="1"/>
    <x v="0"/>
    <x v="0"/>
    <s v="Insurance"/>
    <n v="7"/>
    <m/>
    <x v="2"/>
    <x v="0"/>
    <x v="1"/>
    <x v="0"/>
    <x v="0"/>
    <m/>
    <s v="Deep Learning Foundations"/>
    <m/>
    <m/>
    <m/>
    <m/>
    <x v="1"/>
    <n v="6"/>
    <n v="3"/>
    <n v="10"/>
    <s v="Just do it!!"/>
    <x v="11"/>
    <x v="0"/>
    <s v="Provide more opportunities to get exposure to employers  ."/>
    <s v="Design, Finance."/>
    <s v="No"/>
    <n v="0"/>
  </r>
  <r>
    <n v="73"/>
    <s v="Start a new career in this field"/>
    <m/>
    <m/>
    <m/>
    <m/>
    <m/>
    <d v="1978-01-05T00:00:00"/>
    <n v="41.775342465753425"/>
    <x v="1"/>
    <x v="3"/>
    <n v="12"/>
    <n v="6"/>
    <x v="7"/>
    <n v="0"/>
    <s v="t-shirt"/>
    <s v="Machine learning for life"/>
    <n v="1"/>
    <x v="14"/>
    <x v="18"/>
    <s v="Technology &amp; Internet"/>
    <n v="16"/>
    <s v="Index Engines"/>
    <x v="2"/>
    <x v="0"/>
    <x v="1"/>
    <x v="0"/>
    <x v="0"/>
    <s v="Artificial Intelligence"/>
    <m/>
    <m/>
    <m/>
    <m/>
    <m/>
    <x v="0"/>
    <n v="4"/>
    <n v="1"/>
    <n v="4"/>
    <s v="Actually take the quizzes, don't just look at the answers. Be active on the Slack channel if you have questions. Read the text!"/>
    <x v="1"/>
    <x v="1"/>
    <s v="Not much. It is honestly a very well designed program from top to bottom."/>
    <s v="A practical machine learning course that is very focused on learning the ins and outs of Tensorflow and other leading edge APIs. I think the Kaggle backed project maybe some of that but I'm not sure."/>
    <s v="Thank you for Udacity! It's great!"/>
    <n v="0"/>
  </r>
  <r>
    <n v="74"/>
    <s v="Start a new career in this field"/>
    <s v="Grow skills for my current role"/>
    <m/>
    <s v="Help prepare for an advanced degree"/>
    <s v="General interest in the topic (personal growth and enrichment)"/>
    <m/>
    <d v="1993-11-25T00:00:00"/>
    <n v="25.876712328767123"/>
    <x v="1"/>
    <x v="11"/>
    <n v="10"/>
    <n v="5"/>
    <x v="11"/>
    <n v="1"/>
    <s v="t-shirt"/>
    <s v="Math - all the cool kids are doing it"/>
    <n v="1"/>
    <x v="9"/>
    <x v="1"/>
    <s v="Transportation &amp; Delivery"/>
    <n v="1"/>
    <s v="Traveloka.com"/>
    <x v="0"/>
    <x v="0"/>
    <x v="1"/>
    <x v="0"/>
    <x v="0"/>
    <s v="Artificial Intelligence"/>
    <m/>
    <m/>
    <m/>
    <m/>
    <m/>
    <x v="4"/>
    <n v="2"/>
    <n v="4"/>
    <n v="72"/>
    <s v="When you are hesitate to continue the lecture, always remember you did it in the first place"/>
    <x v="6"/>
    <x v="0"/>
    <s v="The site is too heavy and sometimes takes long time to load the content"/>
    <s v="Reinforcement learning"/>
    <s v="It would be nice to have a full-time course instructor. The instructor that I had in AI nanodegree is amazingly helpful and smart, but sometimes it took him a while to reply."/>
    <n v="0"/>
  </r>
  <r>
    <n v="75"/>
    <s v="Start a new career in this field"/>
    <m/>
    <m/>
    <s v="Help prepare for an advanced degree"/>
    <s v="General interest in the topic (personal growth and enrichment)"/>
    <m/>
    <d v="1991-03-14T00:00:00"/>
    <n v="28.580821917808219"/>
    <x v="3"/>
    <x v="0"/>
    <n v="6"/>
    <n v="5"/>
    <x v="1"/>
    <n v="0"/>
    <s v="hoodie"/>
    <s v="A quality life demands quality questions"/>
    <n v="1"/>
    <x v="14"/>
    <x v="1"/>
    <s v="Technology &amp; Internet"/>
    <n v="3"/>
    <s v="Accenture"/>
    <x v="0"/>
    <x v="0"/>
    <x v="1"/>
    <x v="0"/>
    <x v="1"/>
    <m/>
    <m/>
    <m/>
    <m/>
    <m/>
    <m/>
    <x v="1"/>
    <n v="3"/>
    <n v="3"/>
    <n v="30"/>
    <s v="stay motivated and don't panic if you don't get it in the first reading.Revisit videos till you get it."/>
    <x v="1"/>
    <x v="1"/>
    <s v="More scholarships for nanodegrees"/>
    <s v="NLP nanodegree"/>
    <m/>
    <n v="0"/>
  </r>
  <r>
    <n v="76"/>
    <m/>
    <s v="Grow skills for my current role"/>
    <m/>
    <m/>
    <m/>
    <m/>
    <d v="1969-10-16T00:00:00"/>
    <n v="50.0027397260274"/>
    <x v="3"/>
    <x v="6"/>
    <n v="8"/>
    <n v="100"/>
    <x v="9"/>
    <n v="0"/>
    <s v="jacket (brand is TBD... probably Patagonia)"/>
    <s v="A quality life demands quality questions"/>
    <n v="1"/>
    <x v="2"/>
    <x v="6"/>
    <s v="Retail &amp; Consumer Durables"/>
    <n v="15"/>
    <s v="Archides Uhren GmbH"/>
    <x v="2"/>
    <x v="0"/>
    <x v="0"/>
    <x v="0"/>
    <x v="0"/>
    <m/>
    <m/>
    <m/>
    <m/>
    <m/>
    <m/>
    <x v="1"/>
    <n v="15"/>
    <n v="15"/>
    <n v="15"/>
    <s v="Try it, ask questions and you are ready."/>
    <x v="1"/>
    <x v="3"/>
    <s v="more not that technical programs"/>
    <s v="maybe a specialised program using Google Analytics in combination with e.g. Facebook Insights, etc."/>
    <s v="go on. you do a good job. PS: I couldn't find a website of the Swag. So the survey is maybe not all right."/>
    <n v="0"/>
  </r>
  <r>
    <n v="77"/>
    <s v="Start a new career in this field"/>
    <s v="Grow skills for my current role"/>
    <m/>
    <m/>
    <s v="General interest in the topic (personal growth and enrichment)"/>
    <m/>
    <m/>
    <n v="0"/>
    <x v="1"/>
    <x v="8"/>
    <n v="8"/>
    <n v="10"/>
    <x v="4"/>
    <n v="0"/>
    <s v="gadgets"/>
    <s v="Machine learning for life"/>
    <n v="1"/>
    <x v="19"/>
    <x v="7"/>
    <s v="Consumer products"/>
    <n v="15"/>
    <m/>
    <x v="2"/>
    <x v="0"/>
    <x v="1"/>
    <x v="0"/>
    <x v="1"/>
    <s v="Artificial Intelligence"/>
    <m/>
    <m/>
    <m/>
    <m/>
    <m/>
    <x v="2"/>
    <n v="10"/>
    <n v="5"/>
    <n v="10"/>
    <s v="allocate 1-2 hours daily toward finishing your nanodegree "/>
    <x v="1"/>
    <x v="0"/>
    <s v="create advanced Machine Learning / Artificial Intelligence nanodegrees with less lectures / theory but a lot more real-life application projects."/>
    <s v="Angular 4"/>
    <s v="I hope Udacity can organize Meetups in local cities to talk about new technology and network with Udacity staff and other students/graduates."/>
    <n v="0"/>
  </r>
  <r>
    <n v="78"/>
    <s v="Start a new career in this field"/>
    <m/>
    <s v="Help move from academia to industry"/>
    <s v="Help prepare for an advanced degree"/>
    <s v="General interest in the topic (personal growth and enrichment)"/>
    <m/>
    <d v="1996-07-04T00:00:00"/>
    <n v="23.268493150684932"/>
    <x v="1"/>
    <x v="11"/>
    <n v="12"/>
    <n v="24"/>
    <x v="7"/>
    <n v="1"/>
    <s v="hoodie"/>
    <s v="Math - all the cool kids are doing it"/>
    <n v="1"/>
    <x v="12"/>
    <x v="13"/>
    <s v="Technology &amp; Internet"/>
    <n v="2"/>
    <s v="IBM Germany "/>
    <x v="3"/>
    <x v="0"/>
    <x v="1"/>
    <x v="0"/>
    <x v="1"/>
    <m/>
    <m/>
    <m/>
    <m/>
    <m/>
    <m/>
    <x v="2"/>
    <n v="3"/>
    <n v="5"/>
    <n v="25"/>
    <s v="At some point time will become very limited. If you want to climb that platue it might be a good thing to know beforehand why exactly you want this nanodegree and if that's worth the struggle. "/>
    <x v="1"/>
    <x v="1"/>
    <s v="For the capstone project I was not quite sure what is expected from me. I kinda struggled between writing a project paper or a scientific paper like in university. "/>
    <s v="Applying technology to different industries "/>
    <s v="You are doing great! "/>
    <n v="0"/>
  </r>
  <r>
    <n v="79"/>
    <s v="Start a new career in this field"/>
    <m/>
    <m/>
    <m/>
    <m/>
    <m/>
    <d v="1988-08-14T00:00:00"/>
    <n v="31.161643835616438"/>
    <x v="5"/>
    <x v="5"/>
    <n v="16"/>
    <n v="6"/>
    <x v="1"/>
    <n v="1"/>
    <s v="backpack"/>
    <s v="Data is the new bacon"/>
    <n v="1"/>
    <x v="18"/>
    <x v="1"/>
    <s v="Technology &amp; Internet"/>
    <n v="2"/>
    <s v="AKA Enterprise Solutions"/>
    <x v="0"/>
    <x v="0"/>
    <x v="1"/>
    <x v="1"/>
    <x v="0"/>
    <m/>
    <m/>
    <m/>
    <s v="Robotics"/>
    <m/>
    <m/>
    <x v="1"/>
    <n v="20"/>
    <n v="20"/>
    <n v="20"/>
    <s v="Check the forums. Review old material to really embed it into your mind."/>
    <x v="1"/>
    <x v="3"/>
    <s v="ALWAYS HAVE FORUMS. The Robotics Slack is so messy and cluttered."/>
    <s v="Automation, testing, best practices, software development practices."/>
    <s v="I love Udacity. "/>
    <n v="0"/>
  </r>
  <r>
    <n v="80"/>
    <s v="Start a new career in this field"/>
    <m/>
    <m/>
    <m/>
    <s v="General interest in the topic (personal growth and enrichment)"/>
    <m/>
    <d v="1977-07-29T00:00:00"/>
    <n v="42.213698630136989"/>
    <x v="2"/>
    <x v="0"/>
    <n v="8"/>
    <n v="2"/>
    <x v="1"/>
    <n v="1"/>
    <s v="backpack"/>
    <s v="Learn - for life!"/>
    <n v="1"/>
    <x v="16"/>
    <x v="1"/>
    <s v="Education"/>
    <n v="2"/>
    <s v="Udacity"/>
    <x v="2"/>
    <x v="0"/>
    <x v="1"/>
    <x v="1"/>
    <x v="1"/>
    <m/>
    <s v="Deep Learning Foundations"/>
    <m/>
    <m/>
    <m/>
    <m/>
    <x v="1"/>
    <n v="3"/>
    <n v="3"/>
    <n v="10"/>
    <s v="Do as much as you can when you have time!"/>
    <x v="1"/>
    <x v="0"/>
    <s v="Improve some ND's course material, in particular MLND, since the course material is pieced together from various sources instead of originally developed."/>
    <s v="big data technologies should be included as part of DAND"/>
    <s v="I love Udacity!!!"/>
    <n v="0"/>
  </r>
  <r>
    <n v="81"/>
    <m/>
    <s v="Grow skills for my current role"/>
    <s v="Help move from academia to industry"/>
    <m/>
    <s v="General interest in the topic (personal growth and enrichment)"/>
    <m/>
    <d v="1991-12-15T00:00:00"/>
    <n v="27.824657534246576"/>
    <x v="1"/>
    <x v="6"/>
    <n v="8"/>
    <n v="20"/>
    <x v="0"/>
    <n v="1"/>
    <s v="backpack"/>
    <s v="Machine learning for life"/>
    <n v="0"/>
    <x v="7"/>
    <x v="5"/>
    <s v="Unspecified"/>
    <n v="0"/>
    <m/>
    <x v="2"/>
    <x v="0"/>
    <x v="1"/>
    <x v="0"/>
    <x v="1"/>
    <m/>
    <m/>
    <m/>
    <m/>
    <m/>
    <m/>
    <x v="1"/>
    <n v="4"/>
    <n v="6"/>
    <n v="4"/>
    <s v="Study hard and prepare early"/>
    <x v="1"/>
    <x v="0"/>
    <s v="get more job opportunties for students"/>
    <s v="self-driving car"/>
    <s v="no"/>
    <n v="0"/>
  </r>
  <r>
    <n v="82"/>
    <s v="Start a new career in this field"/>
    <m/>
    <m/>
    <m/>
    <s v="General interest in the topic (personal growth and enrichment)"/>
    <m/>
    <d v="1990-09-12T00:00:00"/>
    <n v="29.082191780821919"/>
    <x v="2"/>
    <x v="0"/>
    <n v="10"/>
    <n v="6"/>
    <x v="1"/>
    <n v="1"/>
    <s v="hoodie"/>
    <s v="A quality life demands quality questions"/>
    <n v="1"/>
    <x v="10"/>
    <x v="1"/>
    <s v="Retail &amp; Consumer Durables"/>
    <n v="8"/>
    <s v="Vaz"/>
    <x v="0"/>
    <x v="0"/>
    <x v="0"/>
    <x v="0"/>
    <x v="0"/>
    <m/>
    <m/>
    <m/>
    <m/>
    <m/>
    <m/>
    <x v="1"/>
    <n v="20"/>
    <n v="5"/>
    <n v="48"/>
    <s v="Pace yourself. 90 minutes daily , 6 days a week is all the time you need to complete a nanodegree"/>
    <x v="1"/>
    <x v="0"/>
    <s v="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
    <s v="I would like to learn advanced alteryx. A lot of tools are still not covered in the business analyst course. I would like a follow up course, to cover more advanced tools and concepts."/>
    <s v="No"/>
    <n v="0"/>
  </r>
  <r>
    <n v="83"/>
    <m/>
    <s v="Grow skills for my current role"/>
    <s v="Help move from academia to industry"/>
    <m/>
    <m/>
    <m/>
    <d v="1988-03-18T00:00:00"/>
    <n v="31.56986301369863"/>
    <x v="1"/>
    <x v="2"/>
    <n v="10"/>
    <n v="5"/>
    <x v="1"/>
    <n v="0"/>
    <s v="t-shirt"/>
    <s v="A quality life demands quality questions"/>
    <n v="1"/>
    <x v="17"/>
    <x v="4"/>
    <s v="Nonprofit"/>
    <n v="3"/>
    <s v="Rensselaer Polytechnic Institute (RPI)"/>
    <x v="1"/>
    <x v="0"/>
    <x v="1"/>
    <x v="0"/>
    <x v="0"/>
    <s v="Artificial Intelligence"/>
    <m/>
    <m/>
    <m/>
    <m/>
    <m/>
    <x v="1"/>
    <n v="10"/>
    <n v="6"/>
    <n v="10"/>
    <s v="Spend enough time, ask people if you get stucked"/>
    <x v="1"/>
    <x v="0"/>
    <s v="Mentor in the program should spend more time on students. They should be more professional. For me, I asked questions several times, but my mentor never replied. "/>
    <s v="Biology"/>
    <s v="Mentor should be better."/>
    <n v="0"/>
  </r>
  <r>
    <n v="84"/>
    <s v="Start a new career in this field"/>
    <m/>
    <s v="Help move from academia to industry"/>
    <m/>
    <s v="General interest in the topic (personal growth and enrichment)"/>
    <m/>
    <d v="1988-04-15T00:00:00"/>
    <n v="31.493150684931507"/>
    <x v="1"/>
    <x v="12"/>
    <n v="12"/>
    <n v="24"/>
    <x v="8"/>
    <n v="1"/>
    <s v="track suit / sweat suit"/>
    <s v="Machine learning for life"/>
    <n v="1"/>
    <x v="17"/>
    <x v="4"/>
    <s v="Neuroscience"/>
    <n v="3"/>
    <s v="CEA / INSERM / NeuroSpin"/>
    <x v="1"/>
    <x v="0"/>
    <x v="1"/>
    <x v="0"/>
    <x v="0"/>
    <s v="Artificial Intelligence"/>
    <m/>
    <m/>
    <m/>
    <m/>
    <m/>
    <x v="1"/>
    <n v="6"/>
    <n v="6"/>
    <n v="12"/>
    <s v="Be sure to have a minimal amount of coding fluency before enrolling."/>
    <x v="1"/>
    <x v="0"/>
    <s v="I think the networking and career services can still be improved for Non US based students"/>
    <s v="More advanced and more theoretical machine learning"/>
    <s v="I think Udacity is a great resource, keep up the good work!"/>
    <n v="0"/>
  </r>
  <r>
    <n v="85"/>
    <s v="Start a new career in this field"/>
    <s v="Grow skills for my current role"/>
    <m/>
    <s v="Help prepare for an advanced degree"/>
    <s v="General interest in the topic (personal growth and enrichment)"/>
    <m/>
    <d v="1993-08-05T00:00:00"/>
    <n v="26.183561643835617"/>
    <x v="1"/>
    <x v="12"/>
    <n v="3"/>
    <n v="4"/>
    <x v="10"/>
    <n v="1"/>
    <s v="hoodie"/>
    <s v="Life Long Learner"/>
    <n v="1"/>
    <x v="0"/>
    <x v="1"/>
    <s v="Technology &amp; Internet"/>
    <n v="2"/>
    <s v="Yahoo"/>
    <x v="0"/>
    <x v="0"/>
    <x v="1"/>
    <x v="0"/>
    <x v="0"/>
    <s v="Artificial Intelligence"/>
    <m/>
    <m/>
    <m/>
    <m/>
    <m/>
    <x v="1"/>
    <n v="3"/>
    <n v="4"/>
    <n v="15"/>
    <s v="Be resourceful and don't stick to one channel for help: check forums, ask 1:1 mentors, search slack channels, ask during AMAs, etc"/>
    <x v="12"/>
    <x v="1"/>
    <s v="Somehow provide better time estimates of course projects (and optional labs) to help students know how to budget time (level of difficulty star rating?, est. time required?, student testimonial on the difficulty? etc..)"/>
    <s v="Product Management"/>
    <s v="Help students better understand the resources available to them -- it can be overwhelming to navigate when to ask the slack channel vs. 1:1 mentor vs. 1:1 career counselor vs. AMA vs. forum vs. etc"/>
    <n v="0"/>
  </r>
  <r>
    <n v="86"/>
    <s v="Start a new career in this field"/>
    <m/>
    <m/>
    <m/>
    <m/>
    <m/>
    <d v="1989-09-11T00:00:00"/>
    <n v="30.084931506849315"/>
    <x v="1"/>
    <x v="15"/>
    <n v="8"/>
    <n v="0"/>
    <x v="10"/>
    <n v="0"/>
    <s v="Tea cup"/>
    <s v="Data is the new bacon"/>
    <n v="1"/>
    <x v="20"/>
    <x v="1"/>
    <s v="Travel"/>
    <n v="4"/>
    <s v="MakeMyTrip India Pvt Ltd"/>
    <x v="2"/>
    <x v="0"/>
    <x v="1"/>
    <x v="0"/>
    <x v="0"/>
    <m/>
    <m/>
    <m/>
    <m/>
    <s v="None"/>
    <m/>
    <x v="3"/>
    <s v=" "/>
    <s v=" "/>
    <n v="0"/>
    <m/>
    <x v="1"/>
    <x v="3"/>
    <s v="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
    <s v="Advanced Linear Algebra and Advanced probability and statistics"/>
    <s v="I am glad to learn from Udacity. "/>
    <n v="0"/>
  </r>
  <r>
    <n v="87"/>
    <s v="Start a new career in this field"/>
    <m/>
    <m/>
    <m/>
    <m/>
    <m/>
    <d v="1974-04-07T00:00:00"/>
    <n v="45.526027397260272"/>
    <x v="2"/>
    <x v="1"/>
    <n v="5"/>
    <n v="5"/>
    <x v="9"/>
    <n v="1"/>
    <s v="t-shirt"/>
    <s v="Data is the new bacon"/>
    <n v="1"/>
    <x v="21"/>
    <x v="0"/>
    <s v="Automotive"/>
    <n v="15"/>
    <s v="caegroup"/>
    <x v="2"/>
    <x v="0"/>
    <x v="1"/>
    <x v="0"/>
    <x v="0"/>
    <m/>
    <s v="Deep Learning Foundations"/>
    <m/>
    <m/>
    <m/>
    <m/>
    <x v="0"/>
    <n v="25"/>
    <n v="10"/>
    <n v="25"/>
    <s v=" "/>
    <x v="13"/>
    <x v="0"/>
    <s v=" "/>
    <s v="Advanced Deep Learning Course"/>
    <m/>
    <n v="0"/>
  </r>
  <r>
    <n v="88"/>
    <m/>
    <m/>
    <m/>
    <s v="Help prepare for an advanced degree"/>
    <m/>
    <m/>
    <d v="1982-06-09T00:00:00"/>
    <n v="37.347945205479455"/>
    <x v="1"/>
    <x v="8"/>
    <n v="12"/>
    <n v="15"/>
    <x v="6"/>
    <n v="1"/>
    <s v="backpack"/>
    <s v="A quality life demands quality questions"/>
    <n v="1"/>
    <x v="16"/>
    <x v="2"/>
    <s v="Nonprofit"/>
    <n v="10"/>
    <s v="Community Forests Pemba"/>
    <x v="0"/>
    <x v="0"/>
    <x v="1"/>
    <x v="0"/>
    <x v="0"/>
    <m/>
    <s v="Deep Learning Foundations"/>
    <m/>
    <m/>
    <m/>
    <m/>
    <x v="0"/>
    <n v="4"/>
    <n v="6"/>
    <n v="7"/>
    <s v="Don't be afraid to ask for help from other students"/>
    <x v="14"/>
    <x v="5"/>
    <s v="Polish the lessons"/>
    <s v="Machine learning"/>
    <m/>
    <n v="0"/>
  </r>
  <r>
    <n v="89"/>
    <s v="Start a new career in this field"/>
    <m/>
    <m/>
    <m/>
    <s v="General interest in the topic (personal growth and enrichment)"/>
    <m/>
    <d v="1981-12-08T00:00:00"/>
    <n v="37.849315068493148"/>
    <x v="2"/>
    <x v="8"/>
    <n v="10"/>
    <n v="6"/>
    <x v="7"/>
    <n v="1"/>
    <s v="hoodie"/>
    <s v="Machine learning for life"/>
    <n v="0"/>
    <x v="7"/>
    <x v="5"/>
    <s v="Unspecified"/>
    <n v="0"/>
    <m/>
    <x v="2"/>
    <x v="0"/>
    <x v="1"/>
    <x v="1"/>
    <x v="0"/>
    <m/>
    <m/>
    <m/>
    <m/>
    <m/>
    <m/>
    <x v="1"/>
    <n v="3"/>
    <n v="5"/>
    <n v="80"/>
    <s v="Learn with others, learn regularly, set a schedule"/>
    <x v="1"/>
    <x v="3"/>
    <s v="Help/push people who are stuck or havent invested time"/>
    <s v="Freelancing"/>
    <s v="You guys rock!"/>
    <n v="0"/>
  </r>
  <r>
    <n v="90"/>
    <s v="Start a new career in this field"/>
    <s v="Grow skills for my current role"/>
    <m/>
    <m/>
    <m/>
    <m/>
    <d v="1992-10-11T00:00:00"/>
    <n v="27"/>
    <x v="1"/>
    <x v="12"/>
    <n v="9"/>
    <n v="15"/>
    <x v="5"/>
    <n v="1"/>
    <s v="hoodie"/>
    <s v="Machine learning for life"/>
    <n v="1"/>
    <x v="14"/>
    <x v="1"/>
    <s v="Insurance"/>
    <n v="3"/>
    <s v="Vcarve"/>
    <x v="0"/>
    <x v="0"/>
    <x v="1"/>
    <x v="0"/>
    <x v="0"/>
    <m/>
    <s v="Deep Learning Foundations"/>
    <m/>
    <m/>
    <m/>
    <m/>
    <x v="1"/>
    <n v="8"/>
    <n v="6"/>
    <n v="10"/>
    <s v="Do anything practically what you learn in theory"/>
    <x v="1"/>
    <x v="3"/>
    <s v="Having live many live sessions would be great"/>
    <s v="Analytics using spark"/>
    <s v="Adding comments section for videos in classroom makes learning more interactive"/>
    <n v="0"/>
  </r>
  <r>
    <n v="91"/>
    <m/>
    <s v="Grow skills for my current role"/>
    <m/>
    <m/>
    <s v="General interest in the topic (personal growth and enrichment)"/>
    <m/>
    <d v="1996-03-13T00:00:00"/>
    <n v="23.578082191780823"/>
    <x v="2"/>
    <x v="11"/>
    <n v="50"/>
    <n v="13"/>
    <x v="10"/>
    <n v="0"/>
    <s v="backpack"/>
    <s v="Machine learning for life"/>
    <n v="0"/>
    <x v="7"/>
    <x v="5"/>
    <s v="Unspecified"/>
    <n v="0"/>
    <m/>
    <x v="0"/>
    <x v="0"/>
    <x v="1"/>
    <x v="0"/>
    <x v="1"/>
    <m/>
    <m/>
    <m/>
    <m/>
    <m/>
    <m/>
    <x v="1"/>
    <n v="6"/>
    <n v="5"/>
    <n v="7"/>
    <s v="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
    <x v="1"/>
    <x v="3"/>
    <s v="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
    <s v="My main focus is on learning Machine Learning so I would appreciate a few more courses/Nanodegrees on that subject, like Generative models, Reinforcement Learning etc."/>
    <s v="Go back to the previous pricing model please."/>
    <n v="0"/>
  </r>
  <r>
    <n v="92"/>
    <m/>
    <s v="Grow skills for my current role"/>
    <m/>
    <m/>
    <s v="General interest in the topic (personal growth and enrichment)"/>
    <m/>
    <d v="1989-10-30T00:00:00"/>
    <n v="29.950684931506849"/>
    <x v="6"/>
    <x v="16"/>
    <n v="8"/>
    <n v="6"/>
    <x v="5"/>
    <n v="1"/>
    <s v="hoodie"/>
    <s v="Ctrl + C &amp; Ctrl + V"/>
    <n v="0"/>
    <x v="7"/>
    <x v="5"/>
    <s v="Unspecified"/>
    <n v="0"/>
    <m/>
    <x v="0"/>
    <x v="0"/>
    <x v="0"/>
    <x v="0"/>
    <x v="0"/>
    <m/>
    <m/>
    <m/>
    <m/>
    <m/>
    <m/>
    <x v="1"/>
    <n v="4"/>
    <n v="2"/>
    <n v="2"/>
    <s v="Stick to the forums, better than slack"/>
    <x v="7"/>
    <x v="0"/>
    <s v="Inform users early if there is a shortage of project reviewers"/>
    <s v="Xamarin "/>
    <m/>
    <n v="0"/>
  </r>
  <r>
    <n v="93"/>
    <s v="Start a new career in this field"/>
    <m/>
    <m/>
    <m/>
    <m/>
    <m/>
    <d v="1986-01-21T00:00:00"/>
    <n v="33.726027397260275"/>
    <x v="2"/>
    <x v="2"/>
    <n v="10"/>
    <n v="2"/>
    <x v="1"/>
    <n v="0"/>
    <s v="jacket (brand is TBD... probably Patagonia)"/>
    <s v="Machine learning for life"/>
    <n v="1"/>
    <x v="11"/>
    <x v="1"/>
    <s v="Technology &amp; Internet"/>
    <n v="5"/>
    <s v="Fiscal Hive"/>
    <x v="2"/>
    <x v="0"/>
    <x v="1"/>
    <x v="0"/>
    <x v="1"/>
    <m/>
    <m/>
    <m/>
    <m/>
    <m/>
    <m/>
    <x v="4"/>
    <n v="6"/>
    <n v="6"/>
    <n v="10"/>
    <s v="TSM"/>
    <x v="1"/>
    <x v="0"/>
    <s v="TSM"/>
    <s v="TSM"/>
    <s v="TSM"/>
    <n v="0"/>
  </r>
  <r>
    <n v="94"/>
    <m/>
    <s v="Grow skills for my current role"/>
    <m/>
    <m/>
    <s v="General interest in the topic (personal growth and enrichment)"/>
    <m/>
    <d v="1990-01-19T00:00:00"/>
    <n v="29.728767123287671"/>
    <x v="1"/>
    <x v="11"/>
    <n v="11"/>
    <n v="3"/>
    <x v="10"/>
    <n v="0"/>
    <s v="hoodie"/>
    <s v="Data is the new bacon"/>
    <n v="1"/>
    <x v="14"/>
    <x v="1"/>
    <s v="Technology &amp; Internet"/>
    <n v="1"/>
    <s v="Sotware Engineeer"/>
    <x v="2"/>
    <x v="0"/>
    <x v="1"/>
    <x v="0"/>
    <x v="0"/>
    <m/>
    <m/>
    <m/>
    <m/>
    <s v="None"/>
    <m/>
    <x v="3"/>
    <s v=" "/>
    <s v=" "/>
    <n v="0"/>
    <m/>
    <x v="1"/>
    <x v="0"/>
    <s v="Nothing"/>
    <m/>
    <m/>
    <n v="0"/>
  </r>
  <r>
    <n v="95"/>
    <m/>
    <s v="Grow skills for my current role"/>
    <m/>
    <m/>
    <s v="General interest in the topic (personal growth and enrichment)"/>
    <m/>
    <d v="2017-06-18T00:00:00"/>
    <n v="2.2986301369863016"/>
    <x v="3"/>
    <x v="7"/>
    <n v="10"/>
    <n v="5"/>
    <x v="0"/>
    <n v="1"/>
    <s v="hoodie"/>
    <s v="Machine learning for life"/>
    <n v="1"/>
    <x v="19"/>
    <x v="2"/>
    <s v="Healthcare and Pharmaceuticals"/>
    <n v="5"/>
    <s v="Biomed"/>
    <x v="2"/>
    <x v="0"/>
    <x v="1"/>
    <x v="0"/>
    <x v="1"/>
    <m/>
    <s v="Deep Learning Foundations"/>
    <m/>
    <m/>
    <m/>
    <m/>
    <x v="0"/>
    <n v="4"/>
    <n v="3"/>
    <n v="3"/>
    <s v="Program your hours of study."/>
    <x v="6"/>
    <x v="4"/>
    <s v="Suggest outside class practical exercises."/>
    <s v="How to tackle data science competitions"/>
    <s v="I'd really like the Nanodegrees, thanks!"/>
    <n v="0"/>
  </r>
  <r>
    <n v="96"/>
    <s v="Start a new career in this field"/>
    <m/>
    <m/>
    <m/>
    <m/>
    <m/>
    <d v="1987-09-29T00:00:00"/>
    <n v="32.038356164383565"/>
    <x v="2"/>
    <x v="15"/>
    <n v="7"/>
    <n v="50"/>
    <x v="3"/>
    <n v="0"/>
    <s v="track suit / sweat suit"/>
    <s v="Data is the new bacon"/>
    <n v="1"/>
    <x v="11"/>
    <x v="1"/>
    <s v="Transportation &amp; Delivery"/>
    <n v="6"/>
    <s v="Railway"/>
    <x v="1"/>
    <x v="0"/>
    <x v="1"/>
    <x v="0"/>
    <x v="1"/>
    <s v="Artificial Intelligence"/>
    <m/>
    <m/>
    <m/>
    <m/>
    <m/>
    <x v="7"/>
    <n v="15"/>
    <n v="6"/>
    <n v="40"/>
    <s v="Work hard"/>
    <x v="1"/>
    <x v="0"/>
    <s v="Nothing"/>
    <m/>
    <m/>
    <n v="0"/>
  </r>
  <r>
    <n v="97"/>
    <m/>
    <m/>
    <m/>
    <m/>
    <s v="General interest in the topic (personal growth and enrichment)"/>
    <m/>
    <d v="1996-07-01T00:00:00"/>
    <n v="23.276712328767122"/>
    <x v="3"/>
    <x v="17"/>
    <n v="4"/>
    <n v="15"/>
    <x v="3"/>
    <n v="1"/>
    <s v="backpack"/>
    <s v="Machine learning for life"/>
    <n v="1"/>
    <x v="6"/>
    <x v="1"/>
    <s v="Education"/>
    <n v="1"/>
    <s v="Udacity"/>
    <x v="0"/>
    <x v="0"/>
    <x v="1"/>
    <x v="0"/>
    <x v="1"/>
    <m/>
    <s v="Deep Learning Foundations"/>
    <m/>
    <m/>
    <m/>
    <m/>
    <x v="2"/>
    <n v="80"/>
    <n v="15"/>
    <n v="4"/>
    <s v="Do check out forums if you're stucked. Be active there and you'll get to know many awesome people. :) "/>
    <x v="0"/>
    <x v="0"/>
    <s v="The way UDACITY is doing is currently perfect as for me. "/>
    <s v="Some core subjects such as Theory of Automata, Microprocessor and Microcontrollers. "/>
    <s v="Nope. :) "/>
    <n v="0"/>
  </r>
  <r>
    <n v="98"/>
    <m/>
    <s v="Grow skills for my current role"/>
    <m/>
    <m/>
    <m/>
    <m/>
    <d v="1966-11-27T00:00:00"/>
    <n v="52.890410958904113"/>
    <x v="1"/>
    <x v="15"/>
    <n v="10"/>
    <n v="10"/>
    <x v="1"/>
    <n v="1"/>
    <s v="jacket (brand is TBD... probably Patagonia)"/>
    <s v="A quality life demands quality questions"/>
    <n v="1"/>
    <x v="14"/>
    <x v="0"/>
    <s v="Utilities, Energy and Extraction"/>
    <n v="25"/>
    <s v="Peak Reliability"/>
    <x v="2"/>
    <x v="0"/>
    <x v="1"/>
    <x v="0"/>
    <x v="0"/>
    <s v="Artificial Intelligence"/>
    <m/>
    <m/>
    <m/>
    <m/>
    <m/>
    <x v="0"/>
    <n v="4"/>
    <n v="6"/>
    <n v="30"/>
    <s v="Be consistent in your hours. "/>
    <x v="1"/>
    <x v="0"/>
    <s v="Offer an online notebook."/>
    <s v="Blockchain"/>
    <s v="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
    <n v="0"/>
  </r>
  <r>
    <n v="99"/>
    <s v="Start a new career in this field"/>
    <m/>
    <m/>
    <m/>
    <m/>
    <m/>
    <d v="1979-08-27T00:00:00"/>
    <n v="40.134246575342466"/>
    <x v="2"/>
    <x v="0"/>
    <n v="8"/>
    <n v="24"/>
    <x v="8"/>
    <n v="0"/>
    <s v="hat"/>
    <s v="Math - all the cool kids are doing it"/>
    <n v="1"/>
    <x v="14"/>
    <x v="1"/>
    <s v="Technology &amp; Internet"/>
    <n v="20"/>
    <s v="Boxnine"/>
    <x v="0"/>
    <x v="0"/>
    <x v="1"/>
    <x v="1"/>
    <x v="0"/>
    <s v="Artificial Intelligence"/>
    <m/>
    <m/>
    <m/>
    <m/>
    <m/>
    <x v="0"/>
    <n v="6"/>
    <n v="6"/>
    <n v="12"/>
    <s v="Make studying a habit, then it's just a matter of showing up."/>
    <x v="1"/>
    <x v="0"/>
    <s v="More teacher interaction, local groups"/>
    <s v="Advanced Math"/>
    <s v="Love you guys, have a great day"/>
    <n v="0"/>
  </r>
  <r>
    <n v="100"/>
    <m/>
    <m/>
    <s v="Help move from academia to industry"/>
    <s v="Help prepare for an advanced degree"/>
    <m/>
    <m/>
    <d v="1990-04-04T00:00:00"/>
    <n v="29.523287671232875"/>
    <x v="2"/>
    <x v="0"/>
    <n v="12"/>
    <n v="3"/>
    <x v="6"/>
    <n v="1"/>
    <s v="hoodie"/>
    <s v="Machine learning for life"/>
    <n v="1"/>
    <x v="21"/>
    <x v="1"/>
    <s v="Education"/>
    <n v="4"/>
    <s v="Udacity"/>
    <x v="0"/>
    <x v="0"/>
    <x v="1"/>
    <x v="0"/>
    <x v="0"/>
    <m/>
    <s v="Deep Learning Foundations"/>
    <m/>
    <m/>
    <m/>
    <s v="iOS Developer ND"/>
    <x v="1"/>
    <n v="6"/>
    <n v="2"/>
    <n v="5"/>
    <s v="Be consistent"/>
    <x v="1"/>
    <x v="0"/>
    <s v="Be a bit more interactive with students."/>
    <s v="Advanced iOS stuff"/>
    <s v="None, keep up the good work!"/>
    <n v="0"/>
  </r>
  <r>
    <n v="101"/>
    <s v="Start a new career in this field"/>
    <s v="Grow skills for my current role"/>
    <m/>
    <m/>
    <s v="General interest in the topic (personal growth and enrichment)"/>
    <m/>
    <d v="1974-05-20T00:00:00"/>
    <n v="45.408219178082192"/>
    <x v="1"/>
    <x v="9"/>
    <n v="10"/>
    <n v="5"/>
    <x v="6"/>
    <n v="0"/>
    <s v="hat"/>
    <s v="Machine learning for life"/>
    <n v="1"/>
    <x v="14"/>
    <x v="13"/>
    <s v="Electronics"/>
    <n v="16"/>
    <s v="Panini S.p.A."/>
    <x v="2"/>
    <x v="0"/>
    <x v="1"/>
    <x v="0"/>
    <x v="0"/>
    <s v="Artificial Intelligence"/>
    <m/>
    <m/>
    <m/>
    <m/>
    <m/>
    <x v="1"/>
    <n v="6"/>
    <n v="6"/>
    <n v="60"/>
    <s v="start simple, then improve"/>
    <x v="1"/>
    <x v="5"/>
    <s v="The lack of Udacity is the impossibility to ask questions and get answer. Mentor is not (as far from my point of view) a reliable source of information (and sometimes disappears...)"/>
    <m/>
    <m/>
    <n v="0"/>
  </r>
  <r>
    <n v="102"/>
    <m/>
    <m/>
    <m/>
    <m/>
    <s v="General interest in the topic (personal growth and enrichment)"/>
    <m/>
    <d v="1986-07-29T00:00:00"/>
    <n v="33.208219178082189"/>
    <x v="3"/>
    <x v="18"/>
    <n v="12"/>
    <n v="3"/>
    <x v="2"/>
    <n v="0"/>
    <s v="t-shirt"/>
    <s v="Machine learning for life"/>
    <n v="1"/>
    <x v="17"/>
    <x v="4"/>
    <s v="Education"/>
    <n v="10"/>
    <s v="Bulgarian Academy of Sciences"/>
    <x v="2"/>
    <x v="0"/>
    <x v="1"/>
    <x v="0"/>
    <x v="0"/>
    <s v="Artificial Intelligence"/>
    <m/>
    <m/>
    <m/>
    <m/>
    <m/>
    <x v="2"/>
    <n v="10"/>
    <n v="5"/>
    <n v="20"/>
    <s v="Just be curious"/>
    <x v="1"/>
    <x v="1"/>
    <s v="Try to balance the material complexity and time needed for the projects."/>
    <s v="Data science, software architecture"/>
    <s v="Not at the moment"/>
    <n v="0"/>
  </r>
  <r>
    <n v="103"/>
    <s v="Start a new career in this field"/>
    <s v="Grow skills for my current role"/>
    <m/>
    <m/>
    <s v="General interest in the topic (personal growth and enrichment)"/>
    <m/>
    <d v="1989-08-01T00:00:00"/>
    <n v="30.197260273972603"/>
    <x v="3"/>
    <x v="0"/>
    <n v="14"/>
    <n v="25"/>
    <x v="7"/>
    <n v="1"/>
    <s v="jacket (brand is TBD... probably Patagonia)"/>
    <s v="You can never be too ready for Skynet"/>
    <n v="1"/>
    <x v="19"/>
    <x v="2"/>
    <s v="Banking and Finance"/>
    <n v="6"/>
    <s v="Commercial Trust Limited"/>
    <x v="0"/>
    <x v="0"/>
    <x v="1"/>
    <x v="1"/>
    <x v="0"/>
    <m/>
    <m/>
    <m/>
    <m/>
    <m/>
    <s v="Full Stack Developer"/>
    <x v="1"/>
    <n v="20"/>
    <n v="4"/>
    <n v="80"/>
    <s v="Be active in the communities that have been set up!! And use the forums! So many people have or had the same questions as you, and everyone is always looking for new ways to do things. Don't be afraid to share"/>
    <x v="15"/>
    <x v="3"/>
    <s v="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_x000a__x000a_If a project is marked as optional (P0), perhaps the graduation button shouldn't be dependent on that project actually being completed?_x000a__x000a_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_x000a__x000a_I hate to be critical, but you have wonderful products, and a fantastic and growing brand name, and I'm very proud to be part of this community. Getting better benefits us all."/>
    <s v="Augmented Reality a la Magic Leap. I think this is going to be bigger than VR._x000a__x000a_Also, blockchain._x000a__x000a_And on a stretch, would y'all consider a foray into genetics?"/>
    <s v="I love the brand! Keep up the amazing work and thanks for reaching out!"/>
    <n v="0"/>
  </r>
  <r>
    <n v="104"/>
    <s v="Start a new career in this field"/>
    <m/>
    <m/>
    <m/>
    <m/>
    <m/>
    <d v="1963-08-08T00:00:00"/>
    <n v="56.197260273972603"/>
    <x v="1"/>
    <x v="0"/>
    <n v="10"/>
    <n v="20"/>
    <x v="10"/>
    <n v="1"/>
    <s v="t-shirt"/>
    <s v="Machine learning for life"/>
    <n v="1"/>
    <x v="6"/>
    <x v="6"/>
    <s v="Healthcare and Pharmaceuticals"/>
    <n v="27"/>
    <s v="Bruner Consulting"/>
    <x v="2"/>
    <x v="0"/>
    <x v="1"/>
    <x v="0"/>
    <x v="1"/>
    <m/>
    <m/>
    <m/>
    <m/>
    <m/>
    <m/>
    <x v="8"/>
    <n v="10"/>
    <n v="4"/>
    <n v="10"/>
    <s v="Take similar courses at other learning sites.  Coursera and Udemy offer better versions."/>
    <x v="6"/>
    <x v="6"/>
    <s v="Move away from Style over Substance and try to create usable courses."/>
    <s v="a Python data science nanodegree"/>
    <s v="Udacity needs to either lower the prices or improve the offering."/>
    <n v="0"/>
  </r>
  <r>
    <n v="105"/>
    <s v="Start a new career in this field"/>
    <m/>
    <m/>
    <m/>
    <s v="General interest in the topic (personal growth and enrichment)"/>
    <m/>
    <d v="1988-10-21T00:00:00"/>
    <n v="30.975342465753425"/>
    <x v="2"/>
    <x v="0"/>
    <n v="10"/>
    <n v="10"/>
    <x v="5"/>
    <n v="0"/>
    <s v="t-shirt"/>
    <s v="Insert your stupid slogan here"/>
    <n v="0"/>
    <x v="7"/>
    <x v="5"/>
    <s v="Unspecified"/>
    <n v="0"/>
    <m/>
    <x v="2"/>
    <x v="0"/>
    <x v="1"/>
    <x v="0"/>
    <x v="1"/>
    <m/>
    <s v="Deep Learning Foundations"/>
    <m/>
    <m/>
    <m/>
    <m/>
    <x v="2"/>
    <n v="15"/>
    <n v="15"/>
    <n v="16"/>
    <s v="udacity teaching is often very basic and incomplete. look for additional sources"/>
    <x v="16"/>
    <x v="7"/>
    <s v="the lessons could be much better. more detailed, better explanations and more and longer videos. lectures often cover only the bare minimum one needs to know. scripts to look things up would be helpful. NDs are too expensive for the delivered quality"/>
    <s v="C++, computer architecture hardware/software interface"/>
    <s v="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
    <n v="0"/>
  </r>
  <r>
    <n v="106"/>
    <m/>
    <s v="Grow skills for my current role"/>
    <s v="Help move from academia to industry"/>
    <m/>
    <m/>
    <m/>
    <d v="1985-03-03T00:00:00"/>
    <n v="34.613698630136987"/>
    <x v="3"/>
    <x v="1"/>
    <n v="9"/>
    <n v="2"/>
    <x v="0"/>
    <n v="1"/>
    <s v="hoodie"/>
    <s v="Machine learning for life"/>
    <n v="1"/>
    <x v="4"/>
    <x v="19"/>
    <s v="Education"/>
    <n v="3"/>
    <s v="Case Western Reserve University"/>
    <x v="1"/>
    <x v="0"/>
    <x v="1"/>
    <x v="0"/>
    <x v="1"/>
    <m/>
    <m/>
    <m/>
    <m/>
    <m/>
    <m/>
    <x v="2"/>
    <n v="4"/>
    <n v="5"/>
    <n v="30"/>
    <s v="Try to do a nice capstone project, it will show what you really capable of"/>
    <x v="0"/>
    <x v="3"/>
    <s v="More rigorous project, Put more emphasis on capstone"/>
    <s v="PySpark"/>
    <m/>
    <n v="0"/>
  </r>
  <r>
    <n v="107"/>
    <s v="Start a new career in this field"/>
    <m/>
    <m/>
    <m/>
    <s v="General interest in the topic (personal growth and enrichment)"/>
    <m/>
    <d v="1981-10-28T00:00:00"/>
    <n v="37.961643835616435"/>
    <x v="1"/>
    <x v="2"/>
    <n v="9"/>
    <n v="10"/>
    <x v="0"/>
    <n v="0"/>
    <s v="t-shirt"/>
    <s v="A quality life demands quality questions"/>
    <n v="1"/>
    <x v="14"/>
    <x v="4"/>
    <s v="Technology &amp; Internet"/>
    <n v="11"/>
    <s v="-"/>
    <x v="0"/>
    <x v="0"/>
    <x v="1"/>
    <x v="0"/>
    <x v="0"/>
    <m/>
    <s v="Deep Learning Foundations"/>
    <m/>
    <m/>
    <m/>
    <m/>
    <x v="1"/>
    <n v="6"/>
    <n v="4"/>
    <n v="3"/>
    <s v="Learn to program (at least a little bit) before starting the program."/>
    <x v="1"/>
    <x v="3"/>
    <s v="Improved communication regarding missed deadlines for content, course changes, etc."/>
    <s v="Advanced Deep Learning"/>
    <m/>
    <n v="0"/>
  </r>
  <r>
    <n v="108"/>
    <m/>
    <s v="Grow skills for my current role"/>
    <m/>
    <m/>
    <m/>
    <m/>
    <d v="1983-07-08T00:00:00"/>
    <n v="36.268493150684932"/>
    <x v="1"/>
    <x v="19"/>
    <n v="5"/>
    <n v="10"/>
    <x v="10"/>
    <n v="1"/>
    <s v="t-shirt"/>
    <s v="Machine learning for life"/>
    <n v="1"/>
    <x v="14"/>
    <x v="1"/>
    <s v="Technology &amp; Internet"/>
    <n v="10"/>
    <s v="Google Inc"/>
    <x v="2"/>
    <x v="0"/>
    <x v="1"/>
    <x v="0"/>
    <x v="1"/>
    <m/>
    <m/>
    <m/>
    <m/>
    <m/>
    <m/>
    <x v="1"/>
    <n v="6"/>
    <n v="4"/>
    <n v="12"/>
    <s v="Go thru the material few times and research on books"/>
    <x v="1"/>
    <x v="4"/>
    <s v="Mobile App is not the best."/>
    <s v="Full stack developer with Cloud technologies such as Google Cloud."/>
    <m/>
    <n v="0"/>
  </r>
  <r>
    <n v="109"/>
    <s v="Start a new career in this field"/>
    <m/>
    <m/>
    <m/>
    <s v="General interest in the topic (personal growth and enrichment)"/>
    <m/>
    <d v="1982-12-21T00:00:00"/>
    <n v="36.813698630136983"/>
    <x v="1"/>
    <x v="8"/>
    <n v="15"/>
    <n v="12"/>
    <x v="8"/>
    <n v="0"/>
    <s v="t-shirt"/>
    <s v="Math - all the cool kids are doing it"/>
    <n v="1"/>
    <x v="18"/>
    <x v="0"/>
    <s v="Technology &amp; Internet"/>
    <n v="7"/>
    <s v="Denim Group"/>
    <x v="2"/>
    <x v="1"/>
    <x v="1"/>
    <x v="0"/>
    <x v="1"/>
    <m/>
    <m/>
    <m/>
    <m/>
    <m/>
    <m/>
    <x v="1"/>
    <s v="10+"/>
    <s v="10+"/>
    <n v="8"/>
    <s v="Check and make sure the entire program's content is available before you sign up for a monthly plan."/>
    <x v="0"/>
    <x v="1"/>
    <s v="Expand the in person offering to Austin, even more around making job placement even better"/>
    <s v="Ruby on Rails"/>
    <s v="I wish I could afford more nanodegrees :)"/>
    <n v="0"/>
  </r>
  <r>
    <n v="110"/>
    <m/>
    <s v="Grow skills for my current role"/>
    <m/>
    <m/>
    <s v="General interest in the topic (personal growth and enrichment)"/>
    <m/>
    <d v="1984-03-06T00:00:00"/>
    <n v="35.605479452054794"/>
    <x v="3"/>
    <x v="16"/>
    <n v="16"/>
    <n v="30"/>
    <x v="8"/>
    <n v="0"/>
    <s v="t-shirt"/>
    <s v="A quality life demands quality questions"/>
    <n v="1"/>
    <x v="9"/>
    <x v="4"/>
    <s v="Electronics"/>
    <n v="4"/>
    <s v="Beckhoff Automation GmbH &amp; Co.KG"/>
    <x v="1"/>
    <x v="0"/>
    <x v="1"/>
    <x v="0"/>
    <x v="0"/>
    <m/>
    <m/>
    <m/>
    <m/>
    <s v="None"/>
    <m/>
    <x v="3"/>
    <s v=" "/>
    <s v=" "/>
    <n v="0"/>
    <m/>
    <x v="1"/>
    <x v="1"/>
    <s v="I'm almost done with the A.I. nanodegree. Overall, the 2nd term was intellectually less demanding that the 1st term. This should be evened out in the future."/>
    <s v="The A.I. / M.L. / Coding / Robotics mix so far has been pretty good."/>
    <s v="Pretty good so far. There should be even more advanced courses, which are less hands on but more like an actual lecture in terms of the math level."/>
    <n v="0"/>
  </r>
  <r>
    <n v="111"/>
    <m/>
    <m/>
    <m/>
    <m/>
    <s v="General interest in the topic (personal growth and enrichment)"/>
    <m/>
    <d v="1996-09-05T00:00:00"/>
    <n v="23.095890410958905"/>
    <x v="2"/>
    <x v="11"/>
    <n v="10"/>
    <n v="6"/>
    <x v="0"/>
    <n v="1"/>
    <s v="t-shirt"/>
    <s v="Machine learning for life"/>
    <n v="1"/>
    <x v="4"/>
    <x v="1"/>
    <s v="Manufacturing"/>
    <n v="0"/>
    <s v="Sprana"/>
    <x v="4"/>
    <x v="0"/>
    <x v="1"/>
    <x v="0"/>
    <x v="1"/>
    <m/>
    <m/>
    <m/>
    <m/>
    <m/>
    <m/>
    <x v="2"/>
    <n v="6"/>
    <n v="3"/>
    <n v="5"/>
    <s v="Projects are more important"/>
    <x v="1"/>
    <x v="0"/>
    <s v="Continue the great work"/>
    <s v="Pytorch"/>
    <m/>
    <n v="0"/>
  </r>
  <r>
    <n v="112"/>
    <s v="Start a new career in this field"/>
    <m/>
    <m/>
    <m/>
    <m/>
    <m/>
    <d v="1984-10-28T00:00:00"/>
    <n v="34.958904109589042"/>
    <x v="1"/>
    <x v="16"/>
    <n v="9"/>
    <n v="2"/>
    <x v="9"/>
    <n v="1"/>
    <s v="track suit / sweat suit"/>
    <s v="A quality life demands quality questions"/>
    <n v="1"/>
    <x v="16"/>
    <x v="1"/>
    <s v="Business Support &amp; Logistics"/>
    <n v="3"/>
    <s v="interesse international inc."/>
    <x v="2"/>
    <x v="0"/>
    <x v="1"/>
    <x v="0"/>
    <x v="1"/>
    <m/>
    <m/>
    <m/>
    <m/>
    <m/>
    <m/>
    <x v="2"/>
    <n v="10"/>
    <n v="6"/>
    <n v="15"/>
    <s v="Plan your career change in a bigger picture. Excellence at knowledge and tools are the means to but not success itself."/>
    <x v="1"/>
    <x v="4"/>
    <s v="Provide in-vivo projects with partners. e.g. host competition with hiring partner and students can be introduced as a candidate."/>
    <s v="BI "/>
    <s v="I really enjoyed the course although it doesn't meet my expectation to make a career transition. I really admire such channel to spread the knowledge and it'd be awesome to work with you in the future."/>
    <n v="0"/>
  </r>
  <r>
    <n v="113"/>
    <s v="Start a new career in this field"/>
    <m/>
    <s v="Help move from academia to industry"/>
    <m/>
    <s v="General interest in the topic (personal growth and enrichment)"/>
    <m/>
    <d v="2017-03-03T00:00:00"/>
    <n v="2.591780821917808"/>
    <x v="1"/>
    <x v="20"/>
    <n v="10"/>
    <n v="5"/>
    <x v="11"/>
    <n v="1"/>
    <s v="backpack"/>
    <s v="Math - all the cool kids are doing it"/>
    <n v="0"/>
    <x v="7"/>
    <x v="5"/>
    <s v="Unspecified"/>
    <n v="0"/>
    <m/>
    <x v="2"/>
    <x v="0"/>
    <x v="0"/>
    <x v="0"/>
    <x v="0"/>
    <m/>
    <m/>
    <m/>
    <m/>
    <m/>
    <m/>
    <x v="2"/>
    <n v="15"/>
    <n v="15"/>
    <n v="8"/>
    <s v="Immersion is key_x000a_Take project reviews seriously_x000a_Strive to finish in less time than you imagined possible"/>
    <x v="0"/>
    <x v="0"/>
    <s v="Referral bonuses ðŸ˜‚ðŸ˜‚_x000a_Job references_x000a_Have a strong Canadian presence"/>
    <s v="Some of the more common Enterprise data tools from IBM, Microsoft, etc"/>
    <s v="Stay relevant!_x000a_Even if it means updating course content once a year._x000a_Modular videos could help with that"/>
    <n v="0"/>
  </r>
  <r>
    <n v="114"/>
    <m/>
    <s v="Grow skills for my current role"/>
    <m/>
    <m/>
    <m/>
    <m/>
    <d v="1991-12-05T00:00:00"/>
    <n v="27.852054794520548"/>
    <x v="1"/>
    <x v="12"/>
    <n v="7"/>
    <n v="8"/>
    <x v="2"/>
    <n v="1"/>
    <s v="jacket (brand is TBD... probably Patagonia)"/>
    <s v="Data is the new bacon"/>
    <n v="1"/>
    <x v="4"/>
    <x v="20"/>
    <s v="Advertising &amp; Marketing"/>
    <n v="3"/>
    <s v="iGenius ICT"/>
    <x v="2"/>
    <x v="0"/>
    <x v="1"/>
    <x v="0"/>
    <x v="0"/>
    <m/>
    <s v="Deep Learning Foundations"/>
    <m/>
    <m/>
    <m/>
    <m/>
    <x v="0"/>
    <n v="4"/>
    <n v="3"/>
    <n v="30"/>
    <s v="Don't loose time._x000a_Keep it up with the timing and new lessons as much as possible."/>
    <x v="1"/>
    <x v="1"/>
    <s v="More content on advanced/edge technologies/news."/>
    <s v="More focus on the deployment/production part of any field."/>
    <s v="Again, more focus on the production part in your courses._x000a_And... what about a (very good) discount on the AI nanodegree for the ones that have already completed the deep learning foundations nanodegree? ;)"/>
    <n v="0"/>
  </r>
  <r>
    <n v="115"/>
    <s v="Start a new career in this field"/>
    <m/>
    <m/>
    <m/>
    <m/>
    <m/>
    <d v="1993-04-29T00:00:00"/>
    <n v="26.452054794520549"/>
    <x v="3"/>
    <x v="9"/>
    <n v="10"/>
    <n v="20"/>
    <x v="5"/>
    <n v="1"/>
    <s v="track suit / sweat suit"/>
    <s v="How would you like your data? (Like scrambled/over easy eggs etc)"/>
    <n v="1"/>
    <x v="4"/>
    <x v="1"/>
    <s v="Automotive"/>
    <n v="2"/>
    <s v="Ford Motor Company "/>
    <x v="2"/>
    <x v="0"/>
    <x v="1"/>
    <x v="0"/>
    <x v="1"/>
    <m/>
    <m/>
    <m/>
    <m/>
    <m/>
    <m/>
    <x v="1"/>
    <n v="3"/>
    <n v="3"/>
    <n v="45"/>
    <s v="Keep it slow, learn the basics, go beyond the prerequisites for the project submissions "/>
    <x v="1"/>
    <x v="3"/>
    <s v="Better partnership with companies to offer direct placements"/>
    <m/>
    <m/>
    <n v="0"/>
  </r>
  <r>
    <n v="116"/>
    <s v="Start a new career in this field"/>
    <s v="Grow skills for my current role"/>
    <m/>
    <m/>
    <s v="General interest in the topic (personal growth and enrichment)"/>
    <m/>
    <d v="1982-03-18T00:00:00"/>
    <n v="37.575342465753423"/>
    <x v="3"/>
    <x v="8"/>
    <n v="10"/>
    <n v="0"/>
    <x v="2"/>
    <n v="0"/>
    <s v="backpack"/>
    <s v="A quality life demands quality questions"/>
    <n v="1"/>
    <x v="0"/>
    <x v="0"/>
    <s v="Airlines &amp; Aerospace (including Defense)"/>
    <n v="14"/>
    <s v="DC BARS"/>
    <x v="2"/>
    <x v="0"/>
    <x v="1"/>
    <x v="0"/>
    <x v="0"/>
    <m/>
    <s v="Deep Learning Foundations"/>
    <s v="Self-Driving Car Engineer"/>
    <m/>
    <m/>
    <m/>
    <x v="2"/>
    <n v="6"/>
    <n v="6"/>
    <n v="15"/>
    <s v="Learn continuously"/>
    <x v="4"/>
    <x v="1"/>
    <s v="Provide less template projects and more custom one to improve portfolio. Roll out better-prepared courses (usually, Nanodegree are started when some lessons are very raw)."/>
    <s v="Node.js, Vue.js, Angular, Advanced React and web development at all, more projects in machine learning/AI track"/>
    <s v="Thank you for your work! :+1:"/>
    <n v="0"/>
  </r>
  <r>
    <n v="117"/>
    <m/>
    <m/>
    <m/>
    <m/>
    <s v="General interest in the topic (personal growth and enrichment)"/>
    <m/>
    <d v="2017-07-13T00:00:00"/>
    <n v="2.2301369863013698"/>
    <x v="1"/>
    <x v="16"/>
    <n v="3"/>
    <n v="12"/>
    <x v="9"/>
    <n v="0"/>
    <s v="backpack"/>
    <s v="Data is the new bacon"/>
    <n v="1"/>
    <x v="13"/>
    <x v="1"/>
    <s v="Transportation &amp; Delivery"/>
    <n v="5"/>
    <s v="Ups"/>
    <x v="2"/>
    <x v="1"/>
    <x v="1"/>
    <x v="0"/>
    <x v="0"/>
    <m/>
    <s v="Deep Learning Foundations"/>
    <m/>
    <m/>
    <m/>
    <m/>
    <x v="4"/>
    <n v="12"/>
    <n v="2"/>
    <n v="10"/>
    <s v="Study on Khan academy the math"/>
    <x v="1"/>
    <x v="5"/>
    <s v="Clarify the knowledge level required to do the course "/>
    <s v="None"/>
    <s v="None"/>
    <n v="0"/>
  </r>
  <r>
    <n v="118"/>
    <s v="Start a new career in this field"/>
    <s v="Grow skills for my current role"/>
    <m/>
    <m/>
    <s v="General interest in the topic (personal growth and enrichment)"/>
    <m/>
    <d v="1997-08-26T00:00:00"/>
    <n v="22.123287671232877"/>
    <x v="3"/>
    <x v="0"/>
    <n v="8"/>
    <n v="60"/>
    <x v="5"/>
    <n v="0"/>
    <s v="hoodie"/>
    <s v="Machine is learning, so must we!"/>
    <n v="1"/>
    <x v="14"/>
    <x v="2"/>
    <s v="Insurance"/>
    <n v="1"/>
    <s v="Tokio Marine"/>
    <x v="3"/>
    <x v="0"/>
    <x v="1"/>
    <x v="0"/>
    <x v="0"/>
    <m/>
    <m/>
    <m/>
    <m/>
    <s v="None"/>
    <m/>
    <x v="3"/>
    <s v=" "/>
    <s v=" "/>
    <n v="0"/>
    <m/>
    <x v="1"/>
    <x v="0"/>
    <s v="Mobile App to be more consistent with Web."/>
    <s v="Ethics in A.I."/>
    <s v="Really love Udacity, look forward to completing my A.I. Nanodegree!"/>
    <n v="0"/>
  </r>
  <r>
    <n v="119"/>
    <s v="Start a new career in this field"/>
    <s v="Grow skills for my current role"/>
    <m/>
    <s v="Help prepare for an advanced degree"/>
    <s v="General interest in the topic (personal growth and enrichment)"/>
    <m/>
    <d v="1990-10-10T00:00:00"/>
    <n v="29.005479452054793"/>
    <x v="1"/>
    <x v="19"/>
    <n v="12"/>
    <n v="12"/>
    <x v="11"/>
    <n v="1"/>
    <s v="track suit / sweat suit"/>
    <s v="Math - all the cool kids are doing it"/>
    <n v="1"/>
    <x v="14"/>
    <x v="0"/>
    <s v="Electronics"/>
    <n v="3"/>
    <s v="Controllar"/>
    <x v="0"/>
    <x v="0"/>
    <x v="1"/>
    <x v="0"/>
    <x v="1"/>
    <m/>
    <m/>
    <m/>
    <m/>
    <m/>
    <m/>
    <x v="2"/>
    <n v="6"/>
    <n v="2"/>
    <n v="12"/>
    <s v="Focus on the projects"/>
    <x v="1"/>
    <x v="0"/>
    <s v="Make more projects and with more coding required"/>
    <s v="More about agile project management"/>
    <s v="I love udacity"/>
    <n v="0"/>
  </r>
  <r>
    <n v="120"/>
    <s v="Start a new career in this field"/>
    <s v="Grow skills for my current role"/>
    <m/>
    <m/>
    <m/>
    <m/>
    <d v="1990-09-01T00:00:00"/>
    <n v="29.112328767123287"/>
    <x v="1"/>
    <x v="2"/>
    <n v="1"/>
    <n v="5"/>
    <x v="0"/>
    <n v="0"/>
    <s v="hoodie"/>
    <s v="Data is the new bacon"/>
    <n v="1"/>
    <x v="16"/>
    <x v="0"/>
    <s v="Government"/>
    <n v="4"/>
    <s v="policeofficer"/>
    <x v="2"/>
    <x v="0"/>
    <x v="1"/>
    <x v="0"/>
    <x v="0"/>
    <m/>
    <s v="Deep Learning Foundations"/>
    <m/>
    <m/>
    <m/>
    <m/>
    <x v="1"/>
    <n v="6"/>
    <n v="10"/>
    <n v="20"/>
    <s v="Spend enough time to review yours"/>
    <x v="1"/>
    <x v="1"/>
    <s v="good feedback and forum and project"/>
    <s v="competitive programming"/>
    <s v="thank you for your service. it gave me sight of ML"/>
    <n v="0"/>
  </r>
  <r>
    <n v="121"/>
    <m/>
    <s v="Grow skills for my current role"/>
    <m/>
    <m/>
    <s v="General interest in the topic (personal growth and enrichment)"/>
    <m/>
    <d v="1974-04-08T00:00:00"/>
    <n v="45.523287671232879"/>
    <x v="1"/>
    <x v="9"/>
    <n v="3"/>
    <n v="20"/>
    <x v="2"/>
    <n v="1"/>
    <s v="hoodie"/>
    <s v="Math - all the cool kids are doing it"/>
    <n v="1"/>
    <x v="14"/>
    <x v="0"/>
    <s v="Government"/>
    <n v="22"/>
    <s v="PolÃ­cia Federal"/>
    <x v="2"/>
    <x v="0"/>
    <x v="1"/>
    <x v="1"/>
    <x v="0"/>
    <m/>
    <m/>
    <m/>
    <m/>
    <m/>
    <m/>
    <x v="1"/>
    <n v="15"/>
    <n v="20"/>
    <n v="35"/>
    <s v="Grit!"/>
    <x v="1"/>
    <x v="3"/>
    <s v="Better translation to portuguese (pt-br)"/>
    <s v="Machine Learning"/>
    <m/>
    <n v="0"/>
  </r>
  <r>
    <n v="122"/>
    <m/>
    <s v="Grow skills for my current role"/>
    <m/>
    <m/>
    <s v="General interest in the topic (personal growth and enrichment)"/>
    <m/>
    <d v="1993-09-25T00:00:00"/>
    <n v="26.043835616438358"/>
    <x v="1"/>
    <x v="0"/>
    <n v="12"/>
    <n v="20"/>
    <x v="8"/>
    <n v="1"/>
    <s v="hoodie"/>
    <s v="Data is the new bacon"/>
    <n v="1"/>
    <x v="21"/>
    <x v="7"/>
    <s v="Technology &amp; Internet"/>
    <n v="5"/>
    <s v="WishBox Solutions Ltd."/>
    <x v="0"/>
    <x v="0"/>
    <x v="1"/>
    <x v="0"/>
    <x v="1"/>
    <m/>
    <m/>
    <m/>
    <m/>
    <m/>
    <m/>
    <x v="2"/>
    <n v="5"/>
    <n v="5"/>
    <n v="10"/>
    <s v="Be consistent with your studying. Make sure you do at least some work every work."/>
    <x v="0"/>
    <x v="0"/>
    <s v="Reviewers could be more consistent about requirements for completing projects."/>
    <s v="Quantitative Finance (or something similar to the ML for trading course)"/>
    <s v="Overall Udacity is incredible, keep up the great work!"/>
    <n v="0"/>
  </r>
  <r>
    <n v="123"/>
    <s v="Start a new career in this field"/>
    <m/>
    <m/>
    <m/>
    <m/>
    <m/>
    <d v="1994-12-20T00:00:00"/>
    <n v="24.80821917808219"/>
    <x v="5"/>
    <x v="6"/>
    <n v="9"/>
    <n v="20"/>
    <x v="5"/>
    <n v="0"/>
    <s v="backpack"/>
    <s v="Ceci n'est Ã  95% pas un pipe"/>
    <n v="1"/>
    <x v="9"/>
    <x v="1"/>
    <s v="Education"/>
    <n v="0"/>
    <s v="Rather not say"/>
    <x v="0"/>
    <x v="0"/>
    <x v="1"/>
    <x v="0"/>
    <x v="1"/>
    <m/>
    <m/>
    <m/>
    <m/>
    <m/>
    <m/>
    <x v="1"/>
    <n v="30"/>
    <n v="5"/>
    <n v="200"/>
    <s v="Don't overthink"/>
    <x v="1"/>
    <x v="3"/>
    <s v="Find a way to have exams recognize by known schools"/>
    <s v="Design"/>
    <s v="Hello Sebastian! Haha"/>
    <n v="0"/>
  </r>
  <r>
    <n v="124"/>
    <s v="Start a new career in this field"/>
    <s v="Grow skills for my current role"/>
    <m/>
    <m/>
    <m/>
    <m/>
    <d v="1979-08-27T00:00:00"/>
    <n v="40.134246575342466"/>
    <x v="2"/>
    <x v="0"/>
    <n v="8"/>
    <n v="24"/>
    <x v="4"/>
    <n v="0"/>
    <s v="socks"/>
    <s v="Math - all the cool kids are doing it"/>
    <n v="1"/>
    <x v="14"/>
    <x v="1"/>
    <s v="Technology &amp; Internet"/>
    <n v="20"/>
    <s v="Boxnine"/>
    <x v="0"/>
    <x v="0"/>
    <x v="1"/>
    <x v="1"/>
    <x v="0"/>
    <s v="Artificial Intelligence"/>
    <m/>
    <m/>
    <m/>
    <m/>
    <m/>
    <x v="7"/>
    <n v="6"/>
    <n v="6"/>
    <n v="15"/>
    <s v="It takes 30 days to form a habit."/>
    <x v="1"/>
    <x v="0"/>
    <s v="Local Groups"/>
    <s v="More math!"/>
    <s v="Have a great monday"/>
    <n v="0"/>
  </r>
  <r>
    <n v="125"/>
    <s v="Start a new career in this field"/>
    <m/>
    <m/>
    <m/>
    <s v="General interest in the topic (personal growth and enrichment)"/>
    <m/>
    <d v="1980-09-25T00:00:00"/>
    <n v="39.052054794520551"/>
    <x v="2"/>
    <x v="2"/>
    <n v="10"/>
    <n v="3"/>
    <x v="10"/>
    <n v="0"/>
    <s v="backpack"/>
    <s v="A quality life demands quality questions"/>
    <n v="1"/>
    <x v="22"/>
    <x v="0"/>
    <s v="Telecommunications"/>
    <n v="10"/>
    <s v="Qualcomm"/>
    <x v="2"/>
    <x v="0"/>
    <x v="0"/>
    <x v="0"/>
    <x v="0"/>
    <m/>
    <m/>
    <m/>
    <m/>
    <m/>
    <m/>
    <x v="4"/>
    <n v="6"/>
    <n v="4"/>
    <n v="150"/>
    <s v="Keep momentum, login daily even if it's for a few minutes!"/>
    <x v="0"/>
    <x v="0"/>
    <s v="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
    <s v="Blockchain"/>
    <s v="Love the experience and the staff!"/>
    <n v="0"/>
  </r>
  <r>
    <n v="126"/>
    <s v="Start a new career in this field"/>
    <m/>
    <m/>
    <s v="Help prepare for an advanced degree"/>
    <m/>
    <m/>
    <d v="1991-08-26T00:00:00"/>
    <n v="28.12876712328767"/>
    <x v="2"/>
    <x v="11"/>
    <n v="10"/>
    <n v="10"/>
    <x v="0"/>
    <n v="0"/>
    <s v="shoes (brand is TBDâ€¦ probably Adidas or Puma)"/>
    <s v="Data is the new bacon"/>
    <n v="1"/>
    <x v="14"/>
    <x v="0"/>
    <s v="Technology &amp; Internet"/>
    <n v="5"/>
    <s v="Google"/>
    <x v="2"/>
    <x v="0"/>
    <x v="1"/>
    <x v="0"/>
    <x v="0"/>
    <m/>
    <s v="Deep Learning Foundations"/>
    <m/>
    <m/>
    <m/>
    <m/>
    <x v="0"/>
    <n v="10"/>
    <n v="6"/>
    <n v="8"/>
    <s v="Just do it"/>
    <x v="1"/>
    <x v="3"/>
    <s v="Jobs for graduates"/>
    <m/>
    <m/>
    <n v="0"/>
  </r>
  <r>
    <n v="127"/>
    <m/>
    <m/>
    <m/>
    <m/>
    <s v="General interest in the topic (personal growth and enrichment)"/>
    <m/>
    <d v="1987-08-22T00:00:00"/>
    <n v="32.142465753424659"/>
    <x v="1"/>
    <x v="0"/>
    <n v="12"/>
    <n v="0"/>
    <x v="6"/>
    <n v="1"/>
    <s v="shoes (brand is TBDâ€¦ probably Adidas or Puma)"/>
    <s v="Machine learning for life"/>
    <n v="1"/>
    <x v="14"/>
    <x v="4"/>
    <s v="Technology &amp; Internet"/>
    <n v="7"/>
    <s v="-"/>
    <x v="2"/>
    <x v="0"/>
    <x v="1"/>
    <x v="0"/>
    <x v="1"/>
    <m/>
    <m/>
    <m/>
    <m/>
    <m/>
    <m/>
    <x v="1"/>
    <n v="15"/>
    <n v="10"/>
    <n v="20"/>
    <s v="-"/>
    <x v="0"/>
    <x v="3"/>
    <s v="-"/>
    <s v="-"/>
    <s v="-"/>
    <n v="0"/>
  </r>
  <r>
    <n v="128"/>
    <s v="Start a new career in this field"/>
    <m/>
    <m/>
    <m/>
    <m/>
    <m/>
    <d v="1993-03-09T00:00:00"/>
    <n v="26.591780821917808"/>
    <x v="1"/>
    <x v="11"/>
    <n v="11"/>
    <n v="6"/>
    <x v="6"/>
    <n v="0"/>
    <s v="hoodie"/>
    <s v="Machine learning for life"/>
    <n v="1"/>
    <x v="14"/>
    <x v="1"/>
    <s v="Technology &amp; Internet"/>
    <n v="3"/>
    <s v="Coscale"/>
    <x v="2"/>
    <x v="0"/>
    <x v="1"/>
    <x v="0"/>
    <x v="1"/>
    <m/>
    <m/>
    <m/>
    <m/>
    <m/>
    <m/>
    <x v="1"/>
    <n v="5"/>
    <n v="1"/>
    <n v="10"/>
    <s v="The final part is always the hardest but the reword of having learned what you enjoy is priceless."/>
    <x v="0"/>
    <x v="0"/>
    <s v="Provide more scholarships various fields"/>
    <s v="Complete software arhitecture nanodegree and a complete data processing pipeline (spark) nanodegree."/>
    <m/>
    <n v="0"/>
  </r>
  <r>
    <n v="129"/>
    <s v="Start a new career in this field"/>
    <s v="Grow skills for my current role"/>
    <m/>
    <m/>
    <s v="General interest in the topic (personal growth and enrichment)"/>
    <m/>
    <d v="1978-12-04T00:00:00"/>
    <n v="40.863013698630134"/>
    <x v="7"/>
    <x v="2"/>
    <n v="16"/>
    <n v="50"/>
    <x v="4"/>
    <n v="1"/>
    <s v="t-shirt"/>
    <s v="Math - all the cool kids are doing it"/>
    <n v="1"/>
    <x v="19"/>
    <x v="0"/>
    <s v="Micro finance"/>
    <n v="13"/>
    <s v="Alter Modus MFI"/>
    <x v="2"/>
    <x v="0"/>
    <x v="1"/>
    <x v="0"/>
    <x v="1"/>
    <m/>
    <m/>
    <m/>
    <m/>
    <m/>
    <m/>
    <x v="1"/>
    <n v="6"/>
    <n v="10"/>
    <n v="20"/>
    <s v="Watch Udacity's free courses on the subject before enrolling in Nanodegree"/>
    <x v="4"/>
    <x v="0"/>
    <s v="I would have been helpful somwtimes to have like a lab expirience for some subjects. To explore the subject more in different directions and applications regardles of the project"/>
    <s v="Server side Swift, Golang, Rust, Linux servers, High performance data structures in Python, Cython, async Python"/>
    <s v="You have the best online learnung concept that I have expirienced. Maybe you should add some free courses on functional programming in Haskell, Elixir or F# or courses about some less popular but useful subjects like regular expressions, vim, cli programming "/>
    <n v="0"/>
  </r>
  <r>
    <n v="130"/>
    <s v="Start a new career in this field"/>
    <m/>
    <m/>
    <m/>
    <m/>
    <m/>
    <m/>
    <n v="0"/>
    <x v="2"/>
    <x v="15"/>
    <n v="6"/>
    <n v="4"/>
    <x v="4"/>
    <n v="0"/>
    <s v="jacket (brand is TBD... probably Patagonia)"/>
    <s v="Math - all the cool kids are doing it"/>
    <n v="1"/>
    <x v="14"/>
    <x v="1"/>
    <s v="Technology &amp; Internet"/>
    <n v="10"/>
    <s v="Ebay "/>
    <x v="2"/>
    <x v="0"/>
    <x v="1"/>
    <x v="0"/>
    <x v="1"/>
    <m/>
    <m/>
    <m/>
    <m/>
    <m/>
    <m/>
    <x v="2"/>
    <n v="6"/>
    <n v="4"/>
    <n v="30"/>
    <s v="Be ready to invest your personal time "/>
    <x v="0"/>
    <x v="3"/>
    <s v="Provide more real world projects "/>
    <m/>
    <m/>
    <n v="0"/>
  </r>
  <r>
    <n v="131"/>
    <s v="Start a new career in this field"/>
    <m/>
    <m/>
    <m/>
    <s v="General interest in the topic (personal growth and enrichment)"/>
    <m/>
    <d v="1986-09-01T00:00:00"/>
    <n v="33.115068493150687"/>
    <x v="1"/>
    <x v="0"/>
    <n v="14"/>
    <n v="12"/>
    <x v="11"/>
    <n v="0"/>
    <s v="jacket (brand is TBD... probably Patagonia)"/>
    <s v="Machine learning for life"/>
    <n v="0"/>
    <x v="7"/>
    <x v="5"/>
    <s v="Unspecified"/>
    <n v="0"/>
    <m/>
    <x v="2"/>
    <x v="0"/>
    <x v="1"/>
    <x v="1"/>
    <x v="0"/>
    <m/>
    <m/>
    <m/>
    <m/>
    <m/>
    <m/>
    <x v="1"/>
    <n v="6"/>
    <n v="6"/>
    <n v="12"/>
    <s v="Do not overcomplicate things: make a good enough project, improve it if you find the time."/>
    <x v="17"/>
    <x v="4"/>
    <s v="Clearer project instructions."/>
    <m/>
    <m/>
    <n v="0"/>
  </r>
  <r>
    <n v="132"/>
    <m/>
    <s v="Grow skills for my current role"/>
    <m/>
    <m/>
    <m/>
    <m/>
    <d v="1965-11-15T00:00:00"/>
    <n v="53.923287671232877"/>
    <x v="2"/>
    <x v="0"/>
    <n v="7"/>
    <n v="0"/>
    <x v="3"/>
    <n v="1"/>
    <s v="t-shirt"/>
    <s v="Math - all the cool kids are doing it"/>
    <n v="1"/>
    <x v="4"/>
    <x v="1"/>
    <s v="Electronics"/>
    <n v="20"/>
    <s v="Sony"/>
    <x v="1"/>
    <x v="0"/>
    <x v="1"/>
    <x v="0"/>
    <x v="0"/>
    <s v="Artificial Intelligence"/>
    <m/>
    <m/>
    <m/>
    <m/>
    <m/>
    <x v="0"/>
    <n v="6"/>
    <n v="10"/>
    <n v="12"/>
    <s v="Meet the deadlines."/>
    <x v="1"/>
    <x v="3"/>
    <s v="More exciting / fun projects like the AI / CNN project."/>
    <s v="Not sure... maybe GPU engineering?...and then I can be an instructor ;-)"/>
    <s v="I am shy."/>
    <n v="0"/>
  </r>
  <r>
    <n v="133"/>
    <s v="Start a new career in this field"/>
    <m/>
    <m/>
    <m/>
    <s v="General interest in the topic (personal growth and enrichment)"/>
    <m/>
    <d v="1981-11-16T00:00:00"/>
    <n v="37.909589041095892"/>
    <x v="3"/>
    <x v="0"/>
    <n v="10"/>
    <n v="12"/>
    <x v="7"/>
    <n v="1"/>
    <s v="hat"/>
    <s v="Math - all the cool kids are doing it"/>
    <n v="1"/>
    <x v="14"/>
    <x v="7"/>
    <s v="Healthcare and Pharmaceuticals"/>
    <n v="1"/>
    <s v="Carlton village assisted living"/>
    <x v="4"/>
    <x v="0"/>
    <x v="1"/>
    <x v="0"/>
    <x v="0"/>
    <m/>
    <m/>
    <m/>
    <m/>
    <m/>
    <s v="Android basics"/>
    <x v="1"/>
    <n v="6"/>
    <n v="6"/>
    <n v="25"/>
    <s v="Stay focused and engaged in your work. The more you learn from the course through paying attention and asking questions, the more hirable you are in the end. "/>
    <x v="6"/>
    <x v="0"/>
    <s v="Do more examples in the exercises that more closely model the real world. Also, have more independent projects that have the students create their own programs from scratch"/>
    <s v="Django, C++"/>
    <s v="This continues to be a great program that has inspired me to take a chance and change my career. "/>
    <n v="0"/>
  </r>
  <r>
    <n v="134"/>
    <m/>
    <s v="Grow skills for my current role"/>
    <m/>
    <m/>
    <m/>
    <m/>
    <d v="1987-08-05T00:00:00"/>
    <n v="32.18904109589041"/>
    <x v="2"/>
    <x v="8"/>
    <n v="14"/>
    <n v="10"/>
    <x v="10"/>
    <n v="0"/>
    <s v="track suit / sweat suit"/>
    <s v="Data is the new bacon"/>
    <n v="1"/>
    <x v="11"/>
    <x v="1"/>
    <s v="Technology &amp; Internet"/>
    <n v="7"/>
    <s v="AccionLabs"/>
    <x v="0"/>
    <x v="0"/>
    <x v="1"/>
    <x v="0"/>
    <x v="0"/>
    <m/>
    <s v="Deep Learning Foundations"/>
    <m/>
    <m/>
    <m/>
    <m/>
    <x v="0"/>
    <n v="5"/>
    <n v="4"/>
    <n v="10"/>
    <s v="Put full efforts"/>
    <x v="1"/>
    <x v="3"/>
    <s v="More quality lectures"/>
    <s v="Networking"/>
    <m/>
    <n v="0"/>
  </r>
  <r>
    <n v="135"/>
    <m/>
    <s v="Grow skills for my current role"/>
    <m/>
    <m/>
    <s v="General interest in the topic (personal growth and enrichment)"/>
    <m/>
    <d v="1994-10-08T00:00:00"/>
    <n v="25.008219178082193"/>
    <x v="3"/>
    <x v="4"/>
    <n v="10"/>
    <n v="20"/>
    <x v="9"/>
    <n v="1"/>
    <s v="jacket (brand is TBD... probably Patagonia)"/>
    <s v="Machine learning for life"/>
    <n v="1"/>
    <x v="11"/>
    <x v="21"/>
    <s v="Technology &amp; Internet"/>
    <n v="2"/>
    <s v="Itau"/>
    <x v="0"/>
    <x v="0"/>
    <x v="1"/>
    <x v="0"/>
    <x v="1"/>
    <m/>
    <m/>
    <m/>
    <m/>
    <m/>
    <m/>
    <x v="1"/>
    <n v="5"/>
    <n v="6"/>
    <n v="300"/>
    <s v="Use the foruns, be creative, use the pause if you need it, your are not alone and you will be rewarded"/>
    <x v="1"/>
    <x v="0"/>
    <s v="More real world problemns"/>
    <s v="More mathematical approaches to some courses "/>
    <m/>
    <n v="0"/>
  </r>
  <r>
    <n v="136"/>
    <s v="Start a new career in this field"/>
    <s v="Grow skills for my current role"/>
    <s v="Help move from academia to industry"/>
    <m/>
    <s v="General interest in the topic (personal growth and enrichment)"/>
    <m/>
    <d v="1992-10-08T00:00:00"/>
    <n v="27.008219178082193"/>
    <x v="3"/>
    <x v="11"/>
    <n v="8"/>
    <n v="3"/>
    <x v="2"/>
    <n v="1"/>
    <s v="backpack"/>
    <s v="Machine learning for life"/>
    <n v="1"/>
    <x v="14"/>
    <x v="21"/>
    <s v="Financial Services"/>
    <n v="2"/>
    <s v="Investec"/>
    <x v="0"/>
    <x v="0"/>
    <x v="1"/>
    <x v="0"/>
    <x v="0"/>
    <m/>
    <s v="Deep Learning Foundations"/>
    <m/>
    <m/>
    <m/>
    <m/>
    <x v="0"/>
    <n v="3"/>
    <n v="4"/>
    <n v="3"/>
    <s v="Plan extra time to apply what you have learnt."/>
    <x v="0"/>
    <x v="0"/>
    <s v="Provide information about the tasks required to deploy and make the project practical ."/>
    <m/>
    <m/>
    <n v="0"/>
  </r>
  <r>
    <n v="137"/>
    <s v="Start a new career in this field"/>
    <m/>
    <m/>
    <m/>
    <m/>
    <m/>
    <d v="1992-09-30T00:00:00"/>
    <n v="27.030136986301368"/>
    <x v="8"/>
    <x v="2"/>
    <n v="20"/>
    <n v="3"/>
    <x v="2"/>
    <n v="1"/>
    <s v="hoodie"/>
    <s v="Machine learning for life"/>
    <n v="0"/>
    <x v="7"/>
    <x v="5"/>
    <s v="Unspecified"/>
    <n v="0"/>
    <m/>
    <x v="2"/>
    <x v="0"/>
    <x v="1"/>
    <x v="1"/>
    <x v="0"/>
    <m/>
    <m/>
    <m/>
    <m/>
    <m/>
    <m/>
    <x v="1"/>
    <n v="10"/>
    <n v="10"/>
    <n v="10"/>
    <s v="never give up or stop, keep up even if it hurts or you feel bored, there is nothing that tastes better than getting the degree after hours and weeks of hard work"/>
    <x v="6"/>
    <x v="3"/>
    <s v="help me get a job in morocco"/>
    <m/>
    <s v="Thank you for the hard work"/>
    <n v="0"/>
  </r>
  <r>
    <n v="138"/>
    <m/>
    <m/>
    <m/>
    <m/>
    <s v="General interest in the topic (personal growth and enrichment)"/>
    <m/>
    <d v="1981-09-16T00:00:00"/>
    <n v="38.076712328767123"/>
    <x v="2"/>
    <x v="3"/>
    <n v="14"/>
    <n v="20"/>
    <x v="5"/>
    <n v="1"/>
    <s v="hoodie"/>
    <s v="Data is the new bacon"/>
    <n v="1"/>
    <x v="4"/>
    <x v="2"/>
    <s v="Advertising &amp; Marketing"/>
    <n v="15"/>
    <s v="Student Price Card"/>
    <x v="3"/>
    <x v="0"/>
    <x v="1"/>
    <x v="0"/>
    <x v="1"/>
    <m/>
    <m/>
    <m/>
    <m/>
    <m/>
    <m/>
    <x v="2"/>
    <n v="4"/>
    <n v="6"/>
    <n v="16"/>
    <s v="Budget two timeslots, one little one everyday for watching videos and such, and one big chunk per week for projects."/>
    <x v="18"/>
    <x v="0"/>
    <s v="Cheaper. It's usually the cost that makes me hesitant to sign up."/>
    <s v="How to properly frame and drywall a room. Online learning in this sort of area isn't very good."/>
    <s v="Canadian postal codes have letters in them."/>
    <n v="0"/>
  </r>
  <r>
    <n v="139"/>
    <s v="Start a new career in this field"/>
    <m/>
    <m/>
    <m/>
    <m/>
    <m/>
    <d v="1992-10-08T00:00:00"/>
    <n v="27.008219178082193"/>
    <x v="2"/>
    <x v="11"/>
    <n v="8"/>
    <n v="10"/>
    <x v="8"/>
    <n v="1"/>
    <s v="t-shirt"/>
    <s v="Machine learning for life"/>
    <n v="1"/>
    <x v="4"/>
    <x v="1"/>
    <s v="Healthcare and Pharmaceuticals"/>
    <n v="1"/>
    <s v="Hangzhou"/>
    <x v="0"/>
    <x v="0"/>
    <x v="1"/>
    <x v="0"/>
    <x v="1"/>
    <m/>
    <m/>
    <m/>
    <m/>
    <m/>
    <m/>
    <x v="2"/>
    <n v="6"/>
    <n v="6"/>
    <n v="10"/>
    <s v="Best is the enemy of good"/>
    <x v="19"/>
    <x v="3"/>
    <s v="Improve the job finding platform"/>
    <s v="GPU programming"/>
    <s v="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
    <n v="0"/>
  </r>
  <r>
    <n v="140"/>
    <s v="Start a new career in this field"/>
    <m/>
    <m/>
    <m/>
    <m/>
    <m/>
    <d v="1980-07-12T00:00:00"/>
    <n v="39.257534246575339"/>
    <x v="3"/>
    <x v="21"/>
    <n v="12"/>
    <n v="1"/>
    <x v="2"/>
    <n v="0"/>
    <s v="hoodie"/>
    <s v="Math - all the cool kids are doing it"/>
    <n v="1"/>
    <x v="11"/>
    <x v="1"/>
    <s v="Technology &amp; Internet"/>
    <n v="1"/>
    <s v="SolarLab"/>
    <x v="2"/>
    <x v="0"/>
    <x v="1"/>
    <x v="0"/>
    <x v="1"/>
    <m/>
    <m/>
    <m/>
    <m/>
    <m/>
    <m/>
    <x v="1"/>
    <n v="10"/>
    <n v="6"/>
    <n v="20"/>
    <s v="Learn the basics before starting nanodegree"/>
    <x v="0"/>
    <x v="5"/>
    <s v="Improve employability of its ML Nanodegree graduates"/>
    <s v="Big Data"/>
    <s v="Give all your graduates a chance with Blitz. I have not received a single offer despite I graduated the ML Nanodegree."/>
    <n v="0"/>
  </r>
  <r>
    <n v="141"/>
    <s v="Start a new career in this field"/>
    <m/>
    <m/>
    <s v="Help prepare for an advanced degree"/>
    <s v="General interest in the topic (personal growth and enrichment)"/>
    <m/>
    <d v="1992-09-29T00:00:00"/>
    <n v="27.032876712328768"/>
    <x v="3"/>
    <x v="15"/>
    <n v="10"/>
    <n v="12"/>
    <x v="9"/>
    <n v="0"/>
    <s v="t-shirt"/>
    <s v="Math - all the cool kids are doing it"/>
    <n v="1"/>
    <x v="17"/>
    <x v="4"/>
    <s v="Market Research"/>
    <n v="2"/>
    <s v="Euromonitor International"/>
    <x v="0"/>
    <x v="0"/>
    <x v="1"/>
    <x v="1"/>
    <x v="0"/>
    <m/>
    <m/>
    <m/>
    <m/>
    <m/>
    <m/>
    <x v="1"/>
    <n v="6"/>
    <n v="10"/>
    <n v="50"/>
    <s v="Be patient. Learning new knowledge takes time :)"/>
    <x v="1"/>
    <x v="0"/>
    <s v="Will be great if there is a knowledge tree to illustrate different paths we can take to learn something (eg data analysis, machine learning, etc). The amount of available courses could be overwhelmimg for new starters."/>
    <s v="Deeper dive into D3! :)"/>
    <s v="I love Udacity. Thanks for building the platform!"/>
    <n v="0"/>
  </r>
  <r>
    <n v="142"/>
    <s v="Start a new career in this field"/>
    <m/>
    <m/>
    <m/>
    <m/>
    <m/>
    <d v="1993-02-17T00:00:00"/>
    <n v="26.646575342465752"/>
    <x v="9"/>
    <x v="18"/>
    <n v="10"/>
    <n v="15"/>
    <x v="0"/>
    <n v="1"/>
    <s v="hoodie"/>
    <s v="Math - all the cool kids are doing it"/>
    <n v="0"/>
    <x v="7"/>
    <x v="5"/>
    <s v="Unspecified"/>
    <n v="0"/>
    <m/>
    <x v="0"/>
    <x v="0"/>
    <x v="0"/>
    <x v="0"/>
    <x v="0"/>
    <m/>
    <m/>
    <m/>
    <m/>
    <m/>
    <m/>
    <x v="1"/>
    <n v="6"/>
    <n v="6"/>
    <n v="3"/>
    <s v="Be regular in taking classes. Don't take large gaps between completing courses."/>
    <x v="0"/>
    <x v="0"/>
    <s v="An interview prep would be very helpful."/>
    <s v="Market Research"/>
    <s v="Nothing much. I am looking forward to have another nanodegree at Udacity. "/>
    <n v="0"/>
  </r>
  <r>
    <n v="143"/>
    <m/>
    <s v="Grow skills for my current role"/>
    <m/>
    <m/>
    <m/>
    <m/>
    <d v="1990-05-22T00:00:00"/>
    <n v="29.391780821917809"/>
    <x v="1"/>
    <x v="12"/>
    <n v="9"/>
    <n v="10"/>
    <x v="3"/>
    <n v="0"/>
    <s v="t-shirt"/>
    <s v="Data is the new bacon"/>
    <n v="1"/>
    <x v="10"/>
    <x v="1"/>
    <s v="Manufacturing"/>
    <n v="3"/>
    <s v="Globalfoundries"/>
    <x v="0"/>
    <x v="0"/>
    <x v="0"/>
    <x v="0"/>
    <x v="0"/>
    <m/>
    <m/>
    <m/>
    <m/>
    <m/>
    <m/>
    <x v="1"/>
    <n v="10"/>
    <n v="10"/>
    <n v="20"/>
    <s v="Never give up"/>
    <x v="0"/>
    <x v="0"/>
    <s v="More projects related to real life work"/>
    <s v="VBA, power bi"/>
    <s v="Na"/>
    <n v="0"/>
  </r>
  <r>
    <n v="144"/>
    <m/>
    <s v="Grow skills for my current role"/>
    <m/>
    <m/>
    <m/>
    <m/>
    <d v="1990-01-12T00:00:00"/>
    <n v="29.747945205479454"/>
    <x v="1"/>
    <x v="22"/>
    <n v="12"/>
    <n v="6"/>
    <x v="11"/>
    <n v="0"/>
    <s v="shoes (brand is TBDâ€¦ probably Adidas or Puma)"/>
    <s v="Math - all the cool kids are doing it"/>
    <n v="1"/>
    <x v="3"/>
    <x v="1"/>
    <s v="Insurance"/>
    <n v="5"/>
    <s v="Chubb Insurance"/>
    <x v="2"/>
    <x v="0"/>
    <x v="1"/>
    <x v="1"/>
    <x v="0"/>
    <m/>
    <s v="Deep Learning Foundations"/>
    <m/>
    <m/>
    <m/>
    <m/>
    <x v="0"/>
    <n v="4"/>
    <n v="4"/>
    <n v="100"/>
    <s v="Take your time, don't be afraid to walk away and come back. Usually, that's when things actually clicked or I saw the relevance of it elsewhere in my daily life and that makes the learning much more sticky and enjoyable. "/>
    <x v="0"/>
    <x v="3"/>
    <s v="Fixed pricing and more guided labs. "/>
    <s v="Big data and cloud"/>
    <m/>
    <n v="0"/>
  </r>
  <r>
    <n v="145"/>
    <m/>
    <m/>
    <m/>
    <m/>
    <s v="General interest in the topic (personal growth and enrichment)"/>
    <m/>
    <d v="1988-01-12T00:00:00"/>
    <n v="31.75068493150685"/>
    <x v="2"/>
    <x v="0"/>
    <n v="12"/>
    <n v="1"/>
    <x v="3"/>
    <n v="0"/>
    <s v="hoodie"/>
    <s v="Data is the new bacon"/>
    <n v="1"/>
    <x v="14"/>
    <x v="22"/>
    <s v="Technology &amp; Internet"/>
    <n v="5"/>
    <s v="Mahisoft"/>
    <x v="0"/>
    <x v="0"/>
    <x v="1"/>
    <x v="0"/>
    <x v="1"/>
    <m/>
    <m/>
    <m/>
    <m/>
    <m/>
    <m/>
    <x v="2"/>
    <n v="3"/>
    <n v="1"/>
    <n v="160"/>
    <s v="None"/>
    <x v="0"/>
    <x v="0"/>
    <s v="All good"/>
    <s v="Deep learning"/>
    <s v="Nope"/>
    <n v="0"/>
  </r>
  <r>
    <n v="146"/>
    <m/>
    <s v="Grow skills for my current role"/>
    <m/>
    <s v="Help prepare for an advanced degree"/>
    <s v="General interest in the topic (personal growth and enrichment)"/>
    <m/>
    <d v="1993-04-05T00:00:00"/>
    <n v="26.517808219178082"/>
    <x v="3"/>
    <x v="8"/>
    <n v="13"/>
    <n v="4"/>
    <x v="9"/>
    <n v="1"/>
    <s v="jacket (brand is TBD... probably Patagonia)"/>
    <s v="Unquenchable Thirst for Knowledge"/>
    <n v="1"/>
    <x v="11"/>
    <x v="1"/>
    <s v="Advertising &amp; Marketing"/>
    <n v="2"/>
    <s v="Media IQ Digital India Ltd."/>
    <x v="0"/>
    <x v="0"/>
    <x v="1"/>
    <x v="0"/>
    <x v="0"/>
    <m/>
    <m/>
    <m/>
    <m/>
    <s v="None"/>
    <m/>
    <x v="3"/>
    <s v=" "/>
    <s v=" "/>
    <n v="0"/>
    <m/>
    <x v="1"/>
    <x v="1"/>
    <s v="I am enjoying my terms. More meetups maybe"/>
    <m/>
    <s v="Glad to be associated with Udacity"/>
    <n v="0"/>
  </r>
  <r>
    <n v="147"/>
    <s v="Start a new career in this field"/>
    <m/>
    <s v="Help move from academia to industry"/>
    <m/>
    <m/>
    <m/>
    <d v="1989-02-01T00:00:00"/>
    <n v="30.693150684931506"/>
    <x v="2"/>
    <x v="23"/>
    <n v="12"/>
    <n v="0"/>
    <x v="5"/>
    <n v="1"/>
    <s v="t-shirt"/>
    <s v="A quality life demands quality questions"/>
    <n v="1"/>
    <x v="17"/>
    <x v="1"/>
    <s v="Healthcare and Pharmaceuticals"/>
    <n v="3"/>
    <s v="Academic Medical Center"/>
    <x v="2"/>
    <x v="0"/>
    <x v="1"/>
    <x v="1"/>
    <x v="0"/>
    <m/>
    <m/>
    <m/>
    <m/>
    <m/>
    <m/>
    <x v="1"/>
    <n v="4"/>
    <n v="6"/>
    <n v="20"/>
    <s v="Be more curious"/>
    <x v="1"/>
    <x v="0"/>
    <s v="Create more interesting assignments with the most updated data"/>
    <s v="Non-technical and technical interview, data searching"/>
    <s v="Udacity is great for starter to improve their background and career. I would expect to see more posibilities that Udacity can help us to get better career."/>
    <n v="0"/>
  </r>
  <r>
    <n v="148"/>
    <s v="Start a new career in this field"/>
    <m/>
    <m/>
    <m/>
    <m/>
    <m/>
    <d v="1990-03-18T00:00:00"/>
    <n v="29.56986301369863"/>
    <x v="1"/>
    <x v="11"/>
    <n v="14"/>
    <n v="5"/>
    <x v="0"/>
    <n v="0"/>
    <s v="hoodie"/>
    <s v="Math - all the cool kids are doing it"/>
    <n v="1"/>
    <x v="10"/>
    <x v="1"/>
    <s v="Retail &amp; Consumer Durables"/>
    <n v="5"/>
    <s v="Cognizant "/>
    <x v="0"/>
    <x v="0"/>
    <x v="1"/>
    <x v="1"/>
    <x v="0"/>
    <m/>
    <m/>
    <m/>
    <m/>
    <m/>
    <m/>
    <x v="2"/>
    <n v="6"/>
    <n v="5"/>
    <n v="25"/>
    <s v="Patience is the key"/>
    <x v="6"/>
    <x v="3"/>
    <s v="Build the brand image in the industry outside the US , so that employers know that Udacity provides quality education to the students which will inturn help in getting jobs"/>
    <s v="Deep learning, artificial intelligence"/>
    <s v="In India, all the employers are not aware of the Udacity brand. Nanodegree credential should attract employers"/>
    <n v="0"/>
  </r>
  <r>
    <n v="149"/>
    <m/>
    <m/>
    <m/>
    <s v="Help prepare for an advanced degree"/>
    <s v="General interest in the topic (personal growth and enrichment)"/>
    <m/>
    <d v="1995-06-11T00:00:00"/>
    <n v="24.334246575342465"/>
    <x v="1"/>
    <x v="0"/>
    <n v="12"/>
    <n v="15"/>
    <x v="8"/>
    <n v="1"/>
    <s v="hoodie"/>
    <s v="Machine learning for life"/>
    <n v="1"/>
    <x v="12"/>
    <x v="4"/>
    <s v="Education"/>
    <n v="1"/>
    <s v="Udacity"/>
    <x v="0"/>
    <x v="0"/>
    <x v="1"/>
    <x v="0"/>
    <x v="0"/>
    <s v="Artificial Intelligence"/>
    <s v="Deep Learning Foundations"/>
    <s v="Self-Driving Car Engineer"/>
    <s v="Robotics"/>
    <m/>
    <m/>
    <x v="0"/>
    <n v="15"/>
    <n v="6"/>
    <n v="90"/>
    <s v="Find other people with same interest (Slack is a great place to do so online, meetups/conferences - offline), find a problem and work towards solving that using knowledge learned from the course, participate in challenges/hackathons"/>
    <x v="1"/>
    <x v="0"/>
    <s v="Make more cool NDs :P"/>
    <s v="Reinforcement Learning"/>
    <m/>
    <n v="0"/>
  </r>
  <r>
    <n v="150"/>
    <s v="Start a new career in this field"/>
    <s v="Grow skills for my current role"/>
    <m/>
    <m/>
    <s v="General interest in the topic (personal growth and enrichment)"/>
    <m/>
    <d v="1983-05-29T00:00:00"/>
    <n v="36.37808219178082"/>
    <x v="1"/>
    <x v="24"/>
    <n v="9"/>
    <n v="2"/>
    <x v="3"/>
    <n v="0"/>
    <s v="backpack"/>
    <s v="Machine learning for life"/>
    <n v="1"/>
    <x v="11"/>
    <x v="1"/>
    <s v="Entertainment &amp; Leisure"/>
    <n v="6"/>
    <s v="Ubisoft Entertainment"/>
    <x v="4"/>
    <x v="0"/>
    <x v="1"/>
    <x v="0"/>
    <x v="1"/>
    <s v="Artificial Intelligence"/>
    <s v="Deep Learning Foundations"/>
    <m/>
    <m/>
    <m/>
    <m/>
    <x v="1"/>
    <n v="4"/>
    <n v="4"/>
    <n v="6"/>
    <s v="It`s better to do a little everyday than big bursts before deadlines."/>
    <x v="20"/>
    <x v="0"/>
    <s v="Tougher projects. More like MLND than AIND."/>
    <s v="All I plan to learn on the foreseeable future is on Udacity :)"/>
    <s v="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
    <n v="0"/>
  </r>
  <r>
    <n v="151"/>
    <m/>
    <s v="Grow skills for my current role"/>
    <m/>
    <m/>
    <m/>
    <m/>
    <d v="1992-09-17T00:00:00"/>
    <n v="27.065753424657533"/>
    <x v="1"/>
    <x v="25"/>
    <n v="9"/>
    <n v="5"/>
    <x v="2"/>
    <n v="0"/>
    <s v="hoodie"/>
    <s v="Machine learning for life"/>
    <n v="1"/>
    <x v="5"/>
    <x v="4"/>
    <s v="Gambling"/>
    <n v="2"/>
    <s v="Na"/>
    <x v="2"/>
    <x v="0"/>
    <x v="1"/>
    <x v="1"/>
    <x v="0"/>
    <m/>
    <m/>
    <m/>
    <m/>
    <m/>
    <m/>
    <x v="1"/>
    <n v="2"/>
    <n v="1"/>
    <n v="10"/>
    <s v="Na"/>
    <x v="4"/>
    <x v="1"/>
    <s v="Na"/>
    <s v="Crypto currency courses"/>
    <s v="Na"/>
    <n v="0"/>
  </r>
  <r>
    <n v="152"/>
    <s v="Start a new career in this field"/>
    <s v="Grow skills for my current role"/>
    <m/>
    <s v="Help prepare for an advanced degree"/>
    <m/>
    <m/>
    <d v="1985-07-24T00:00:00"/>
    <n v="34.221917808219175"/>
    <x v="3"/>
    <x v="0"/>
    <n v="10"/>
    <n v="6"/>
    <x v="7"/>
    <n v="0"/>
    <s v="t-shirt"/>
    <s v="Data is the new bacon"/>
    <n v="1"/>
    <x v="18"/>
    <x v="0"/>
    <s v="Technology &amp; Internet"/>
    <n v="10"/>
    <s v="Acumen Solutions"/>
    <x v="0"/>
    <x v="0"/>
    <x v="1"/>
    <x v="0"/>
    <x v="1"/>
    <m/>
    <m/>
    <m/>
    <m/>
    <m/>
    <s v="Digital Marketing"/>
    <x v="1"/>
    <n v="6"/>
    <n v="6"/>
    <n v="16"/>
    <s v="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
    <x v="1"/>
    <x v="0"/>
    <s v="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
    <s v="AI, Algorithms, Bioinformatics, Genetics"/>
    <s v="Thanks for building an awesome platform! :) I recommend Udacity to everyone"/>
    <n v="0"/>
  </r>
  <r>
    <n v="153"/>
    <m/>
    <s v="Grow skills for my current role"/>
    <m/>
    <m/>
    <m/>
    <m/>
    <d v="1980-10-25T00:00:00"/>
    <n v="38.969863013698628"/>
    <x v="1"/>
    <x v="11"/>
    <n v="10"/>
    <n v="12"/>
    <x v="8"/>
    <n v="1"/>
    <s v="t-shirt"/>
    <s v="Math - all the cool kids are doing it"/>
    <n v="1"/>
    <x v="10"/>
    <x v="0"/>
    <s v="Entertainment &amp; Leisure"/>
    <n v="10"/>
    <s v="Disney Park and Resorts"/>
    <x v="1"/>
    <x v="0"/>
    <x v="1"/>
    <x v="0"/>
    <x v="0"/>
    <m/>
    <s v="Deep Learning Foundations"/>
    <m/>
    <m/>
    <m/>
    <m/>
    <x v="2"/>
    <n v="10"/>
    <n v="3"/>
    <n v="4"/>
    <s v="Asking, reading. The more the better"/>
    <x v="0"/>
    <x v="4"/>
    <s v="Some lecturer speaks too quickly."/>
    <s v="I think Udacity need to offer some class which mainly focuses on applying the technologies taught in other class on read cases. Or calling 'Case study' courses."/>
    <s v="Certificate of completion does not unique certificate number, not easy to link on social media, such as LinkedIn. "/>
    <n v="0"/>
  </r>
  <r>
    <n v="154"/>
    <s v="Start a new career in this field"/>
    <m/>
    <s v="Help move from academia to industry"/>
    <m/>
    <s v="General interest in the topic (personal growth and enrichment)"/>
    <m/>
    <d v="1965-10-06T00:00:00"/>
    <n v="54.032876712328765"/>
    <x v="1"/>
    <x v="0"/>
    <n v="9"/>
    <n v="30"/>
    <x v="4"/>
    <n v="1"/>
    <s v="hoodie"/>
    <s v="Life long [machine] learning matters."/>
    <n v="1"/>
    <x v="18"/>
    <x v="1"/>
    <s v="Education"/>
    <n v="28"/>
    <s v="Sumach Group / Durham College"/>
    <x v="2"/>
    <x v="0"/>
    <x v="1"/>
    <x v="0"/>
    <x v="0"/>
    <s v="Artificial Intelligence"/>
    <m/>
    <m/>
    <m/>
    <m/>
    <m/>
    <x v="1"/>
    <n v="10"/>
    <n v="4"/>
    <n v="6"/>
    <s v="Stick with it, you'll get there.  Mentors are great and the feedback from project reviewers is a powerful learning source."/>
    <x v="21"/>
    <x v="0"/>
    <s v="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
    <s v="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
    <s v="Keep the quality level as high as you have and keep innovating.  I think for the value on investment it's a solid offering."/>
    <n v="0"/>
  </r>
  <r>
    <n v="155"/>
    <m/>
    <s v="Grow skills for my current role"/>
    <s v="Help move from academia to industry"/>
    <s v="Help prepare for an advanced degree"/>
    <m/>
    <m/>
    <d v="1987-05-15T00:00:00"/>
    <n v="32.413698630136984"/>
    <x v="2"/>
    <x v="11"/>
    <n v="8"/>
    <n v="2"/>
    <x v="2"/>
    <n v="0"/>
    <s v="backpack"/>
    <s v="Machine learning for life"/>
    <n v="1"/>
    <x v="17"/>
    <x v="4"/>
    <s v="Education"/>
    <n v="3"/>
    <s v="Gosvea"/>
    <x v="2"/>
    <x v="0"/>
    <x v="1"/>
    <x v="1"/>
    <x v="0"/>
    <m/>
    <s v="Deep Learning Foundations"/>
    <m/>
    <m/>
    <m/>
    <m/>
    <x v="1"/>
    <n v="6"/>
    <n v="6"/>
    <n v="50"/>
    <s v="Be proactive"/>
    <x v="1"/>
    <x v="0"/>
    <s v="Nothing to improve"/>
    <s v="Algorithms (in Python preferably)"/>
    <s v="No"/>
    <n v="0"/>
  </r>
  <r>
    <n v="156"/>
    <m/>
    <s v="Grow skills for my current role"/>
    <m/>
    <s v="Help prepare for an advanced degree"/>
    <m/>
    <m/>
    <m/>
    <n v="0"/>
    <x v="1"/>
    <x v="11"/>
    <n v="10"/>
    <n v="1"/>
    <x v="11"/>
    <n v="1"/>
    <s v="jacket (brand is TBD... probably Patagonia)"/>
    <s v="A quality life demands quality questions"/>
    <n v="1"/>
    <x v="11"/>
    <x v="13"/>
    <s v="Retail &amp; Consumer Durables"/>
    <n v="0"/>
    <s v="The Home Depot"/>
    <x v="2"/>
    <x v="0"/>
    <x v="1"/>
    <x v="1"/>
    <x v="0"/>
    <m/>
    <m/>
    <m/>
    <m/>
    <m/>
    <m/>
    <x v="1"/>
    <n v="4"/>
    <n v="4"/>
    <n v="25"/>
    <s v="Do more code exercises "/>
    <x v="0"/>
    <x v="3"/>
    <s v="More practical experience"/>
    <s v="Text analysis"/>
    <m/>
    <n v="0"/>
  </r>
  <r>
    <n v="157"/>
    <s v="Start a new career in this field"/>
    <m/>
    <m/>
    <m/>
    <m/>
    <m/>
    <d v="1982-08-31T00:00:00"/>
    <n v="37.12054794520548"/>
    <x v="1"/>
    <x v="1"/>
    <n v="12"/>
    <n v="40"/>
    <x v="11"/>
    <n v="1"/>
    <s v="hat"/>
    <s v="A quality life demands quality questions"/>
    <n v="1"/>
    <x v="10"/>
    <x v="1"/>
    <s v="Advertising &amp; Marketing"/>
    <n v="1"/>
    <s v="Lancers Inc."/>
    <x v="1"/>
    <x v="0"/>
    <x v="1"/>
    <x v="0"/>
    <x v="0"/>
    <m/>
    <s v="Deep Learning Foundations"/>
    <m/>
    <m/>
    <m/>
    <m/>
    <x v="1"/>
    <n v="10"/>
    <n v="10"/>
    <n v="120"/>
    <s v="none"/>
    <x v="1"/>
    <x v="0"/>
    <s v="none"/>
    <m/>
    <m/>
    <n v="0"/>
  </r>
  <r>
    <n v="158"/>
    <m/>
    <m/>
    <m/>
    <m/>
    <s v="General interest in the topic (personal growth and enrichment)"/>
    <m/>
    <d v="1999-03-04T00:00:00"/>
    <n v="20.602739726027398"/>
    <x v="5"/>
    <x v="8"/>
    <n v="10"/>
    <n v="10"/>
    <x v="0"/>
    <n v="0"/>
    <s v="t-shirt"/>
    <s v="Data is the new bacon"/>
    <n v="0"/>
    <x v="7"/>
    <x v="5"/>
    <s v="Unspecified"/>
    <n v="0"/>
    <m/>
    <x v="0"/>
    <x v="0"/>
    <x v="1"/>
    <x v="0"/>
    <x v="1"/>
    <m/>
    <m/>
    <m/>
    <m/>
    <m/>
    <m/>
    <x v="0"/>
    <n v="15"/>
    <n v="6"/>
    <n v="10"/>
    <s v="don't expect to understand everything right away"/>
    <x v="22"/>
    <x v="0"/>
    <s v="reducing waiting time for the email support!"/>
    <s v="mathematics!"/>
    <m/>
    <n v="0"/>
  </r>
  <r>
    <n v="159"/>
    <s v="Start a new career in this field"/>
    <m/>
    <m/>
    <m/>
    <m/>
    <m/>
    <d v="1987-01-26T00:00:00"/>
    <n v="32.712328767123289"/>
    <x v="2"/>
    <x v="26"/>
    <n v="14"/>
    <n v="12"/>
    <x v="1"/>
    <n v="0"/>
    <s v="backpack"/>
    <s v="Building skynet, one algorithm at a time."/>
    <n v="1"/>
    <x v="14"/>
    <x v="1"/>
    <s v="Technology &amp; Internet"/>
    <n v="8"/>
    <s v="IBM"/>
    <x v="1"/>
    <x v="0"/>
    <x v="1"/>
    <x v="0"/>
    <x v="0"/>
    <s v="Artificial Intelligence"/>
    <m/>
    <m/>
    <m/>
    <m/>
    <m/>
    <x v="0"/>
    <n v="6"/>
    <n v="6"/>
    <n v="40"/>
    <s v="Split your project work into small chunks and handle them daily."/>
    <x v="7"/>
    <x v="4"/>
    <s v="Less marketing , more educating."/>
    <s v="Data Scientist"/>
    <s v="For new programs , they seem rushed to fit the market interest, rather than creating thorough programs."/>
    <n v="0"/>
  </r>
  <r>
    <n v="160"/>
    <m/>
    <m/>
    <m/>
    <m/>
    <s v="General interest in the topic (personal growth and enrichment)"/>
    <m/>
    <d v="1970-05-15T00:00:00"/>
    <n v="49.424657534246577"/>
    <x v="7"/>
    <x v="8"/>
    <n v="8"/>
    <n v="3"/>
    <x v="10"/>
    <n v="0"/>
    <s v="backpack"/>
    <s v="A quality life demands quality questions"/>
    <n v="1"/>
    <x v="14"/>
    <x v="1"/>
    <s v="Government"/>
    <n v="20"/>
    <s v="celmac"/>
    <x v="0"/>
    <x v="0"/>
    <x v="1"/>
    <x v="1"/>
    <x v="0"/>
    <m/>
    <m/>
    <m/>
    <m/>
    <m/>
    <m/>
    <x v="2"/>
    <n v="5"/>
    <n v="2"/>
    <n v="12"/>
    <s v="Practice makes you perfect in learning"/>
    <x v="0"/>
    <x v="0"/>
    <s v="More interaction with the mentors"/>
    <s v="Machine Learning and IoT"/>
    <s v="You are doing a great job."/>
    <n v="0"/>
  </r>
  <r>
    <n v="161"/>
    <m/>
    <m/>
    <m/>
    <m/>
    <s v="General interest in the topic (personal growth and enrichment)"/>
    <m/>
    <d v="1994-07-03T00:00:00"/>
    <n v="25.273972602739725"/>
    <x v="1"/>
    <x v="27"/>
    <n v="8"/>
    <n v="5"/>
    <x v="1"/>
    <n v="0"/>
    <s v="t-shirt"/>
    <s v="A quality life demands quality questions"/>
    <n v="0"/>
    <x v="7"/>
    <x v="5"/>
    <s v="Unspecified"/>
    <n v="0"/>
    <m/>
    <x v="0"/>
    <x v="0"/>
    <x v="1"/>
    <x v="0"/>
    <x v="0"/>
    <s v="Artificial Intelligence"/>
    <s v="Deep Learning Foundations"/>
    <m/>
    <s v="Robotics"/>
    <m/>
    <m/>
    <x v="2"/>
    <n v="6"/>
    <n v="4"/>
    <n v="10"/>
    <s v="Keep asking questions. "/>
    <x v="1"/>
    <x v="0"/>
    <s v="More materials. "/>
    <s v="Automation Engineering, DevOps, Infrastructure (Microservices) "/>
    <s v="I think the project quality is good, but maybe more project for some of the nanodegree. And then more reading materials design by udacity."/>
    <n v="0"/>
  </r>
  <r>
    <n v="162"/>
    <m/>
    <m/>
    <s v="Help move from academia to industry"/>
    <s v="Help prepare for an advanced degree"/>
    <s v="General interest in the topic (personal growth and enrichment)"/>
    <m/>
    <d v="1996-09-18T00:00:00"/>
    <n v="23.06027397260274"/>
    <x v="1"/>
    <x v="28"/>
    <n v="12"/>
    <n v="8"/>
    <x v="4"/>
    <n v="1"/>
    <s v="backpack"/>
    <s v="Machine learning for life"/>
    <n v="0"/>
    <x v="7"/>
    <x v="5"/>
    <s v="Unspecified"/>
    <n v="0"/>
    <m/>
    <x v="0"/>
    <x v="0"/>
    <x v="1"/>
    <x v="0"/>
    <x v="0"/>
    <m/>
    <s v="Deep Learning Foundations"/>
    <m/>
    <m/>
    <m/>
    <m/>
    <x v="2"/>
    <n v="6"/>
    <n v="40"/>
    <n v="150"/>
    <s v="Always do your best."/>
    <x v="1"/>
    <x v="0"/>
    <s v="The videos can be made longer in order to go to greater depth in the given field."/>
    <s v="Advanced deep learning."/>
    <s v="Nothing."/>
    <n v="0"/>
  </r>
  <r>
    <n v="163"/>
    <s v="Start a new career in this field"/>
    <m/>
    <m/>
    <m/>
    <m/>
    <m/>
    <d v="1994-10-15T00:00:00"/>
    <n v="24.989041095890411"/>
    <x v="2"/>
    <x v="8"/>
    <n v="9"/>
    <n v="5"/>
    <x v="10"/>
    <n v="0"/>
    <s v="track suit / sweat suit"/>
    <s v="A quality life demands quality questions"/>
    <n v="0"/>
    <x v="7"/>
    <x v="5"/>
    <s v="Unspecified"/>
    <n v="0"/>
    <m/>
    <x v="4"/>
    <x v="0"/>
    <x v="1"/>
    <x v="1"/>
    <x v="0"/>
    <m/>
    <m/>
    <m/>
    <m/>
    <m/>
    <m/>
    <x v="1"/>
    <n v="4"/>
    <n v="28"/>
    <n v="70"/>
    <s v="by doing one of the project in a month you will gain information and experience more than you can get in a normal year. "/>
    <x v="1"/>
    <x v="0"/>
    <s v="may be socializing students with each other more. "/>
    <s v="developing Linux kernel"/>
    <s v="you are the best part of my year. Thanks for everything."/>
    <n v="0"/>
  </r>
  <r>
    <n v="164"/>
    <s v="Start a new career in this field"/>
    <m/>
    <m/>
    <m/>
    <s v="General interest in the topic (personal growth and enrichment)"/>
    <m/>
    <d v="1995-10-27T00:00:00"/>
    <n v="23.956164383561642"/>
    <x v="2"/>
    <x v="0"/>
    <n v="9"/>
    <n v="0"/>
    <x v="7"/>
    <n v="1"/>
    <s v="backpack"/>
    <s v="Machine learning for life"/>
    <n v="0"/>
    <x v="7"/>
    <x v="5"/>
    <s v="Unspecified"/>
    <n v="0"/>
    <m/>
    <x v="4"/>
    <x v="0"/>
    <x v="1"/>
    <x v="1"/>
    <x v="0"/>
    <m/>
    <m/>
    <m/>
    <m/>
    <m/>
    <m/>
    <x v="1"/>
    <n v="40"/>
    <n v="10"/>
    <n v="30"/>
    <s v="Get organized, and learn your own way that suits._x000a_Like for me I studied the content first and projects later so that I could revise all once again._x000a_Forums are more than enough for help._x000a_Once again get organized."/>
    <x v="1"/>
    <x v="0"/>
    <s v="Live industry projects for Nanodegree graduates for setting up them also making sure majority of Graduates takes part in that._x000a_As to gain real experience also to help in getting Internships/ jobs."/>
    <s v="Virtual Reality, Machine learning, Artificial Intelligence and Robotics._x000a_It's a long to go I looking forward to make Udacity my primary learning acaedmia for years to come."/>
    <s v="For the webinars, please increase the quality of user experience in the webinars. I only like webinars from siraj raval. Indian webinars are not up to the standards."/>
    <n v="0"/>
  </r>
  <r>
    <n v="165"/>
    <m/>
    <s v="Grow skills for my current role"/>
    <m/>
    <m/>
    <m/>
    <m/>
    <d v="1987-12-11T00:00:00"/>
    <n v="31.838356164383562"/>
    <x v="1"/>
    <x v="0"/>
    <n v="12"/>
    <n v="5"/>
    <x v="0"/>
    <n v="0"/>
    <s v="hoodie"/>
    <s v="Machine learning for life"/>
    <n v="1"/>
    <x v="18"/>
    <x v="23"/>
    <s v="All of the above"/>
    <n v="3"/>
    <s v="InterWorks"/>
    <x v="2"/>
    <x v="0"/>
    <x v="1"/>
    <x v="0"/>
    <x v="1"/>
    <m/>
    <m/>
    <m/>
    <m/>
    <m/>
    <m/>
    <x v="1"/>
    <n v="5"/>
    <n v="2"/>
    <n v="12"/>
    <s v="Make time for it that you can focus only on the material"/>
    <x v="1"/>
    <x v="0"/>
    <s v="Make things cheaper. "/>
    <s v="I think you've got it pretty well covered. "/>
    <s v="Nope! "/>
    <n v="0"/>
  </r>
  <r>
    <n v="166"/>
    <m/>
    <s v="Grow skills for my current role"/>
    <m/>
    <m/>
    <m/>
    <m/>
    <d v="1972-11-12T00:00:00"/>
    <n v="46.926027397260277"/>
    <x v="2"/>
    <x v="10"/>
    <n v="14"/>
    <n v="15"/>
    <x v="8"/>
    <n v="1"/>
    <s v="backpack"/>
    <s v="A quality life demands quality questions"/>
    <n v="1"/>
    <x v="14"/>
    <x v="0"/>
    <s v="Technology &amp; Internet"/>
    <n v="22"/>
    <s v="Google"/>
    <x v="2"/>
    <x v="0"/>
    <x v="1"/>
    <x v="1"/>
    <x v="0"/>
    <m/>
    <m/>
    <m/>
    <m/>
    <m/>
    <m/>
    <x v="1"/>
    <n v="4"/>
    <n v="3"/>
    <n v="8"/>
    <s v="Create a routine. Set aggressive deadlines. Study mercilessly (don't slack) till you hit your goal."/>
    <x v="1"/>
    <x v="0"/>
    <s v="More variety in programs"/>
    <s v="Software engineering, agile development, cloud computing"/>
    <m/>
    <n v="0"/>
  </r>
  <r>
    <n v="167"/>
    <s v="Start a new career in this field"/>
    <s v="Grow skills for my current role"/>
    <m/>
    <s v="Help prepare for an advanced degree"/>
    <s v="General interest in the topic (personal growth and enrichment)"/>
    <m/>
    <d v="1989-06-04T00:00:00"/>
    <n v="30.356164383561644"/>
    <x v="1"/>
    <x v="24"/>
    <n v="12"/>
    <n v="6"/>
    <x v="2"/>
    <n v="0"/>
    <s v="t-shirt"/>
    <s v="Machine learning for life"/>
    <n v="1"/>
    <x v="10"/>
    <x v="1"/>
    <s v="Technology &amp; Internet"/>
    <n v="7"/>
    <s v="Amazon"/>
    <x v="2"/>
    <x v="0"/>
    <x v="1"/>
    <x v="1"/>
    <x v="0"/>
    <m/>
    <m/>
    <m/>
    <m/>
    <m/>
    <m/>
    <x v="1"/>
    <n v="6"/>
    <n v="3"/>
    <n v="100"/>
    <s v="Dedicate fixed time for your nano degree and stick to it"/>
    <x v="1"/>
    <x v="3"/>
    <s v="More projects choices and more in depth material"/>
    <s v="Natural language and image processing algorithms in machine learning space"/>
    <s v="Udacity is one of the best online mooc experience and please continue to improve it. Offline availability of the material could be another thing which students would appreciate"/>
    <n v="0"/>
  </r>
  <r>
    <n v="168"/>
    <m/>
    <s v="Grow skills for my current role"/>
    <m/>
    <m/>
    <m/>
    <m/>
    <d v="1988-07-11T00:00:00"/>
    <n v="31.254794520547946"/>
    <x v="1"/>
    <x v="7"/>
    <n v="10"/>
    <n v="2"/>
    <x v="1"/>
    <n v="0"/>
    <s v="t-shirt"/>
    <s v="Data is the new bacon"/>
    <n v="1"/>
    <x v="10"/>
    <x v="1"/>
    <s v="Real Estate"/>
    <n v="3"/>
    <m/>
    <x v="0"/>
    <x v="0"/>
    <x v="1"/>
    <x v="1"/>
    <x v="0"/>
    <m/>
    <m/>
    <m/>
    <m/>
    <m/>
    <m/>
    <x v="1"/>
    <n v="20"/>
    <n v="6"/>
    <n v="6"/>
    <s v="N/a"/>
    <x v="1"/>
    <x v="3"/>
    <s v="N/a"/>
    <m/>
    <m/>
    <n v="0"/>
  </r>
  <r>
    <n v="169"/>
    <s v="Start a new career in this field"/>
    <m/>
    <s v="Help move from academia to industry"/>
    <m/>
    <m/>
    <m/>
    <d v="1981-04-30T00:00:00"/>
    <n v="38.457534246575342"/>
    <x v="1"/>
    <x v="16"/>
    <n v="15"/>
    <n v="2"/>
    <x v="9"/>
    <n v="0"/>
    <s v="travel mug"/>
    <s v="A quality life demands quality questions"/>
    <n v="1"/>
    <x v="17"/>
    <x v="1"/>
    <s v="Healthcare and Pharmaceuticals"/>
    <n v="13"/>
    <s v="The Scripps Research Institute"/>
    <x v="1"/>
    <x v="0"/>
    <x v="1"/>
    <x v="0"/>
    <x v="1"/>
    <s v="Artificial Intelligence"/>
    <m/>
    <m/>
    <m/>
    <m/>
    <m/>
    <x v="1"/>
    <n v="5"/>
    <n v="1"/>
    <n v="10"/>
    <s v="You can do it"/>
    <x v="1"/>
    <x v="1"/>
    <s v="I think you guys are doing great. "/>
    <s v="A course on Ubuntu, may be a nanodegree in Data Engineering"/>
    <m/>
    <n v="0"/>
  </r>
  <r>
    <n v="170"/>
    <m/>
    <s v="Grow skills for my current role"/>
    <m/>
    <m/>
    <m/>
    <m/>
    <d v="1985-05-23T00:00:00"/>
    <n v="34.391780821917806"/>
    <x v="3"/>
    <x v="10"/>
    <n v="720"/>
    <n v="2"/>
    <x v="7"/>
    <n v="0"/>
    <s v="hoodie"/>
    <s v="Data is the new bacon"/>
    <n v="1"/>
    <x v="10"/>
    <x v="1"/>
    <s v="Advertising &amp; Marketing"/>
    <n v="2"/>
    <s v="netpromedia philippines"/>
    <x v="0"/>
    <x v="0"/>
    <x v="1"/>
    <x v="1"/>
    <x v="0"/>
    <m/>
    <m/>
    <m/>
    <m/>
    <m/>
    <m/>
    <x v="1"/>
    <n v="6"/>
    <n v="4"/>
    <n v="80"/>
    <s v="If you are having a hard time or lacking of motivation to study, just try to make a small step by watch few videos, then rest."/>
    <x v="0"/>
    <x v="0"/>
    <s v="Few live lessons; update codes to cater those using python 3."/>
    <s v="ML Azure"/>
    <s v="Thank you for developing this platform. This venue is really helpful to many that has hunger for knowledge."/>
    <n v="0"/>
  </r>
  <r>
    <n v="171"/>
    <s v="Start a new career in this field"/>
    <s v="Grow skills for my current role"/>
    <s v="Help move from academia to industry"/>
    <m/>
    <s v="General interest in the topic (personal growth and enrichment)"/>
    <m/>
    <d v="1994-02-16T00:00:00"/>
    <n v="25.649315068493152"/>
    <x v="2"/>
    <x v="26"/>
    <n v="10"/>
    <n v="2"/>
    <x v="3"/>
    <n v="1"/>
    <s v="t-shirt"/>
    <s v="A quality life demands quality questions"/>
    <n v="1"/>
    <x v="16"/>
    <x v="4"/>
    <s v="Technology &amp; Internet"/>
    <n v="3"/>
    <s v="Florence unified School district"/>
    <x v="4"/>
    <x v="0"/>
    <x v="1"/>
    <x v="0"/>
    <x v="0"/>
    <m/>
    <s v="Deep Learning Foundations"/>
    <m/>
    <m/>
    <m/>
    <s v="Front end web developer"/>
    <x v="2"/>
    <n v="4"/>
    <n v="2"/>
    <n v="6"/>
    <s v="Just do it, and do it the right way no matter how long it takes."/>
    <x v="1"/>
    <x v="0"/>
    <s v="More use of videos and metaphors or analogies to explain difficult topics, then show the correlation to code side by side._x000a__x000a_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
    <s v="Anything web dev related, like node"/>
    <m/>
    <n v="0"/>
  </r>
  <r>
    <n v="172"/>
    <m/>
    <s v="Grow skills for my current role"/>
    <m/>
    <m/>
    <m/>
    <m/>
    <d v="1983-01-15T00:00:00"/>
    <n v="36.745205479452054"/>
    <x v="1"/>
    <x v="29"/>
    <n v="10"/>
    <n v="10"/>
    <x v="6"/>
    <n v="1"/>
    <s v="t-shirt"/>
    <s v="Machine learning for life"/>
    <n v="1"/>
    <x v="23"/>
    <x v="4"/>
    <s v="Technology &amp; Internet"/>
    <n v="12"/>
    <s v="iCetana"/>
    <x v="1"/>
    <x v="0"/>
    <x v="1"/>
    <x v="0"/>
    <x v="0"/>
    <m/>
    <s v="Deep Learning Foundations"/>
    <m/>
    <m/>
    <m/>
    <m/>
    <x v="0"/>
    <n v="5"/>
    <n v="1"/>
    <n v="5"/>
    <s v="Be confident"/>
    <x v="1"/>
    <x v="0"/>
    <s v="More tutorials"/>
    <s v="Computer vision nanodegree"/>
    <s v="I am very happy with what udacity offers. "/>
    <n v="0"/>
  </r>
  <r>
    <n v="173"/>
    <m/>
    <s v="Grow skills for my current role"/>
    <m/>
    <m/>
    <s v="General interest in the topic (personal growth and enrichment)"/>
    <m/>
    <d v="1976-09-06T00:00:00"/>
    <n v="43.106849315068494"/>
    <x v="1"/>
    <x v="8"/>
    <n v="10"/>
    <n v="10"/>
    <x v="9"/>
    <n v="1"/>
    <s v="t-shirt"/>
    <s v="Data is the new bacon"/>
    <n v="1"/>
    <x v="14"/>
    <x v="0"/>
    <s v="Technology &amp; Internet"/>
    <n v="21"/>
    <s v="Open Mobile Platform"/>
    <x v="2"/>
    <x v="0"/>
    <x v="1"/>
    <x v="0"/>
    <x v="0"/>
    <s v="Artificial Intelligence"/>
    <m/>
    <m/>
    <m/>
    <m/>
    <m/>
    <x v="1"/>
    <n v="6"/>
    <n v="6"/>
    <n v="20"/>
    <s v="Start project as early as possible."/>
    <x v="1"/>
    <x v="0"/>
    <s v="Interdisciplinary, integrity projects"/>
    <s v="No"/>
    <s v="Thank you for your product"/>
    <n v="0"/>
  </r>
  <r>
    <n v="174"/>
    <s v="Start a new career in this field"/>
    <m/>
    <m/>
    <m/>
    <m/>
    <m/>
    <d v="1960-07-09T00:00:00"/>
    <n v="59.279452054794518"/>
    <x v="3"/>
    <x v="0"/>
    <n v="6"/>
    <n v="50"/>
    <x v="6"/>
    <n v="1"/>
    <s v="t-shirt"/>
    <s v="A quality life demands quality questions"/>
    <n v="1"/>
    <x v="19"/>
    <x v="6"/>
    <s v="Finance"/>
    <n v="21"/>
    <s v="Home"/>
    <x v="1"/>
    <x v="0"/>
    <x v="1"/>
    <x v="0"/>
    <x v="0"/>
    <m/>
    <s v="Deep Learning Foundations"/>
    <m/>
    <m/>
    <m/>
    <m/>
    <x v="0"/>
    <n v="5"/>
    <n v="5"/>
    <n v="6"/>
    <s v="Seek help from your peers on Slack"/>
    <x v="0"/>
    <x v="3"/>
    <s v="Better content"/>
    <s v="Building a computer for Deep Learning training"/>
    <s v="Thank you for your education programs!"/>
    <n v="0"/>
  </r>
  <r>
    <n v="175"/>
    <s v="Start a new career in this field"/>
    <s v="Grow skills for my current role"/>
    <m/>
    <m/>
    <s v="General interest in the topic (personal growth and enrichment)"/>
    <m/>
    <d v="1986-03-19T00:00:00"/>
    <n v="33.56986301369863"/>
    <x v="3"/>
    <x v="2"/>
    <n v="12"/>
    <n v="120"/>
    <x v="0"/>
    <n v="0"/>
    <s v="t-shirt"/>
    <s v="A quality life demands quality questions"/>
    <n v="1"/>
    <x v="16"/>
    <x v="1"/>
    <s v="Automotive"/>
    <n v="9"/>
    <m/>
    <x v="0"/>
    <x v="0"/>
    <x v="1"/>
    <x v="0"/>
    <x v="0"/>
    <m/>
    <s v="Deep Learning Foundations"/>
    <m/>
    <m/>
    <m/>
    <m/>
    <x v="1"/>
    <n v="3"/>
    <n v="3"/>
    <n v="16"/>
    <s v="I am not frightened by the deadline. Let's proceed at your own pace."/>
    <x v="1"/>
    <x v="5"/>
    <s v="Skills that the company can not learn"/>
    <m/>
    <m/>
    <n v="0"/>
  </r>
  <r>
    <n v="176"/>
    <m/>
    <s v="Grow skills for my current role"/>
    <m/>
    <m/>
    <m/>
    <m/>
    <d v="1995-07-14T00:00:00"/>
    <n v="24.243835616438357"/>
    <x v="2"/>
    <x v="6"/>
    <n v="10"/>
    <n v="8"/>
    <x v="9"/>
    <n v="1"/>
    <s v="hat"/>
    <s v="A quality life demands quality questions"/>
    <n v="1"/>
    <x v="14"/>
    <x v="1"/>
    <s v="Biometrics for Development"/>
    <n v="1"/>
    <s v="Simprints"/>
    <x v="2"/>
    <x v="0"/>
    <x v="1"/>
    <x v="0"/>
    <x v="0"/>
    <s v="Artificial Intelligence"/>
    <m/>
    <m/>
    <m/>
    <m/>
    <m/>
    <x v="0"/>
    <n v="2"/>
    <n v="5"/>
    <n v="15"/>
    <s v="Work regularly"/>
    <x v="1"/>
    <x v="0"/>
    <s v="Not much, it's pretty damn good :)"/>
    <m/>
    <s v="I love udacity! Keep it up guys! "/>
    <n v="0"/>
  </r>
  <r>
    <n v="177"/>
    <s v="Start a new career in this field"/>
    <s v="Grow skills for my current role"/>
    <m/>
    <m/>
    <m/>
    <m/>
    <d v="2017-12-26T00:00:00"/>
    <n v="1.7753424657534247"/>
    <x v="3"/>
    <x v="30"/>
    <n v="7"/>
    <n v="4"/>
    <x v="4"/>
    <n v="1"/>
    <s v="t-shirt"/>
    <s v="A quality life demands quality questions"/>
    <n v="1"/>
    <x v="5"/>
    <x v="4"/>
    <s v="Nonprofit"/>
    <n v="0"/>
    <m/>
    <x v="0"/>
    <x v="0"/>
    <x v="1"/>
    <x v="1"/>
    <x v="0"/>
    <m/>
    <m/>
    <m/>
    <m/>
    <m/>
    <m/>
    <x v="1"/>
    <n v="10"/>
    <n v="6"/>
    <n v="10"/>
    <s v="Stay persistent in your learning "/>
    <x v="0"/>
    <x v="4"/>
    <s v="Invest more into answering student questions "/>
    <s v="Tableau "/>
    <s v="Thank you for the 50% refund "/>
    <n v="0"/>
  </r>
  <r>
    <n v="178"/>
    <m/>
    <m/>
    <m/>
    <m/>
    <s v="General interest in the topic (personal growth and enrichment)"/>
    <m/>
    <d v="1980-10-18T00:00:00"/>
    <n v="38.989041095890414"/>
    <x v="3"/>
    <x v="11"/>
    <n v="10"/>
    <n v="12"/>
    <x v="0"/>
    <n v="0"/>
    <s v="hat"/>
    <s v="A quality life demands quality questions"/>
    <n v="1"/>
    <x v="11"/>
    <x v="7"/>
    <s v="Technology &amp; Internet"/>
    <n v="6"/>
    <s v="engineer"/>
    <x v="1"/>
    <x v="0"/>
    <x v="1"/>
    <x v="0"/>
    <x v="1"/>
    <m/>
    <s v="Deep Learning Foundations"/>
    <m/>
    <m/>
    <m/>
    <m/>
    <x v="0"/>
    <n v="4"/>
    <n v="4"/>
    <n v="6"/>
    <s v="keep learning"/>
    <x v="23"/>
    <x v="4"/>
    <s v="How about to introduce a project allowing student collaboration?"/>
    <s v="I interested in the followings:_x000a_- Blockchain_x000a_- GIS_x000a_- Information security_x000a_"/>
    <s v="Thank you for good learning experience."/>
    <n v="0"/>
  </r>
  <r>
    <n v="179"/>
    <s v="Start a new career in this field"/>
    <m/>
    <m/>
    <m/>
    <s v="General interest in the topic (personal growth and enrichment)"/>
    <m/>
    <d v="1986-04-04T00:00:00"/>
    <n v="33.526027397260272"/>
    <x v="1"/>
    <x v="11"/>
    <n v="10"/>
    <n v="1"/>
    <x v="6"/>
    <n v="0"/>
    <s v="jacket (brand is TBD... probably Patagonia)"/>
    <s v="Data is the new bacon"/>
    <n v="1"/>
    <x v="6"/>
    <x v="0"/>
    <s v="Government"/>
    <n v="13"/>
    <s v="National Land Information Center Kampala Uganda"/>
    <x v="2"/>
    <x v="0"/>
    <x v="1"/>
    <x v="0"/>
    <x v="0"/>
    <m/>
    <s v="Deep Learning Foundations"/>
    <m/>
    <m/>
    <m/>
    <m/>
    <x v="9"/>
    <n v="6"/>
    <n v="16"/>
    <n v="12"/>
    <s v="Well established targets in small trunk and testable should always be your priority"/>
    <x v="1"/>
    <x v="0"/>
    <s v="Nothing yet"/>
    <s v="Geographic Information System"/>
    <s v="You are the best learning institution I know so far"/>
    <n v="0"/>
  </r>
  <r>
    <n v="180"/>
    <m/>
    <m/>
    <s v="Help move from academia to industry"/>
    <s v="Help prepare for an advanced degree"/>
    <s v="General interest in the topic (personal growth and enrichment)"/>
    <m/>
    <d v="1996-08-25T00:00:00"/>
    <n v="23.126027397260273"/>
    <x v="1"/>
    <x v="15"/>
    <n v="200"/>
    <n v="15"/>
    <x v="1"/>
    <n v="0"/>
    <s v="t-shirt"/>
    <s v="Math - all the cool kids are doing it"/>
    <n v="0"/>
    <x v="7"/>
    <x v="5"/>
    <s v="Unspecified"/>
    <n v="0"/>
    <m/>
    <x v="0"/>
    <x v="0"/>
    <x v="1"/>
    <x v="0"/>
    <x v="1"/>
    <m/>
    <m/>
    <m/>
    <m/>
    <m/>
    <m/>
    <x v="1"/>
    <n v="12"/>
    <n v="6"/>
    <n v="30"/>
    <s v="Just follow the content closely, Udacity team has taken care of everything for you to understand and apply it!"/>
    <x v="0"/>
    <x v="0"/>
    <s v="Project reviews can be made faster. Mentors can be increased"/>
    <s v="Graphic Design"/>
    <s v="You guys are awesome"/>
    <n v="0"/>
  </r>
  <r>
    <n v="181"/>
    <s v="Start a new career in this field"/>
    <m/>
    <m/>
    <m/>
    <s v="General interest in the topic (personal growth and enrichment)"/>
    <m/>
    <d v="1989-04-23T00:00:00"/>
    <n v="30.471232876712328"/>
    <x v="3"/>
    <x v="31"/>
    <n v="15"/>
    <n v="20"/>
    <x v="1"/>
    <n v="1"/>
    <s v="hoodie"/>
    <s v="A quality life demands quality questions"/>
    <n v="1"/>
    <x v="3"/>
    <x v="0"/>
    <s v="Consumer finance &amp; Internet"/>
    <n v="1"/>
    <s v="data engineer and analyst"/>
    <x v="2"/>
    <x v="0"/>
    <x v="1"/>
    <x v="0"/>
    <x v="1"/>
    <m/>
    <m/>
    <m/>
    <m/>
    <m/>
    <m/>
    <x v="2"/>
    <s v="10+"/>
    <n v="5"/>
    <n v="20"/>
    <s v="at first, find out the available materials"/>
    <x v="24"/>
    <x v="0"/>
    <s v="show me the latest information and expert engineer"/>
    <s v="how to work in a mixed and disordered workspace_x000a_how to use limited source to work best and then change the work condition"/>
    <s v="sometimes, I find I have to search more materials to solve the question and it  consumes much time and spirit. I want to know some perfect place to get well -defined knowledge."/>
    <n v="0"/>
  </r>
  <r>
    <n v="182"/>
    <s v="Start a new career in this field"/>
    <m/>
    <m/>
    <m/>
    <m/>
    <m/>
    <d v="1997-05-18T00:00:00"/>
    <n v="22.397260273972602"/>
    <x v="1"/>
    <x v="0"/>
    <n v="6"/>
    <n v="5"/>
    <x v="6"/>
    <n v="1"/>
    <s v="backpack"/>
    <s v="A quality life demands quality questions"/>
    <n v="0"/>
    <x v="7"/>
    <x v="5"/>
    <s v="Unspecified"/>
    <n v="0"/>
    <m/>
    <x v="4"/>
    <x v="0"/>
    <x v="1"/>
    <x v="0"/>
    <x v="1"/>
    <m/>
    <m/>
    <m/>
    <m/>
    <m/>
    <m/>
    <x v="1"/>
    <n v="6"/>
    <n v="8"/>
    <n v="5"/>
    <s v="Focus only on the nanodegree while you're at it. "/>
    <x v="0"/>
    <x v="3"/>
    <s v="Faster responses on forums would be awesome. The response times are good, but it can be made awesome. :D"/>
    <s v="Leadership skills"/>
    <s v="Faster responses from the classroom mentors would make udacity even better."/>
    <n v="0"/>
  </r>
  <r>
    <n v="183"/>
    <m/>
    <m/>
    <m/>
    <m/>
    <s v="General interest in the topic (personal growth and enrichment)"/>
    <m/>
    <d v="1994-04-29T00:00:00"/>
    <n v="25.452054794520549"/>
    <x v="1"/>
    <x v="2"/>
    <n v="7"/>
    <n v="12"/>
    <x v="4"/>
    <n v="1"/>
    <s v="t-shirt"/>
    <s v="Math - all the cool kids are doing it"/>
    <n v="0"/>
    <x v="7"/>
    <x v="5"/>
    <s v="Unspecified"/>
    <n v="0"/>
    <m/>
    <x v="0"/>
    <x v="0"/>
    <x v="1"/>
    <x v="0"/>
    <x v="1"/>
    <m/>
    <m/>
    <m/>
    <m/>
    <m/>
    <m/>
    <x v="1"/>
    <n v="20"/>
    <n v="20"/>
    <n v="20"/>
    <s v="Don't give up!"/>
    <x v="1"/>
    <x v="0"/>
    <s v="Keep all projects in same format"/>
    <s v="Math behind machine learning"/>
    <s v="Udacity is awesome!"/>
    <n v="0"/>
  </r>
  <r>
    <n v="184"/>
    <m/>
    <m/>
    <m/>
    <m/>
    <s v="General interest in the topic (personal growth and enrichment)"/>
    <m/>
    <d v="1980-12-10T00:00:00"/>
    <n v="38.843835616438355"/>
    <x v="3"/>
    <x v="8"/>
    <n v="5"/>
    <n v="3"/>
    <x v="2"/>
    <n v="1"/>
    <s v="t-shirt"/>
    <s v="Machine learning for life"/>
    <n v="1"/>
    <x v="14"/>
    <x v="1"/>
    <s v="Automotive"/>
    <n v="10"/>
    <s v="PM Group"/>
    <x v="2"/>
    <x v="0"/>
    <x v="1"/>
    <x v="0"/>
    <x v="0"/>
    <m/>
    <s v="Deep Learning Foundations"/>
    <m/>
    <m/>
    <m/>
    <m/>
    <x v="1"/>
    <n v="2"/>
    <n v="2"/>
    <n v="12"/>
    <s v="Don't choose a field just because it's cool today, but go for what you love and feel passionate about. Look what gurus around the world can do in that technology field and set your goals. All the rest will come."/>
    <x v="1"/>
    <x v="0"/>
    <s v="Udacity is already doing a wonderful job and for many people, the experience you provide to all of us is like a dream that comes true. The icing on the cake would be to have the opportunity to organize official events even in Italy."/>
    <s v="IoT, Android Things, Humanoid"/>
    <s v="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
    <n v="0"/>
  </r>
  <r>
    <n v="185"/>
    <s v="Start a new career in this field"/>
    <m/>
    <m/>
    <m/>
    <m/>
    <m/>
    <d v="2017-05-10T00:00:00"/>
    <n v="2.4054794520547946"/>
    <x v="2"/>
    <x v="8"/>
    <n v="4"/>
    <n v="10"/>
    <x v="4"/>
    <n v="0"/>
    <s v="backpack"/>
    <s v="Math - all the cool kids are doing it"/>
    <n v="1"/>
    <x v="24"/>
    <x v="2"/>
    <s v="Technology &amp; Internet"/>
    <n v="23"/>
    <s v="National Settlement Depository of Russia"/>
    <x v="2"/>
    <x v="0"/>
    <x v="1"/>
    <x v="0"/>
    <x v="0"/>
    <m/>
    <m/>
    <m/>
    <m/>
    <s v="None"/>
    <m/>
    <x v="3"/>
    <s v=" "/>
    <s v=" "/>
    <n v="0"/>
    <m/>
    <x v="1"/>
    <x v="0"/>
    <s v="Second Term of AI could be harder like 2 or 3 times"/>
    <s v="Product Management, Marketing"/>
    <s v="Nope"/>
    <n v="0"/>
  </r>
  <r>
    <n v="186"/>
    <s v="Start a new career in this field"/>
    <m/>
    <m/>
    <s v="Help prepare for an advanced degree"/>
    <s v="General interest in the topic (personal growth and enrichment)"/>
    <m/>
    <d v="1992-05-31T00:00:00"/>
    <n v="27.364383561643837"/>
    <x v="3"/>
    <x v="1"/>
    <n v="12"/>
    <n v="5"/>
    <x v="5"/>
    <n v="0"/>
    <s v="jacket (brand is TBD... probably Patagonia)"/>
    <s v="A quality life demands quality questions"/>
    <n v="1"/>
    <x v="14"/>
    <x v="7"/>
    <s v="Insurance"/>
    <n v="2"/>
    <s v="Willis Towers Watson"/>
    <x v="0"/>
    <x v="0"/>
    <x v="1"/>
    <x v="0"/>
    <x v="0"/>
    <m/>
    <s v="Deep Learning Foundations"/>
    <m/>
    <m/>
    <m/>
    <m/>
    <x v="0"/>
    <n v="4"/>
    <n v="6"/>
    <n v="8"/>
    <s v="Be persistent in asking questions. You might not get an answer right away, but you should try to get help while the problem is fresh in your mind."/>
    <x v="25"/>
    <x v="0"/>
    <s v="With new programs, Udacity should develop all of the content before starting the course, so that later lessons don't feel rushed or incomplete."/>
    <s v="Vue.js is cool!"/>
    <s v="Nope, keep being awesome!"/>
    <n v="0"/>
  </r>
  <r>
    <n v="187"/>
    <s v="Start a new career in this field"/>
    <m/>
    <m/>
    <s v="Help prepare for an advanced degree"/>
    <s v="General interest in the topic (personal growth and enrichment)"/>
    <m/>
    <d v="1984-04-30T00:00:00"/>
    <n v="35.454794520547942"/>
    <x v="2"/>
    <x v="12"/>
    <n v="4"/>
    <n v="12"/>
    <x v="9"/>
    <n v="0"/>
    <s v="t-shirt"/>
    <s v="Automate all the things"/>
    <n v="1"/>
    <x v="1"/>
    <x v="1"/>
    <s v="Education"/>
    <n v="9"/>
    <s v="Gachon University"/>
    <x v="2"/>
    <x v="0"/>
    <x v="1"/>
    <x v="0"/>
    <x v="1"/>
    <m/>
    <m/>
    <m/>
    <m/>
    <m/>
    <m/>
    <x v="1"/>
    <n v="20"/>
    <n v="20"/>
    <n v="20"/>
    <s v="Study some every day, even if it's for a short time.  This keeps the material fresh in your mind and helps reinforce learned concepts.  "/>
    <x v="6"/>
    <x v="0"/>
    <s v="Honestly, it was great! I guess it'd be cool if there were some focus on doing your own startup or being a freelancer.  "/>
    <s v="I think you guys offer courses on all the tools I can think of."/>
    <s v="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
    <n v="0"/>
  </r>
  <r>
    <n v="188"/>
    <m/>
    <m/>
    <m/>
    <m/>
    <s v="General interest in the topic (personal growth and enrichment)"/>
    <m/>
    <d v="1984-11-17T00:00:00"/>
    <n v="34.904109589041099"/>
    <x v="2"/>
    <x v="2"/>
    <n v="10"/>
    <n v="4"/>
    <x v="2"/>
    <n v="0"/>
    <s v="hoodie"/>
    <s v="A quality life demands quality questions"/>
    <n v="1"/>
    <x v="8"/>
    <x v="4"/>
    <s v="Technology &amp; Internet"/>
    <n v="11"/>
    <s v="Vertex IT"/>
    <x v="2"/>
    <x v="0"/>
    <x v="1"/>
    <x v="0"/>
    <x v="1"/>
    <m/>
    <m/>
    <m/>
    <m/>
    <m/>
    <m/>
    <x v="2"/>
    <n v="6"/>
    <n v="6"/>
    <n v="8"/>
    <s v="read scientific papers"/>
    <x v="1"/>
    <x v="5"/>
    <s v="Structure lectures"/>
    <m/>
    <m/>
    <n v="0"/>
  </r>
  <r>
    <n v="189"/>
    <s v="Start a new career in this field"/>
    <s v="Grow skills for my current role"/>
    <m/>
    <m/>
    <m/>
    <m/>
    <d v="1990-02-06T00:00:00"/>
    <n v="29.67945205479452"/>
    <x v="1"/>
    <x v="28"/>
    <n v="10"/>
    <n v="5"/>
    <x v="10"/>
    <n v="1"/>
    <s v="t-shirt"/>
    <s v="Artificial Intelligence for non intelligent agents"/>
    <n v="1"/>
    <x v="14"/>
    <x v="1"/>
    <s v="Nonprofit"/>
    <n v="4"/>
    <s v="FundaciÃ³n Ayesa"/>
    <x v="2"/>
    <x v="0"/>
    <x v="1"/>
    <x v="0"/>
    <x v="0"/>
    <s v="Artificial Intelligence"/>
    <m/>
    <m/>
    <m/>
    <m/>
    <m/>
    <x v="4"/>
    <n v="7"/>
    <n v="7"/>
    <n v="15"/>
    <s v="Stay calm and search on the web everything you need. If you keep stuck, ask your mentor"/>
    <x v="1"/>
    <x v="0"/>
    <s v="AI nanodegree program was not clear enough before starting. It could be a problem if you think you would do three concentrations per $800 all and you tell this to your company"/>
    <s v="iOS"/>
    <m/>
    <n v="0"/>
  </r>
  <r>
    <n v="190"/>
    <m/>
    <s v="Grow skills for my current role"/>
    <m/>
    <m/>
    <s v="General interest in the topic (personal growth and enrichment)"/>
    <m/>
    <m/>
    <n v="0"/>
    <x v="1"/>
    <x v="0"/>
    <n v="14"/>
    <n v="7"/>
    <x v="8"/>
    <n v="1"/>
    <s v="t-shirt"/>
    <s v="A quality life demands quality questions"/>
    <n v="1"/>
    <x v="14"/>
    <x v="0"/>
    <s v="Technology &amp; Internet"/>
    <n v="8"/>
    <s v="Udacity Blitz"/>
    <x v="2"/>
    <x v="0"/>
    <x v="1"/>
    <x v="0"/>
    <x v="0"/>
    <m/>
    <m/>
    <m/>
    <m/>
    <m/>
    <s v="ios"/>
    <x v="1"/>
    <n v="15"/>
    <n v="8"/>
    <n v="16"/>
    <s v="Turn off all notifications and distractions and just focus on the material."/>
    <x v="26"/>
    <x v="0"/>
    <s v="Better quality mentors."/>
    <s v="Learn to draw."/>
    <m/>
    <n v="0"/>
  </r>
  <r>
    <n v="191"/>
    <s v="Start a new career in this field"/>
    <m/>
    <m/>
    <m/>
    <m/>
    <m/>
    <d v="1984-09-28T00:00:00"/>
    <n v="35.041095890410958"/>
    <x v="1"/>
    <x v="2"/>
    <n v="10"/>
    <n v="3"/>
    <x v="10"/>
    <n v="0"/>
    <s v="backpack"/>
    <s v="A quality life demands quality questions"/>
    <n v="1"/>
    <x v="1"/>
    <x v="1"/>
    <s v="Education"/>
    <n v="3"/>
    <s v="NCLY"/>
    <x v="2"/>
    <x v="0"/>
    <x v="1"/>
    <x v="0"/>
    <x v="1"/>
    <m/>
    <m/>
    <m/>
    <m/>
    <m/>
    <m/>
    <x v="1"/>
    <n v="4"/>
    <n v="2"/>
    <n v="8"/>
    <s v="Do be persistent, and believe you can make it."/>
    <x v="1"/>
    <x v="3"/>
    <s v="I could receive systematic training for projects."/>
    <s v="deep learning"/>
    <m/>
    <n v="0"/>
  </r>
  <r>
    <n v="192"/>
    <s v="Start a new career in this field"/>
    <s v="Grow skills for my current role"/>
    <s v="Help move from academia to industry"/>
    <m/>
    <s v="General interest in the topic (personal growth and enrichment)"/>
    <m/>
    <d v="1987-02-27T00:00:00"/>
    <n v="32.624657534246573"/>
    <x v="9"/>
    <x v="16"/>
    <n v="15"/>
    <n v="20"/>
    <x v="0"/>
    <n v="1"/>
    <s v="hoodie"/>
    <s v="Data is the new bacon"/>
    <n v="1"/>
    <x v="18"/>
    <x v="0"/>
    <s v="Government"/>
    <n v="17"/>
    <s v="Marine Corps Data Center"/>
    <x v="4"/>
    <x v="0"/>
    <x v="1"/>
    <x v="0"/>
    <x v="0"/>
    <m/>
    <s v="Deep Learning Foundations"/>
    <m/>
    <m/>
    <m/>
    <m/>
    <x v="2"/>
    <n v="6"/>
    <n v="5"/>
    <n v="10"/>
    <s v="Never quit, never surrender, knowledge is power"/>
    <x v="1"/>
    <x v="0"/>
    <s v="The Deep learning foundations nano degree was not ready when it was offered. I believe that's why it was less expensive than it would be usually. "/>
    <s v="Cyber Security, Golang Development, Microservices, Microservices (Using Golang)"/>
    <s v="I think udacity is great "/>
    <n v="0"/>
  </r>
  <r>
    <n v="193"/>
    <m/>
    <s v="Grow skills for my current role"/>
    <m/>
    <m/>
    <s v="General interest in the topic (personal growth and enrichment)"/>
    <m/>
    <d v="1958-12-21T00:00:00"/>
    <n v="60.830136986301369"/>
    <x v="1"/>
    <x v="0"/>
    <n v="14"/>
    <n v="2"/>
    <x v="0"/>
    <n v="0"/>
    <s v="hoodie"/>
    <s v="A quality life demands quality questions"/>
    <n v="1"/>
    <x v="9"/>
    <x v="1"/>
    <s v="Business Support &amp; Logistics"/>
    <n v="34"/>
    <s v="AT&amp;T"/>
    <x v="2"/>
    <x v="0"/>
    <x v="1"/>
    <x v="1"/>
    <x v="0"/>
    <s v="Artificial Intelligence"/>
    <m/>
    <m/>
    <m/>
    <m/>
    <m/>
    <x v="2"/>
    <n v="3"/>
    <n v="16"/>
    <n v="10"/>
    <s v="reach out on slack/forums or form a study group."/>
    <x v="27"/>
    <x v="3"/>
    <s v="Project reviewers with better knowledge of the projects, especially for new NDs that are being built on the fly."/>
    <s v="More AI.   I was a little disappointed in the 'AI' specific content in the AIND.  Deep Learning is a key part of AI, but AI covers much more."/>
    <s v="I think the AIND could have been more challenging."/>
    <n v="0"/>
  </r>
  <r>
    <n v="194"/>
    <s v="Start a new career in this field"/>
    <m/>
    <m/>
    <m/>
    <m/>
    <m/>
    <d v="1940-01-01T00:00:00"/>
    <n v="79.813698630136983"/>
    <x v="1"/>
    <x v="30"/>
    <n v="9"/>
    <n v="5"/>
    <x v="4"/>
    <n v="0"/>
    <s v="backpack"/>
    <s v="Math - all the cool kids are doing it"/>
    <n v="1"/>
    <x v="0"/>
    <x v="1"/>
    <s v="Automotive"/>
    <n v="10"/>
    <s v="Tttech "/>
    <x v="2"/>
    <x v="0"/>
    <x v="1"/>
    <x v="1"/>
    <x v="0"/>
    <m/>
    <m/>
    <m/>
    <m/>
    <m/>
    <m/>
    <x v="1"/>
    <n v="25"/>
    <n v="5"/>
    <n v="40"/>
    <s v="Don't stop learning "/>
    <x v="1"/>
    <x v="0"/>
    <s v="I love Udacity "/>
    <s v="AI conversation agents"/>
    <s v="Thank you"/>
    <n v="0"/>
  </r>
  <r>
    <n v="195"/>
    <s v="Start a new career in this field"/>
    <s v="Grow skills for my current role"/>
    <m/>
    <m/>
    <s v="General interest in the topic (personal growth and enrichment)"/>
    <m/>
    <d v="1980-09-12T00:00:00"/>
    <n v="39.087671232876716"/>
    <x v="3"/>
    <x v="25"/>
    <n v="10"/>
    <n v="4"/>
    <x v="10"/>
    <n v="0"/>
    <s v="t-shirt"/>
    <s v="A quality life demands quality questions"/>
    <n v="1"/>
    <x v="4"/>
    <x v="1"/>
    <s v="Technology &amp; Internet"/>
    <n v="5"/>
    <m/>
    <x v="0"/>
    <x v="0"/>
    <x v="1"/>
    <x v="1"/>
    <x v="0"/>
    <m/>
    <m/>
    <m/>
    <m/>
    <m/>
    <m/>
    <x v="1"/>
    <n v="6"/>
    <n v="6"/>
    <n v="120"/>
    <s v="Commit to your time and make a schedule (when you'll study)"/>
    <x v="1"/>
    <x v="3"/>
    <s v="Better work connections for students outside of the US"/>
    <s v="na"/>
    <s v="Great work - I want another t-shirt :)"/>
    <n v="0"/>
  </r>
  <r>
    <n v="196"/>
    <s v="Start a new career in this field"/>
    <s v="Grow skills for my current role"/>
    <m/>
    <m/>
    <s v="General interest in the topic (personal growth and enrichment)"/>
    <m/>
    <d v="1974-08-05T00:00:00"/>
    <n v="45.197260273972603"/>
    <x v="3"/>
    <x v="0"/>
    <n v="14"/>
    <n v="20"/>
    <x v="1"/>
    <n v="1"/>
    <s v="hoodie"/>
    <s v="Machine learning for life"/>
    <n v="1"/>
    <x v="6"/>
    <x v="4"/>
    <s v="Technology &amp; Internet"/>
    <n v="17"/>
    <m/>
    <x v="2"/>
    <x v="0"/>
    <x v="1"/>
    <x v="0"/>
    <x v="0"/>
    <s v="Artificial Intelligence"/>
    <s v="Deep Learning Foundations"/>
    <m/>
    <m/>
    <m/>
    <m/>
    <x v="7"/>
    <n v="6"/>
    <n v="14"/>
    <n v="8"/>
    <s v="persistence and hard work can achieve anything"/>
    <x v="1"/>
    <x v="1"/>
    <s v="provide more study material, sometimes I have to do lot of research on net to gather more material to understand better in detail."/>
    <s v="ROS in detail, like ROS certification"/>
    <s v="The completion certificates should have a registration unique number which can be added to linkedIn to demonstrate genuine certification like Amazon, Microsoft and other companies provide."/>
    <n v="0"/>
  </r>
  <r>
    <n v="197"/>
    <m/>
    <m/>
    <m/>
    <m/>
    <s v="General interest in the topic (personal growth and enrichment)"/>
    <m/>
    <d v="1981-02-16T00:00:00"/>
    <n v="38.657534246575345"/>
    <x v="2"/>
    <x v="16"/>
    <n v="5"/>
    <n v="10"/>
    <x v="11"/>
    <n v="0"/>
    <s v="t-shirt"/>
    <s v="Data is the new bacon"/>
    <n v="1"/>
    <x v="0"/>
    <x v="13"/>
    <s v="Defense"/>
    <n v="12"/>
    <s v="-"/>
    <x v="1"/>
    <x v="0"/>
    <x v="1"/>
    <x v="0"/>
    <x v="1"/>
    <m/>
    <m/>
    <m/>
    <m/>
    <m/>
    <m/>
    <x v="1"/>
    <n v="6"/>
    <n v="6"/>
    <n v="5"/>
    <s v="Be passionated and curious "/>
    <x v="1"/>
    <x v="1"/>
    <s v="-"/>
    <s v="Full Stack web Dev."/>
    <s v="Thank you"/>
    <n v="0"/>
  </r>
  <r>
    <n v="198"/>
    <m/>
    <m/>
    <m/>
    <s v="Help prepare for an advanced degree"/>
    <m/>
    <m/>
    <d v="1994-11-12T00:00:00"/>
    <n v="24.912328767123288"/>
    <x v="2"/>
    <x v="18"/>
    <n v="8"/>
    <n v="2"/>
    <x v="6"/>
    <n v="0"/>
    <s v="jacket (brand is TBD... probably Patagonia)"/>
    <s v="Math - all the cool kids are doing it"/>
    <n v="0"/>
    <x v="7"/>
    <x v="5"/>
    <s v="Unspecified"/>
    <n v="0"/>
    <m/>
    <x v="0"/>
    <x v="0"/>
    <x v="1"/>
    <x v="0"/>
    <x v="1"/>
    <m/>
    <m/>
    <m/>
    <m/>
    <m/>
    <m/>
    <x v="1"/>
    <n v="6"/>
    <n v="4"/>
    <n v="4"/>
    <s v="The Forums are extremely helpful. Always check the forums when you are stuck on the assignments. "/>
    <x v="1"/>
    <x v="0"/>
    <s v="Experience has been great. Can't think of any improvements."/>
    <s v="Reinforcement Learning"/>
    <m/>
    <n v="0"/>
  </r>
  <r>
    <n v="199"/>
    <m/>
    <s v="Grow skills for my current role"/>
    <m/>
    <m/>
    <m/>
    <m/>
    <d v="1985-12-18T00:00:00"/>
    <n v="33.819178082191783"/>
    <x v="1"/>
    <x v="7"/>
    <n v="10"/>
    <n v="30"/>
    <x v="6"/>
    <n v="1"/>
    <s v="Mug/Bottle"/>
    <s v="Data is the new bacon"/>
    <n v="1"/>
    <x v="10"/>
    <x v="1"/>
    <s v="Manufacturing"/>
    <n v="7"/>
    <s v="JD Irving Ltd."/>
    <x v="0"/>
    <x v="0"/>
    <x v="1"/>
    <x v="1"/>
    <x v="0"/>
    <m/>
    <m/>
    <m/>
    <m/>
    <m/>
    <m/>
    <x v="4"/>
    <n v="10"/>
    <n v="5"/>
    <n v="20"/>
    <s v="At least an hour per day to keep the material fresh"/>
    <x v="0"/>
    <x v="0"/>
    <s v="Stronger promotion to business. The material is very relevant, but non-technical employers like mine are hesitant to use institutions other than Universities"/>
    <s v="Microcomputing"/>
    <s v="Stay Udacious, yo!"/>
    <n v="0"/>
  </r>
  <r>
    <n v="200"/>
    <m/>
    <s v="Grow skills for my current role"/>
    <m/>
    <m/>
    <m/>
    <m/>
    <d v="1978-11-10T00:00:00"/>
    <n v="40.92876712328767"/>
    <x v="3"/>
    <x v="8"/>
    <n v="10"/>
    <n v="12"/>
    <x v="3"/>
    <n v="1"/>
    <s v="t-shirt"/>
    <s v="A quality life demands quality questions"/>
    <n v="1"/>
    <x v="17"/>
    <x v="4"/>
    <s v="Electronics"/>
    <n v="12"/>
    <s v="University of Houston"/>
    <x v="1"/>
    <x v="0"/>
    <x v="1"/>
    <x v="1"/>
    <x v="0"/>
    <s v="Artificial Intelligence"/>
    <s v="Deep Learning Foundations"/>
    <m/>
    <m/>
    <m/>
    <m/>
    <x v="0"/>
    <n v="6"/>
    <n v="4"/>
    <n v="8"/>
    <s v="Use slack and forum for help"/>
    <x v="1"/>
    <x v="1"/>
    <s v="Provide discounted programs to graduated students."/>
    <s v="C/C++; PHP"/>
    <s v="NA."/>
    <n v="0"/>
  </r>
  <r>
    <n v="201"/>
    <m/>
    <m/>
    <m/>
    <m/>
    <s v="General interest in the topic (personal growth and enrichment)"/>
    <m/>
    <d v="1987-04-15T00:00:00"/>
    <n v="32.495890410958907"/>
    <x v="1"/>
    <x v="20"/>
    <n v="14"/>
    <n v="20"/>
    <x v="2"/>
    <n v="1"/>
    <s v="t-shirt"/>
    <s v="Data is the new bacon"/>
    <n v="1"/>
    <x v="16"/>
    <x v="1"/>
    <s v="Utilities, Energy and Extraction"/>
    <n v="8"/>
    <s v="Statoil"/>
    <x v="0"/>
    <x v="0"/>
    <x v="1"/>
    <x v="0"/>
    <x v="1"/>
    <s v="Artificial Intelligence"/>
    <s v="Deep Learning Foundations"/>
    <m/>
    <m/>
    <m/>
    <m/>
    <x v="2"/>
    <n v="6"/>
    <n v="4"/>
    <n v="6"/>
    <s v="Be persistent and discuss the content on Slack, it helps a lot."/>
    <x v="1"/>
    <x v="0"/>
    <s v="The AIND has a project that is useless just selling the API of the partners. It shouldn't have it."/>
    <s v="Enterpreneurship"/>
    <s v="No"/>
    <n v="0"/>
  </r>
  <r>
    <n v="202"/>
    <s v="Start a new career in this field"/>
    <m/>
    <s v="Help move from academia to industry"/>
    <m/>
    <s v="General interest in the topic (personal growth and enrichment)"/>
    <m/>
    <d v="1991-07-02T00:00:00"/>
    <n v="28.279452054794522"/>
    <x v="1"/>
    <x v="7"/>
    <n v="6"/>
    <n v="12"/>
    <x v="8"/>
    <n v="1"/>
    <s v="backpack"/>
    <s v="Machine learning for life"/>
    <n v="1"/>
    <x v="16"/>
    <x v="4"/>
    <s v="Utilities, Energy and Extraction"/>
    <n v="0"/>
    <s v="Imperial College London"/>
    <x v="1"/>
    <x v="0"/>
    <x v="1"/>
    <x v="0"/>
    <x v="1"/>
    <m/>
    <m/>
    <m/>
    <m/>
    <m/>
    <m/>
    <x v="2"/>
    <n v="3"/>
    <n v="1"/>
    <n v="2"/>
    <s v="Do it in one block"/>
    <x v="1"/>
    <x v="1"/>
    <s v="Student price"/>
    <m/>
    <m/>
    <n v="0"/>
  </r>
  <r>
    <n v="203"/>
    <m/>
    <s v="Grow skills for my current role"/>
    <m/>
    <m/>
    <s v="General interest in the topic (personal growth and enrichment)"/>
    <m/>
    <d v="1986-10-08T00:00:00"/>
    <n v="33.013698630136986"/>
    <x v="1"/>
    <x v="25"/>
    <n v="12"/>
    <n v="6"/>
    <x v="1"/>
    <n v="0"/>
    <s v="t-shirt"/>
    <s v="Data is the new bacon"/>
    <n v="1"/>
    <x v="11"/>
    <x v="0"/>
    <s v="Transportation &amp; Delivery"/>
    <n v="3"/>
    <s v="Deutsche Post DHL Group"/>
    <x v="2"/>
    <x v="0"/>
    <x v="1"/>
    <x v="1"/>
    <x v="0"/>
    <m/>
    <m/>
    <m/>
    <m/>
    <m/>
    <m/>
    <x v="2"/>
    <n v="4"/>
    <n v="2"/>
    <n v="20"/>
    <s v="Don't underestimate the effort you need to put into this"/>
    <x v="28"/>
    <x v="3"/>
    <s v="Nothing coming directly to my mind"/>
    <s v="Spark"/>
    <s v="no"/>
    <n v="0"/>
  </r>
  <r>
    <n v="204"/>
    <m/>
    <m/>
    <m/>
    <m/>
    <s v="General interest in the topic (personal growth and enrichment)"/>
    <m/>
    <d v="1986-03-27T00:00:00"/>
    <n v="33.547945205479451"/>
    <x v="2"/>
    <x v="0"/>
    <n v="5"/>
    <n v="12"/>
    <x v="0"/>
    <n v="1"/>
    <s v="backpack"/>
    <s v="Machine learning for life"/>
    <n v="1"/>
    <x v="14"/>
    <x v="10"/>
    <s v="Technology &amp; Internet"/>
    <n v="5"/>
    <s v="HPE"/>
    <x v="2"/>
    <x v="0"/>
    <x v="1"/>
    <x v="0"/>
    <x v="0"/>
    <m/>
    <s v="Deep Learning Foundations"/>
    <m/>
    <m/>
    <m/>
    <m/>
    <x v="0"/>
    <n v="5"/>
    <n v="6"/>
    <n v="12"/>
    <s v="I would recommend that they put all of their code on github and to take pride in marketing themselves and their work. Building an online presence is perhaps the mostly important aspect of working in tech. "/>
    <x v="0"/>
    <x v="0"/>
    <s v="I would like it if the mentor ship experience was more personal. "/>
    <s v="Human Computer Interaction"/>
    <s v="Iâ€™d buy any swag you have but would really love a backpack, laptop sleeve, or a jacket. "/>
    <n v="0"/>
  </r>
  <r>
    <n v="205"/>
    <m/>
    <s v="Grow skills for my current role"/>
    <m/>
    <m/>
    <s v="General interest in the topic (personal growth and enrichment)"/>
    <m/>
    <d v="1986-11-22T00:00:00"/>
    <n v="32.890410958904113"/>
    <x v="2"/>
    <x v="7"/>
    <n v="10"/>
    <n v="10"/>
    <x v="0"/>
    <n v="1"/>
    <s v="hoodie"/>
    <s v="Machine learning for life"/>
    <n v="1"/>
    <x v="11"/>
    <x v="1"/>
    <s v="Entertainment &amp; Leisure"/>
    <n v="5"/>
    <s v="Rebbix"/>
    <x v="2"/>
    <x v="0"/>
    <x v="1"/>
    <x v="0"/>
    <x v="0"/>
    <s v="Artificial Intelligence"/>
    <m/>
    <m/>
    <m/>
    <s v="None"/>
    <m/>
    <x v="3"/>
    <s v=" "/>
    <s v=" "/>
    <n v="0"/>
    <m/>
    <x v="1"/>
    <x v="0"/>
    <s v="Add more projects, which should be done without detailed instructions"/>
    <s v="Apache Spark, Google Cloud Platform, Full Stack Data Science"/>
    <m/>
    <n v="0"/>
  </r>
  <r>
    <n v="206"/>
    <s v="Start a new career in this field"/>
    <s v="Grow skills for my current role"/>
    <m/>
    <m/>
    <s v="General interest in the topic (personal growth and enrichment)"/>
    <m/>
    <d v="1978-07-11T00:00:00"/>
    <n v="41.263013698630139"/>
    <x v="2"/>
    <x v="2"/>
    <n v="9"/>
    <n v="10"/>
    <x v="6"/>
    <n v="0"/>
    <s v="hoodie"/>
    <s v="A quality life demands quality questions"/>
    <n v="1"/>
    <x v="14"/>
    <x v="1"/>
    <s v="Technology &amp; Internet"/>
    <n v="10"/>
    <s v="San jose"/>
    <x v="2"/>
    <x v="0"/>
    <x v="1"/>
    <x v="0"/>
    <x v="1"/>
    <m/>
    <m/>
    <m/>
    <m/>
    <m/>
    <m/>
    <x v="1"/>
    <s v=" "/>
    <s v=" "/>
    <n v="4"/>
    <s v="Learn regularly and look closely to the comments you get on reviews; they are always really nice tips and tricks"/>
    <x v="1"/>
    <x v="3"/>
    <s v="More short interactions on the courses (small quizzes)."/>
    <m/>
    <s v="You're making an awesome good job! It love it!"/>
    <n v="0"/>
  </r>
  <r>
    <n v="207"/>
    <s v="Start a new career in this field"/>
    <m/>
    <m/>
    <m/>
    <m/>
    <m/>
    <d v="1976-05-05T00:00:00"/>
    <n v="43.446575342465756"/>
    <x v="3"/>
    <x v="11"/>
    <n v="6"/>
    <n v="10"/>
    <x v="3"/>
    <n v="1"/>
    <s v="backpack"/>
    <s v="Data is the new bacon"/>
    <n v="0"/>
    <x v="7"/>
    <x v="5"/>
    <s v="Unspecified"/>
    <n v="0"/>
    <m/>
    <x v="0"/>
    <x v="0"/>
    <x v="1"/>
    <x v="0"/>
    <x v="0"/>
    <m/>
    <s v="Deep Learning Foundations"/>
    <m/>
    <m/>
    <m/>
    <s v="iOS Developer"/>
    <x v="1"/>
    <n v="5"/>
    <n v="4"/>
    <n v="8"/>
    <s v="Apply what your learn in real business projects"/>
    <x v="29"/>
    <x v="3"/>
    <s v="Increase brand awareness in Europe"/>
    <s v="AI, React Redux, System Architecture (TOGAF, etc)"/>
    <s v="I'd appreciate if Udacity could offer courses on standard certification (i.e. Java, TOGAF, PMP, PMI, ...)"/>
    <n v="0"/>
  </r>
  <r>
    <n v="208"/>
    <s v="Start a new career in this field"/>
    <m/>
    <m/>
    <m/>
    <s v="General interest in the topic (personal growth and enrichment)"/>
    <m/>
    <d v="1980-08-07T00:00:00"/>
    <n v="39.186301369863017"/>
    <x v="1"/>
    <x v="2"/>
    <n v="11"/>
    <n v="4"/>
    <x v="8"/>
    <n v="1"/>
    <s v="jacket (brand is TBD... probably Patagonia)"/>
    <s v="Data driven humanoid"/>
    <n v="1"/>
    <x v="14"/>
    <x v="2"/>
    <s v="Technology &amp; Internet"/>
    <n v="11"/>
    <s v="rankingCoach"/>
    <x v="0"/>
    <x v="0"/>
    <x v="1"/>
    <x v="0"/>
    <x v="0"/>
    <s v="Artificial Intelligence"/>
    <m/>
    <m/>
    <m/>
    <m/>
    <m/>
    <x v="1"/>
    <n v="6"/>
    <n v="6"/>
    <n v="30"/>
    <s v="stay focused, work your projects, it's wort it "/>
    <x v="1"/>
    <x v="0"/>
    <s v="have different workloads for different student engagement."/>
    <s v="i am all set with current stack"/>
    <s v="you inspired me in lot of ways. Keep up the good work."/>
    <n v="0"/>
  </r>
  <r>
    <n v="209"/>
    <m/>
    <m/>
    <s v="Help move from academia to industry"/>
    <m/>
    <m/>
    <m/>
    <d v="1981-08-11T00:00:00"/>
    <n v="38.175342465753424"/>
    <x v="7"/>
    <x v="16"/>
    <n v="18"/>
    <n v="0"/>
    <x v="10"/>
    <n v="1"/>
    <s v="t-shirt"/>
    <s v="Self-driven engineer of self-driving cars"/>
    <n v="1"/>
    <x v="17"/>
    <x v="24"/>
    <s v="Education"/>
    <n v="15"/>
    <s v="Stony Brook University"/>
    <x v="1"/>
    <x v="0"/>
    <x v="1"/>
    <x v="1"/>
    <x v="0"/>
    <m/>
    <m/>
    <s v="Self-Driving Car Engineer"/>
    <m/>
    <m/>
    <m/>
    <x v="0"/>
    <n v="16"/>
    <n v="10"/>
    <n v="2"/>
    <s v="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
    <x v="0"/>
    <x v="0"/>
    <s v="More career support and guidance will be helpful. "/>
    <s v="UAVs nanodegree"/>
    <s v="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
    <n v="0"/>
  </r>
  <r>
    <n v="210"/>
    <m/>
    <s v="Grow skills for my current role"/>
    <m/>
    <m/>
    <m/>
    <m/>
    <d v="2017-11-09T00:00:00"/>
    <n v="1.904109589041096"/>
    <x v="1"/>
    <x v="8"/>
    <n v="12"/>
    <n v="15"/>
    <x v="8"/>
    <n v="1"/>
    <s v="t-shirt"/>
    <s v="Machine learning for life"/>
    <n v="1"/>
    <x v="11"/>
    <x v="13"/>
    <s v="Technology &amp; Internet"/>
    <n v="2"/>
    <s v="BEEVA"/>
    <x v="0"/>
    <x v="0"/>
    <x v="1"/>
    <x v="0"/>
    <x v="0"/>
    <s v="Artificial Intelligence"/>
    <m/>
    <m/>
    <m/>
    <m/>
    <m/>
    <x v="1"/>
    <n v="8"/>
    <n v="6"/>
    <n v="10"/>
    <s v="No hurry. Just enjoy every lesson."/>
    <x v="0"/>
    <x v="1"/>
    <s v="Creating advanced versions of the courses and nanodegrees with even more practice and real world problems."/>
    <s v="Scala. Reinforcement Learning"/>
    <s v="No."/>
    <n v="0"/>
  </r>
  <r>
    <n v="211"/>
    <s v="Start a new career in this field"/>
    <m/>
    <m/>
    <m/>
    <m/>
    <m/>
    <d v="1989-07-17T00:00:00"/>
    <n v="30.238356164383561"/>
    <x v="3"/>
    <x v="8"/>
    <n v="10"/>
    <n v="5"/>
    <x v="1"/>
    <n v="0"/>
    <s v="jacket (brand is TBD... probably Patagonia)"/>
    <s v="A quality life demands quality questions"/>
    <n v="1"/>
    <x v="14"/>
    <x v="4"/>
    <s v="Technology &amp; Internet"/>
    <n v="5"/>
    <s v="Android Developer"/>
    <x v="4"/>
    <x v="0"/>
    <x v="1"/>
    <x v="0"/>
    <x v="0"/>
    <s v="Artificial Intelligence"/>
    <m/>
    <m/>
    <m/>
    <m/>
    <m/>
    <x v="2"/>
    <n v="5"/>
    <n v="5"/>
    <n v="3"/>
    <s v="Read the documentation of the libraries used"/>
    <x v="1"/>
    <x v="3"/>
    <s v="More complex projects. Perhaps competition for students in open competitions such as Kaggle"/>
    <m/>
    <m/>
    <n v="0"/>
  </r>
  <r>
    <n v="212"/>
    <s v="Start a new career in this field"/>
    <m/>
    <m/>
    <m/>
    <m/>
    <m/>
    <d v="1986-05-16T00:00:00"/>
    <n v="33.410958904109592"/>
    <x v="7"/>
    <x v="32"/>
    <n v="8"/>
    <n v="1"/>
    <x v="1"/>
    <n v="1"/>
    <s v="backpack"/>
    <s v="Machine learning for life"/>
    <n v="0"/>
    <x v="7"/>
    <x v="5"/>
    <s v="Unspecified"/>
    <n v="0"/>
    <m/>
    <x v="0"/>
    <x v="0"/>
    <x v="1"/>
    <x v="0"/>
    <x v="0"/>
    <m/>
    <m/>
    <m/>
    <m/>
    <s v="None"/>
    <m/>
    <x v="3"/>
    <s v=" "/>
    <s v=" "/>
    <n v="0"/>
    <m/>
    <x v="0"/>
    <x v="0"/>
    <s v="I love the experience so far..No improvement needed!"/>
    <s v="NLP"/>
    <m/>
    <n v="0"/>
  </r>
  <r>
    <n v="213"/>
    <s v="Start a new career in this field"/>
    <s v="Grow skills for my current role"/>
    <m/>
    <m/>
    <m/>
    <s v="get a chance to move to another cou try"/>
    <d v="1987-08-31T00:00:00"/>
    <n v="32.11780821917808"/>
    <x v="7"/>
    <x v="8"/>
    <n v="8"/>
    <n v="10"/>
    <x v="3"/>
    <n v="1"/>
    <s v="track suit / sweat suit"/>
    <s v="Data is the new bacon"/>
    <n v="1"/>
    <x v="19"/>
    <x v="0"/>
    <s v="Banks"/>
    <n v="5"/>
    <s v="Banco Promerica"/>
    <x v="2"/>
    <x v="0"/>
    <x v="1"/>
    <x v="0"/>
    <x v="0"/>
    <m/>
    <s v="Deep Learning Foundations"/>
    <m/>
    <m/>
    <m/>
    <m/>
    <x v="10"/>
    <n v="6"/>
    <n v="3"/>
    <n v="6"/>
    <s v="Focus in the goal,read a lot, practice make perfection. Ask anything "/>
    <x v="1"/>
    <x v="0"/>
    <s v="Give more books to read. I bougth andrew trask and is a very good book. More amas"/>
    <s v="Tensorflow Object detection API._x000a_Cloud computation Architecture (for deployingmachine learning as SAAS)._x000a_"/>
    <s v="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
    <n v="0"/>
  </r>
  <r>
    <n v="214"/>
    <s v="Start a new career in this field"/>
    <m/>
    <m/>
    <s v="Help prepare for an advanced degree"/>
    <s v="General interest in the topic (personal growth and enrichment)"/>
    <m/>
    <d v="1992-11-26T00:00:00"/>
    <n v="26.873972602739727"/>
    <x v="3"/>
    <x v="7"/>
    <n v="5"/>
    <n v="20"/>
    <x v="4"/>
    <n v="1"/>
    <s v="hoodie"/>
    <s v="A quality life demands quality questions"/>
    <n v="1"/>
    <x v="14"/>
    <x v="1"/>
    <s v="Technology &amp; Internet"/>
    <n v="2"/>
    <s v="Grofers"/>
    <x v="0"/>
    <x v="0"/>
    <x v="1"/>
    <x v="0"/>
    <x v="0"/>
    <m/>
    <s v="Deep Learning Foundations"/>
    <m/>
    <m/>
    <m/>
    <m/>
    <x v="0"/>
    <n v="5"/>
    <n v="5"/>
    <n v="30"/>
    <s v="Do a little bit everyday and talk to people on the various channels"/>
    <x v="30"/>
    <x v="0"/>
    <s v="There are some topics I'd like explained, it would be great if we could occasionally hold webinars discussing topics not covered in the nanodegree, perhaps alumni can do it too"/>
    <s v="Advanced deep learning, kernel programming , "/>
    <m/>
    <n v="0"/>
  </r>
  <r>
    <n v="215"/>
    <s v="Start a new career in this field"/>
    <s v="Grow skills for my current role"/>
    <s v="Help move from academia to industry"/>
    <m/>
    <m/>
    <m/>
    <m/>
    <n v="0"/>
    <x v="1"/>
    <x v="7"/>
    <n v="8"/>
    <n v="3"/>
    <x v="1"/>
    <n v="0"/>
    <s v="t-shirt"/>
    <s v="A quality life demands quality questions"/>
    <n v="0"/>
    <x v="7"/>
    <x v="5"/>
    <s v="Unspecified"/>
    <n v="0"/>
    <m/>
    <x v="2"/>
    <x v="0"/>
    <x v="1"/>
    <x v="0"/>
    <x v="1"/>
    <m/>
    <m/>
    <m/>
    <m/>
    <m/>
    <m/>
    <x v="2"/>
    <n v="6"/>
    <n v="30"/>
    <n v="500"/>
    <s v="Don't give up and explore more projects!!"/>
    <x v="4"/>
    <x v="4"/>
    <s v="Provide more challenging projects"/>
    <s v="General Adversarial Networks"/>
    <m/>
    <n v="0"/>
  </r>
  <r>
    <n v="216"/>
    <m/>
    <m/>
    <m/>
    <m/>
    <s v="General interest in the topic (personal growth and enrichment)"/>
    <m/>
    <d v="1990-04-02T00:00:00"/>
    <n v="29.528767123287672"/>
    <x v="1"/>
    <x v="26"/>
    <n v="8"/>
    <n v="1"/>
    <x v="7"/>
    <n v="0"/>
    <s v="track suit / sweat suit"/>
    <s v="A quality life demands quality questions"/>
    <n v="1"/>
    <x v="14"/>
    <x v="0"/>
    <s v="Technology &amp; Internet"/>
    <n v="7"/>
    <s v="Astropay"/>
    <x v="2"/>
    <x v="0"/>
    <x v="1"/>
    <x v="0"/>
    <x v="0"/>
    <s v="Artificial Intelligence"/>
    <m/>
    <m/>
    <m/>
    <m/>
    <m/>
    <x v="2"/>
    <n v="5"/>
    <n v="3"/>
    <n v="12"/>
    <s v="Try to devote as much time as possible"/>
    <x v="0"/>
    <x v="0"/>
    <s v="Presencial classes"/>
    <s v="More of AI"/>
    <s v="Everything was great (except for the annoying email)"/>
    <n v="0"/>
  </r>
  <r>
    <n v="217"/>
    <m/>
    <m/>
    <m/>
    <m/>
    <s v="General interest in the topic (personal growth and enrichment)"/>
    <m/>
    <d v="1982-05-13T00:00:00"/>
    <n v="37.421917808219177"/>
    <x v="1"/>
    <x v="11"/>
    <n v="7"/>
    <n v="0"/>
    <x v="1"/>
    <n v="1"/>
    <s v="hat"/>
    <s v="A quality life demands quality questions"/>
    <n v="1"/>
    <x v="5"/>
    <x v="13"/>
    <s v="Insurance"/>
    <n v="7"/>
    <s v="Banchile "/>
    <x v="2"/>
    <x v="0"/>
    <x v="1"/>
    <x v="0"/>
    <x v="0"/>
    <m/>
    <s v="Deep Learning Foundations"/>
    <m/>
    <m/>
    <m/>
    <m/>
    <x v="1"/>
    <n v="10"/>
    <n v="10"/>
    <n v="15"/>
    <s v="The project are difficult but are so cool"/>
    <x v="1"/>
    <x v="3"/>
    <s v="I think in some project should be more video class"/>
    <s v="More machine learning and algorithms"/>
    <m/>
    <n v="0"/>
  </r>
  <r>
    <n v="218"/>
    <s v="Start a new career in this field"/>
    <m/>
    <m/>
    <m/>
    <m/>
    <m/>
    <m/>
    <n v="0"/>
    <x v="1"/>
    <x v="10"/>
    <n v="7"/>
    <n v="2"/>
    <x v="9"/>
    <n v="0"/>
    <s v="backpack"/>
    <s v="Data will never die"/>
    <n v="0"/>
    <x v="7"/>
    <x v="5"/>
    <s v="Unspecified"/>
    <n v="0"/>
    <m/>
    <x v="2"/>
    <x v="1"/>
    <x v="1"/>
    <x v="1"/>
    <x v="0"/>
    <m/>
    <s v="Deep Learning Foundations"/>
    <m/>
    <m/>
    <m/>
    <m/>
    <x v="1"/>
    <n v="10"/>
    <n v="10"/>
    <n v="8"/>
    <s v="repeat, practice, do"/>
    <x v="1"/>
    <x v="5"/>
    <s v="Keep updating the Nanodegrees. Include tie-ups with starts-ups for working on real-time projects"/>
    <s v="Object oriented programming; Big data computing; embedded programming; Optimization; Advanced Python programming"/>
    <s v="You should have a better alumni network, which could be tapped into for employment or any other purpose as may seem fit; When you introduce new Nanodegree, ensure that there is little overlap with other existing degrees or reduce the price of the course"/>
    <n v="0"/>
  </r>
  <r>
    <n v="219"/>
    <m/>
    <s v="Grow skills for my current role"/>
    <m/>
    <m/>
    <s v="General interest in the topic (personal growth and enrichment)"/>
    <m/>
    <d v="1966-09-20T00:00:00"/>
    <n v="53.076712328767123"/>
    <x v="1"/>
    <x v="2"/>
    <n v="10"/>
    <n v="16"/>
    <x v="4"/>
    <n v="1"/>
    <s v="hat"/>
    <s v="Machine learning for life"/>
    <n v="1"/>
    <x v="9"/>
    <x v="7"/>
    <s v="Utilities, Energy and Extraction"/>
    <n v="27"/>
    <s v="Chaparral Energy"/>
    <x v="2"/>
    <x v="0"/>
    <x v="1"/>
    <x v="0"/>
    <x v="0"/>
    <m/>
    <s v="Deep Learning Foundations"/>
    <m/>
    <m/>
    <m/>
    <m/>
    <x v="0"/>
    <n v="5"/>
    <n v="3"/>
    <n v="8"/>
    <s v="Don't be afraid at ask questions - no questions are stupid. Also, don't be afraid to submit quizzes and projects when you're not 100% sure of their correctness - you can submit as often as you like."/>
    <x v="31"/>
    <x v="1"/>
    <s v="Some of the lessons are generally available on Youtube and refer to 'code challenges' - it can be unclear to the new student whether these 'challenges' are associated with the Udacity course"/>
    <m/>
    <s v="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
    <n v="0"/>
  </r>
  <r>
    <n v="220"/>
    <s v="Start a new career in this field"/>
    <m/>
    <m/>
    <m/>
    <s v="General interest in the topic (personal growth and enrichment)"/>
    <m/>
    <d v="1990-11-05T00:00:00"/>
    <n v="28.934246575342467"/>
    <x v="1"/>
    <x v="11"/>
    <n v="10"/>
    <n v="3"/>
    <x v="10"/>
    <n v="0"/>
    <s v="t-shirt"/>
    <s v="Data is the new bacon"/>
    <n v="1"/>
    <x v="14"/>
    <x v="1"/>
    <s v="Electronics"/>
    <n v="2"/>
    <s v="software engineer"/>
    <x v="2"/>
    <x v="0"/>
    <x v="1"/>
    <x v="0"/>
    <x v="0"/>
    <s v="Artificial Intelligence"/>
    <m/>
    <m/>
    <m/>
    <m/>
    <m/>
    <x v="2"/>
    <n v="6"/>
    <n v="6"/>
    <n v="6"/>
    <s v="keep it in mind and stick to it"/>
    <x v="0"/>
    <x v="3"/>
    <s v="more first hand learning materials and project"/>
    <s v="deep learning framework  deep  dive "/>
    <s v="The projects should be harder"/>
    <n v="0"/>
  </r>
  <r>
    <n v="221"/>
    <m/>
    <m/>
    <m/>
    <m/>
    <s v="General interest in the topic (personal growth and enrichment)"/>
    <m/>
    <d v="1977-09-11T00:00:00"/>
    <n v="42.093150684931508"/>
    <x v="3"/>
    <x v="15"/>
    <n v="10"/>
    <n v="12"/>
    <x v="3"/>
    <n v="1"/>
    <s v="track suit / sweat suit"/>
    <s v="AI to the rescue"/>
    <n v="1"/>
    <x v="16"/>
    <x v="2"/>
    <s v="Technology &amp; Internet"/>
    <n v="25"/>
    <s v="Falck A/S"/>
    <x v="5"/>
    <x v="0"/>
    <x v="1"/>
    <x v="0"/>
    <x v="0"/>
    <m/>
    <s v="Deep Learning Foundations"/>
    <m/>
    <m/>
    <m/>
    <m/>
    <x v="0"/>
    <n v="5"/>
    <n v="15"/>
    <n v="50"/>
    <s v="Prepare and ask for help "/>
    <x v="1"/>
    <x v="1"/>
    <s v="Not change the content so much during the degree. "/>
    <s v="You have it all"/>
    <s v="You rock! "/>
    <n v="0"/>
  </r>
  <r>
    <n v="222"/>
    <m/>
    <m/>
    <m/>
    <s v="Help prepare for an advanced degree"/>
    <s v="General interest in the topic (personal growth and enrichment)"/>
    <m/>
    <d v="1995-06-12T00:00:00"/>
    <n v="24.331506849315069"/>
    <x v="2"/>
    <x v="13"/>
    <n v="6"/>
    <n v="6"/>
    <x v="0"/>
    <n v="1"/>
    <s v="t-shirt"/>
    <s v="Data is the new bacon"/>
    <n v="1"/>
    <x v="25"/>
    <x v="1"/>
    <s v="Automotive"/>
    <n v="1"/>
    <s v="Barista"/>
    <x v="4"/>
    <x v="0"/>
    <x v="1"/>
    <x v="0"/>
    <x v="0"/>
    <m/>
    <s v="Deep Learning Foundations"/>
    <m/>
    <m/>
    <m/>
    <m/>
    <x v="1"/>
    <n v="4"/>
    <n v="6"/>
    <n v="30"/>
    <s v="Find people in person to work with"/>
    <x v="1"/>
    <x v="4"/>
    <s v="Not sure"/>
    <s v="C++ "/>
    <m/>
    <n v="0"/>
  </r>
  <r>
    <n v="223"/>
    <m/>
    <m/>
    <m/>
    <m/>
    <s v="General interest in the topic (personal growth and enrichment)"/>
    <m/>
    <d v="1990-04-03T00:00:00"/>
    <n v="29.526027397260275"/>
    <x v="1"/>
    <x v="28"/>
    <n v="5"/>
    <n v="3"/>
    <x v="4"/>
    <n v="0"/>
    <s v="hoodie"/>
    <s v="A quality life demands quality questions"/>
    <n v="1"/>
    <x v="19"/>
    <x v="1"/>
    <s v="Agriculture"/>
    <n v="5"/>
    <s v="DRW Trading Group"/>
    <x v="2"/>
    <x v="0"/>
    <x v="1"/>
    <x v="0"/>
    <x v="0"/>
    <s v="Artificial Intelligence"/>
    <m/>
    <m/>
    <m/>
    <m/>
    <m/>
    <x v="0"/>
    <n v="5"/>
    <n v="4"/>
    <n v="8"/>
    <s v="have fun"/>
    <x v="1"/>
    <x v="0"/>
    <s v="more courses"/>
    <s v="mathematical modelling"/>
    <s v="no"/>
    <n v="0"/>
  </r>
  <r>
    <n v="224"/>
    <s v="Start a new career in this field"/>
    <s v="Grow skills for my current role"/>
    <m/>
    <s v="Help prepare for an advanced degree"/>
    <m/>
    <m/>
    <d v="1976-04-11T00:00:00"/>
    <n v="43.512328767123286"/>
    <x v="1"/>
    <x v="16"/>
    <n v="10"/>
    <n v="5"/>
    <x v="11"/>
    <n v="1"/>
    <s v="t-shirt"/>
    <s v="Too cute to compute"/>
    <n v="1"/>
    <x v="6"/>
    <x v="4"/>
    <s v="Technology &amp; Internet"/>
    <n v="18"/>
    <s v="App Development"/>
    <x v="5"/>
    <x v="0"/>
    <x v="1"/>
    <x v="0"/>
    <x v="0"/>
    <m/>
    <s v="Deep Learning Foundations"/>
    <m/>
    <m/>
    <m/>
    <m/>
    <x v="0"/>
    <n v="5"/>
    <n v="3"/>
    <n v="50"/>
    <s v="Try out things, as much as you can. So your fingers and not your eyes are learning the stuff, just like playing the piano."/>
    <x v="6"/>
    <x v="0"/>
    <s v="Please normalize the audio (volume) of the videos - I mean - some videos (for example Siraj's) are very loud and I have to turn the volume down, when I watched one of the other videos before."/>
    <s v="I am sure you will always be on the edge of demand"/>
    <s v="You are awesome!"/>
    <n v="0"/>
  </r>
  <r>
    <n v="225"/>
    <s v="Start a new career in this field"/>
    <m/>
    <m/>
    <m/>
    <m/>
    <m/>
    <d v="1991-02-12T00:00:00"/>
    <n v="28.663013698630138"/>
    <x v="3"/>
    <x v="18"/>
    <n v="10"/>
    <n v="3"/>
    <x v="11"/>
    <n v="0"/>
    <s v="track suit / sweat suit"/>
    <s v="Data is the new bacon"/>
    <n v="1"/>
    <x v="3"/>
    <x v="25"/>
    <s v="Technology &amp; Internet"/>
    <n v="3"/>
    <s v="globant"/>
    <x v="4"/>
    <x v="0"/>
    <x v="1"/>
    <x v="0"/>
    <x v="0"/>
    <m/>
    <s v="Deep Learning Foundations"/>
    <m/>
    <m/>
    <m/>
    <m/>
    <x v="0"/>
    <n v="4"/>
    <n v="8"/>
    <n v="9"/>
    <s v="ask in slack"/>
    <x v="1"/>
    <x v="4"/>
    <s v="more projects or more difficult"/>
    <m/>
    <m/>
    <n v="0"/>
  </r>
  <r>
    <n v="226"/>
    <m/>
    <s v="Grow skills for my current role"/>
    <s v="Help move from academia to industry"/>
    <s v="Help prepare for an advanced degree"/>
    <m/>
    <m/>
    <d v="1993-08-10T00:00:00"/>
    <n v="26.169863013698631"/>
    <x v="2"/>
    <x v="18"/>
    <n v="9"/>
    <n v="30"/>
    <x v="7"/>
    <n v="1"/>
    <s v="backpack"/>
    <s v="Machine learning for life"/>
    <n v="0"/>
    <x v="7"/>
    <x v="5"/>
    <s v="Unspecified"/>
    <n v="0"/>
    <m/>
    <x v="1"/>
    <x v="0"/>
    <x v="1"/>
    <x v="0"/>
    <x v="1"/>
    <m/>
    <s v="Deep Learning Foundations"/>
    <m/>
    <m/>
    <m/>
    <m/>
    <x v="1"/>
    <n v="6"/>
    <n v="3"/>
    <n v="60"/>
    <s v="Keep motivated"/>
    <x v="32"/>
    <x v="0"/>
    <s v="Maybe you can offer a different level of projects."/>
    <s v="Higher level math or the construction of large scale software."/>
    <s v="Keep moving, and try to deliver more and more new things to China."/>
    <n v="0"/>
  </r>
  <r>
    <n v="227"/>
    <s v="Start a new career in this field"/>
    <s v="Grow skills for my current role"/>
    <m/>
    <m/>
    <s v="General interest in the topic (personal growth and enrichment)"/>
    <m/>
    <d v="1989-01-20T00:00:00"/>
    <n v="30.726027397260275"/>
    <x v="3"/>
    <x v="6"/>
    <n v="8"/>
    <n v="12"/>
    <x v="1"/>
    <n v="1"/>
    <s v="hoodie"/>
    <s v="Math - all the cool kids are doing it"/>
    <n v="1"/>
    <x v="0"/>
    <x v="1"/>
    <s v="Advertising &amp; Marketing"/>
    <n v="4"/>
    <s v="Facebook"/>
    <x v="0"/>
    <x v="0"/>
    <x v="1"/>
    <x v="1"/>
    <x v="0"/>
    <m/>
    <m/>
    <m/>
    <m/>
    <m/>
    <m/>
    <x v="10"/>
    <n v="5"/>
    <n v="2"/>
    <n v="6"/>
    <s v="Find a buddy to go through the work together"/>
    <x v="33"/>
    <x v="1"/>
    <s v="Give me early access to Nano degrees. I have not be able to register for a few that I am interested in and I would have completed them"/>
    <m/>
    <s v="Keep doing the awesome work team"/>
    <n v="0"/>
  </r>
  <r>
    <n v="228"/>
    <m/>
    <s v="Grow skills for my current role"/>
    <m/>
    <m/>
    <m/>
    <m/>
    <d v="1990-10-17T00:00:00"/>
    <n v="28.986301369863014"/>
    <x v="3"/>
    <x v="0"/>
    <n v="8"/>
    <n v="5"/>
    <x v="4"/>
    <n v="1"/>
    <s v="hoodie"/>
    <s v="Build It"/>
    <n v="0"/>
    <x v="7"/>
    <x v="5"/>
    <s v="Unspecified"/>
    <n v="0"/>
    <m/>
    <x v="0"/>
    <x v="0"/>
    <x v="1"/>
    <x v="0"/>
    <x v="0"/>
    <s v="Artificial Intelligence"/>
    <m/>
    <m/>
    <m/>
    <m/>
    <m/>
    <x v="2"/>
    <n v="4"/>
    <s v=" "/>
    <n v="3"/>
    <s v="find a mentor offline"/>
    <x v="1"/>
    <x v="1"/>
    <s v="Better help"/>
    <s v="application of DL"/>
    <s v="no"/>
    <n v="0"/>
  </r>
  <r>
    <n v="229"/>
    <s v="Start a new career in this field"/>
    <s v="Grow skills for my current role"/>
    <m/>
    <s v="Help prepare for an advanced degree"/>
    <m/>
    <m/>
    <d v="1993-07-15T00:00:00"/>
    <n v="26.241095890410961"/>
    <x v="2"/>
    <x v="1"/>
    <n v="8"/>
    <n v="6"/>
    <x v="11"/>
    <n v="0"/>
    <s v="t-shirt"/>
    <s v="Data is the new bacon"/>
    <n v="1"/>
    <x v="5"/>
    <x v="1"/>
    <s v="Healthcare and Pharmaceuticals"/>
    <n v="1"/>
    <s v="BD"/>
    <x v="0"/>
    <x v="0"/>
    <x v="1"/>
    <x v="1"/>
    <x v="0"/>
    <m/>
    <m/>
    <m/>
    <m/>
    <m/>
    <m/>
    <x v="2"/>
    <n v="6"/>
    <n v="5"/>
    <n v="25"/>
    <s v="Even if you feel like the initial lessons don't take that much time, the projects usually end up taking x1.5-x2 as long as the lessons. Plan accordingly"/>
    <x v="1"/>
    <x v="0"/>
    <s v="Provide more project ideas that are not graded"/>
    <s v="Hadoop"/>
    <m/>
    <n v="0"/>
  </r>
  <r>
    <n v="230"/>
    <s v="Start a new career in this field"/>
    <m/>
    <m/>
    <m/>
    <m/>
    <m/>
    <d v="1970-08-19T00:00:00"/>
    <n v="49.161643835616438"/>
    <x v="1"/>
    <x v="11"/>
    <n v="8"/>
    <n v="5"/>
    <x v="7"/>
    <n v="0"/>
    <s v="backpack"/>
    <s v="Machine learning for life"/>
    <n v="1"/>
    <x v="26"/>
    <x v="1"/>
    <s v="Retail &amp; Consumer Durables"/>
    <n v="15"/>
    <s v="Walgreens"/>
    <x v="0"/>
    <x v="0"/>
    <x v="1"/>
    <x v="1"/>
    <x v="0"/>
    <m/>
    <m/>
    <m/>
    <m/>
    <m/>
    <m/>
    <x v="1"/>
    <n v="15"/>
    <n v="5"/>
    <n v="40"/>
    <s v="Pay attention to videos"/>
    <x v="1"/>
    <x v="0"/>
    <s v="It's been fine"/>
    <s v="Na"/>
    <s v="Na"/>
    <n v="0"/>
  </r>
  <r>
    <n v="231"/>
    <m/>
    <s v="Grow skills for my current role"/>
    <m/>
    <m/>
    <s v="General interest in the topic (personal growth and enrichment)"/>
    <m/>
    <d v="1977-03-20T00:00:00"/>
    <n v="42.57260273972603"/>
    <x v="1"/>
    <x v="0"/>
    <n v="14"/>
    <n v="12"/>
    <x v="6"/>
    <n v="1"/>
    <s v="t-shirt"/>
    <s v="Machine learning for life"/>
    <n v="1"/>
    <x v="5"/>
    <x v="1"/>
    <s v="Education"/>
    <n v="15"/>
    <s v="E12x"/>
    <x v="0"/>
    <x v="0"/>
    <x v="1"/>
    <x v="0"/>
    <x v="0"/>
    <s v="Artificial Intelligence"/>
    <s v="Deep Learning Foundations"/>
    <s v="Self-Driving Car Engineer"/>
    <s v="Robotics"/>
    <m/>
    <m/>
    <x v="2"/>
    <n v="2"/>
    <n v="3"/>
    <n v="4"/>
    <s v="_x000a_"/>
    <x v="1"/>
    <x v="1"/>
    <s v="_x000a_"/>
    <s v="_x000a_"/>
    <s v="_x000a_"/>
    <n v="0"/>
  </r>
  <r>
    <n v="232"/>
    <s v="Start a new career in this field"/>
    <s v="Grow skills for my current role"/>
    <s v="Help move from academia to industry"/>
    <m/>
    <s v="General interest in the topic (personal growth and enrichment)"/>
    <m/>
    <d v="1993-12-09T00:00:00"/>
    <n v="25.838356164383562"/>
    <x v="2"/>
    <x v="8"/>
    <n v="15"/>
    <n v="2"/>
    <x v="9"/>
    <n v="1"/>
    <s v="jacket (brand is TBD... probably Patagonia)"/>
    <s v="Machine learning for life"/>
    <n v="1"/>
    <x v="14"/>
    <x v="13"/>
    <s v="Finance "/>
    <n v="0"/>
    <s v="Fintellix Solutions Pvt Ltd "/>
    <x v="0"/>
    <x v="0"/>
    <x v="1"/>
    <x v="0"/>
    <x v="1"/>
    <m/>
    <m/>
    <m/>
    <m/>
    <m/>
    <m/>
    <x v="4"/>
    <n v="6"/>
    <n v="4"/>
    <n v="100"/>
    <s v="Do take into consideration the suggestion given by mentors during project Evaluation "/>
    <x v="1"/>
    <x v="0"/>
    <s v="Make the videos a bit longer and keep the continuation "/>
    <s v="Artificial intelligence NanoDegree, React, Tenorflow "/>
    <s v="Keep up the good work"/>
    <n v="0"/>
  </r>
  <r>
    <n v="233"/>
    <m/>
    <s v="Grow skills for my current role"/>
    <m/>
    <m/>
    <s v="General interest in the topic (personal growth and enrichment)"/>
    <m/>
    <d v="1990-05-29T00:00:00"/>
    <n v="29.372602739726027"/>
    <x v="1"/>
    <x v="7"/>
    <n v="14"/>
    <n v="4"/>
    <x v="5"/>
    <n v="0"/>
    <s v="jacket (brand is TBD... probably Patagonia)"/>
    <s v="A quality life demands quality questions"/>
    <n v="1"/>
    <x v="22"/>
    <x v="14"/>
    <s v="Technology &amp; Internet"/>
    <n v="6"/>
    <s v="Datasigns Technologies"/>
    <x v="0"/>
    <x v="0"/>
    <x v="0"/>
    <x v="0"/>
    <x v="0"/>
    <m/>
    <m/>
    <m/>
    <m/>
    <m/>
    <m/>
    <x v="0"/>
    <n v="6"/>
    <n v="2"/>
    <n v="100"/>
    <s v="Stay focused and be consistent. Doesn't matter how difficult it seems, you will reach your goal."/>
    <x v="0"/>
    <x v="0"/>
    <s v="Pricing options"/>
    <s v="Something on finance?"/>
    <s v="I love you guys! You guys are doing great! "/>
    <n v="0"/>
  </r>
  <r>
    <n v="234"/>
    <s v="Start a new career in this field"/>
    <s v="Grow skills for my current role"/>
    <m/>
    <m/>
    <s v="General interest in the topic (personal growth and enrichment)"/>
    <m/>
    <d v="1986-05-01T00:00:00"/>
    <n v="33.452054794520549"/>
    <x v="3"/>
    <x v="5"/>
    <n v="9"/>
    <n v="20"/>
    <x v="8"/>
    <n v="1"/>
    <s v="hoodie"/>
    <s v="Machine learning for life"/>
    <n v="1"/>
    <x v="17"/>
    <x v="0"/>
    <s v="Technology &amp; Internet"/>
    <n v="5"/>
    <s v="RoboAI"/>
    <x v="2"/>
    <x v="0"/>
    <x v="1"/>
    <x v="0"/>
    <x v="0"/>
    <m/>
    <s v="Deep Learning Foundations"/>
    <m/>
    <m/>
    <m/>
    <m/>
    <x v="1"/>
    <n v="25"/>
    <n v="30"/>
    <n v="10"/>
    <s v="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
    <x v="34"/>
    <x v="0"/>
    <s v="Even more practice questions quizzes like in the Android nanodegree (I did the fast track) to apply what you learned over and over, similar to DataCamp with hints and an element of gamification (points/xp for fun) :-)"/>
    <s v="Machine/deep learning in production - inference and how to implement it beyond research at small firms, for example, where they would lack the large infrastructure of Amazon or Google "/>
    <s v="Udacity has changed my life, keep doing the great work... Can I visit your office when I'm in the Valley at the end of August? :-)"/>
    <n v="0"/>
  </r>
  <r>
    <n v="235"/>
    <m/>
    <s v="Grow skills for my current role"/>
    <m/>
    <m/>
    <s v="General interest in the topic (personal growth and enrichment)"/>
    <m/>
    <d v="1979-04-24T00:00:00"/>
    <n v="40.476712328767121"/>
    <x v="3"/>
    <x v="7"/>
    <n v="10"/>
    <n v="10"/>
    <x v="8"/>
    <n v="1"/>
    <s v="t-shirt"/>
    <s v="Machine learning for life"/>
    <n v="1"/>
    <x v="9"/>
    <x v="0"/>
    <s v="Finance"/>
    <n v="6"/>
    <s v="Data Scientist"/>
    <x v="1"/>
    <x v="0"/>
    <x v="1"/>
    <x v="0"/>
    <x v="0"/>
    <m/>
    <s v="Deep Learning Foundations"/>
    <m/>
    <m/>
    <m/>
    <m/>
    <x v="0"/>
    <n v="12"/>
    <n v="12"/>
    <n v="4"/>
    <s v="be relaxed and concentrated when studying "/>
    <x v="1"/>
    <x v="3"/>
    <s v="more examples"/>
    <m/>
    <m/>
    <n v="0"/>
  </r>
  <r>
    <n v="236"/>
    <m/>
    <s v="Grow skills for my current role"/>
    <m/>
    <m/>
    <m/>
    <m/>
    <d v="1986-12-09T00:00:00"/>
    <n v="32.843835616438355"/>
    <x v="1"/>
    <x v="11"/>
    <n v="10"/>
    <n v="5"/>
    <x v="6"/>
    <n v="1"/>
    <s v="backpack"/>
    <s v="Machine learning for life"/>
    <n v="1"/>
    <x v="4"/>
    <x v="1"/>
    <s v="Electronics"/>
    <n v="9"/>
    <s v="Bangalore"/>
    <x v="0"/>
    <x v="0"/>
    <x v="1"/>
    <x v="0"/>
    <x v="0"/>
    <m/>
    <s v="Deep Learning Foundations"/>
    <m/>
    <m/>
    <m/>
    <m/>
    <x v="1"/>
    <n v="5"/>
    <n v="20"/>
    <n v="20"/>
    <s v="Interact with like minded people. Use slack to observe what other are doing to motivate you. If possible form study group if you are find it difficult to follow alone. Every day at least open udacity classroom."/>
    <x v="1"/>
    <x v="3"/>
    <s v="Indepth and more tougher projects"/>
    <s v="Artificial Intelligence, Embedded platform, Cloud computing"/>
    <m/>
    <n v="0"/>
  </r>
  <r>
    <n v="237"/>
    <s v="Start a new career in this field"/>
    <m/>
    <m/>
    <s v="Help prepare for an advanced degree"/>
    <s v="General interest in the topic (personal growth and enrichment)"/>
    <m/>
    <d v="1977-01-01T00:00:00"/>
    <n v="42.786301369863011"/>
    <x v="3"/>
    <x v="7"/>
    <n v="4"/>
    <n v="5"/>
    <x v="1"/>
    <n v="1"/>
    <s v="jacket (brand is TBD... probably Patagonia)"/>
    <s v="Born to learn"/>
    <n v="1"/>
    <x v="0"/>
    <x v="0"/>
    <s v="Banking and Fintech"/>
    <n v="20"/>
    <s v="..."/>
    <x v="0"/>
    <x v="1"/>
    <x v="1"/>
    <x v="0"/>
    <x v="0"/>
    <s v="Artificial Intelligence"/>
    <m/>
    <m/>
    <m/>
    <m/>
    <s v="Android, iOS, Full Stack"/>
    <x v="1"/>
    <n v="6"/>
    <n v="4"/>
    <n v="150"/>
    <s v="Never give up! The slower you study, the faster you learn "/>
    <x v="1"/>
    <x v="0"/>
    <s v="I am a happy customer"/>
    <s v="Game programming"/>
    <m/>
    <n v="0"/>
  </r>
  <r>
    <n v="238"/>
    <s v="Start a new career in this field"/>
    <m/>
    <m/>
    <m/>
    <m/>
    <m/>
    <d v="1968-07-31T00:00:00"/>
    <n v="51.213698630136989"/>
    <x v="2"/>
    <x v="0"/>
    <n v="10"/>
    <n v="12"/>
    <x v="11"/>
    <n v="0"/>
    <s v="t-shirt"/>
    <s v="A quality life demands quality questions"/>
    <n v="1"/>
    <x v="10"/>
    <x v="1"/>
    <s v="Technology &amp; Internet"/>
    <n v="1"/>
    <s v="Free lancing"/>
    <x v="2"/>
    <x v="0"/>
    <x v="1"/>
    <x v="1"/>
    <x v="0"/>
    <m/>
    <m/>
    <m/>
    <m/>
    <m/>
    <m/>
    <x v="4"/>
    <n v="20"/>
    <n v="10"/>
    <n v="40"/>
    <s v="Pick interesting data sets for your projects even if it seems challenging. Also, keep an open mind when looking at a dataset, you might be surprised by the relationships you might find."/>
    <x v="1"/>
    <x v="3"/>
    <s v="Being in the Bay Area, I wished that I could have had an opportunity to connect personally with the mentors and other industry experts during the program. "/>
    <m/>
    <s v="The job placement program didn't seem to work for me. I am still in the market for a job and I only got one connect from Udacity which unfortunately didn't pan out because the company changed their mind about the position / role."/>
    <n v="0"/>
  </r>
  <r>
    <n v="239"/>
    <s v="Start a new career in this field"/>
    <m/>
    <m/>
    <m/>
    <m/>
    <m/>
    <d v="1992-04-01T00:00:00"/>
    <n v="27.528767123287672"/>
    <x v="2"/>
    <x v="19"/>
    <n v="8"/>
    <n v="15"/>
    <x v="4"/>
    <n v="0"/>
    <s v="socks"/>
    <s v="Data is the new bacon"/>
    <n v="0"/>
    <x v="7"/>
    <x v="5"/>
    <s v="Unspecified"/>
    <n v="0"/>
    <m/>
    <x v="0"/>
    <x v="0"/>
    <x v="1"/>
    <x v="1"/>
    <x v="0"/>
    <s v="Artificial Intelligence"/>
    <m/>
    <m/>
    <m/>
    <m/>
    <m/>
    <x v="1"/>
    <n v="15"/>
    <n v="5"/>
    <n v="20"/>
    <s v="Dont feel discouraged if you are completely lost at some point. Keep at it and it'll all make sense"/>
    <x v="0"/>
    <x v="0"/>
    <s v="The mentor experience hasn't been helpful, a better response rate would largely improve it"/>
    <s v="GANs, self-driving cars, robotics, ML"/>
    <m/>
    <n v="0"/>
  </r>
  <r>
    <n v="240"/>
    <s v="Start a new career in this field"/>
    <m/>
    <m/>
    <m/>
    <m/>
    <m/>
    <d v="1989-01-15T00:00:00"/>
    <n v="30.739726027397261"/>
    <x v="2"/>
    <x v="6"/>
    <n v="10"/>
    <n v="8"/>
    <x v="5"/>
    <n v="0"/>
    <s v="jacket (brand is TBD... probably Patagonia)"/>
    <s v="Machine learning for life"/>
    <n v="1"/>
    <x v="10"/>
    <x v="1"/>
    <s v="Advertising &amp; Marketing"/>
    <n v="3"/>
    <m/>
    <x v="0"/>
    <x v="1"/>
    <x v="1"/>
    <x v="1"/>
    <x v="0"/>
    <m/>
    <m/>
    <m/>
    <m/>
    <m/>
    <m/>
    <x v="1"/>
    <n v="6"/>
    <n v="5"/>
    <n v="12"/>
    <s v="Try to immerse yourself with course content or the project you are working on everyday. "/>
    <x v="0"/>
    <x v="0"/>
    <s v="Suggest students the next step at the end of each nanodegree.  (Could be a next nanedegree to take like what is in the last of project in IPND, could be what actions you could take to advance your experience and build more personal projects. )"/>
    <s v="How to do Kaggle competition"/>
    <s v="I like Udacity a lot. I just wonder if ML ND would be renewed to the way how  the self-driven ND works._x000a__x000a_And would appreciate if the students outside of the US could get as much support as students in the US"/>
    <n v="0"/>
  </r>
  <r>
    <n v="241"/>
    <s v="Start a new career in this field"/>
    <m/>
    <m/>
    <m/>
    <s v="General interest in the topic (personal growth and enrichment)"/>
    <m/>
    <d v="1974-12-05T00:00:00"/>
    <n v="44.863013698630134"/>
    <x v="1"/>
    <x v="12"/>
    <n v="12"/>
    <n v="24"/>
    <x v="2"/>
    <n v="0"/>
    <s v="t-shirt"/>
    <s v="Machine learning for life"/>
    <n v="1"/>
    <x v="14"/>
    <x v="1"/>
    <s v="Business Support &amp; Logistics"/>
    <n v="23"/>
    <s v="Swiss Post Solutions"/>
    <x v="4"/>
    <x v="0"/>
    <x v="1"/>
    <x v="1"/>
    <x v="0"/>
    <m/>
    <m/>
    <m/>
    <m/>
    <m/>
    <m/>
    <x v="2"/>
    <n v="2"/>
    <n v="2"/>
    <n v="5"/>
    <s v="Try to incorporate studying into your daily and weekly routine. Try to be curious and interested in the subjects."/>
    <x v="35"/>
    <x v="0"/>
    <s v="Difficult to say. My experience was highly positive."/>
    <s v="What about a bioinformatics / genomic computing nanodegree?"/>
    <s v="You have a good product/company. Try to retain this while you rework/improve courses and nanodegrees."/>
    <n v="0"/>
  </r>
  <r>
    <n v="242"/>
    <s v="Start a new career in this field"/>
    <m/>
    <m/>
    <m/>
    <s v="General interest in the topic (personal growth and enrichment)"/>
    <m/>
    <d v="1989-01-18T00:00:00"/>
    <n v="30.731506849315068"/>
    <x v="1"/>
    <x v="11"/>
    <n v="14"/>
    <n v="2"/>
    <x v="0"/>
    <n v="1"/>
    <s v="track suit / sweat suit"/>
    <s v="Be audacious"/>
    <n v="1"/>
    <x v="0"/>
    <x v="0"/>
    <s v="Business Support &amp; Logistics"/>
    <n v="6"/>
    <s v="Dematic"/>
    <x v="2"/>
    <x v="0"/>
    <x v="1"/>
    <x v="0"/>
    <x v="0"/>
    <m/>
    <m/>
    <m/>
    <m/>
    <s v="None"/>
    <m/>
    <x v="3"/>
    <s v=" "/>
    <s v=" "/>
    <n v="0"/>
    <m/>
    <x v="1"/>
    <x v="0"/>
    <s v="1. Provide a virtual machine with everything pre-installed to mentors so they can help out students in an easier way._x000a_2. Hire me :-)"/>
    <s v="Computer hardware"/>
    <s v="I'm going to use the money I earned by mentoring to visit you at Intersect next year (and to apply for some jobs in the area hopefully)."/>
    <n v="0"/>
  </r>
  <r>
    <n v="243"/>
    <m/>
    <s v="Grow skills for my current role"/>
    <m/>
    <m/>
    <m/>
    <m/>
    <d v="1969-02-25T00:00:00"/>
    <n v="50.641095890410959"/>
    <x v="2"/>
    <x v="0"/>
    <n v="12"/>
    <n v="15"/>
    <x v="0"/>
    <n v="0"/>
    <s v="backpack"/>
    <s v="Data is the new Gold"/>
    <n v="1"/>
    <x v="21"/>
    <x v="26"/>
    <s v="Technology &amp; Internet"/>
    <n v="20"/>
    <s v="SerpicoDEV"/>
    <x v="0"/>
    <x v="0"/>
    <x v="1"/>
    <x v="1"/>
    <x v="1"/>
    <m/>
    <m/>
    <m/>
    <m/>
    <m/>
    <m/>
    <x v="1"/>
    <n v="6"/>
    <n v="6"/>
    <n v="8"/>
    <s v="Watch every video. Ask questions. Read about your degree peripherally in the news"/>
    <x v="0"/>
    <x v="1"/>
    <s v="More qualified mentors and advisors. "/>
    <s v="IoT"/>
    <s v="I would like to contract hire graduates. I am having difficultly finding people. I tried Blitz, but they are close to useless, as they do not get back to me."/>
    <n v="0"/>
  </r>
  <r>
    <n v="244"/>
    <m/>
    <m/>
    <s v="Help move from academia to industry"/>
    <m/>
    <m/>
    <m/>
    <d v="1994-07-22T00:00:00"/>
    <n v="25.221917808219178"/>
    <x v="1"/>
    <x v="7"/>
    <n v="9"/>
    <n v="4"/>
    <x v="7"/>
    <n v="1"/>
    <s v="t-shirt"/>
    <s v="Data is the new bacon"/>
    <n v="1"/>
    <x v="3"/>
    <x v="27"/>
    <s v="Insurance"/>
    <n v="1"/>
    <s v="Digit insurance"/>
    <x v="4"/>
    <x v="0"/>
    <x v="1"/>
    <x v="1"/>
    <x v="1"/>
    <m/>
    <m/>
    <m/>
    <m/>
    <m/>
    <m/>
    <x v="1"/>
    <n v="20"/>
    <n v="5"/>
    <n v="5"/>
    <s v="Nanodegree is instrumental to career .I have learned a lot   with nanodegree which helped me to secure my first job. I would suggest everyone to master the skills required for tech jobs by enrolling in nanodegree."/>
    <x v="0"/>
    <x v="0"/>
    <s v="Organizing meetups or webinars to engage the learning community"/>
    <s v="Data warehousing , natural language processing"/>
    <s v="Thanks for giving me a great start in my career . "/>
    <n v="0"/>
  </r>
  <r>
    <n v="245"/>
    <s v="Start a new career in this field"/>
    <m/>
    <s v="Help move from academia to industry"/>
    <m/>
    <s v="General interest in the topic (personal growth and enrichment)"/>
    <m/>
    <d v="1970-05-22T00:00:00"/>
    <n v="49.405479452054792"/>
    <x v="7"/>
    <x v="33"/>
    <n v="9"/>
    <n v="12"/>
    <x v="9"/>
    <n v="0"/>
    <s v="t-shirt"/>
    <s v="Machine learning for life"/>
    <n v="1"/>
    <x v="8"/>
    <x v="6"/>
    <s v="Construction, Machinery, and Homes"/>
    <n v="20"/>
    <s v="Mentria Investments Limited"/>
    <x v="1"/>
    <x v="0"/>
    <x v="1"/>
    <x v="0"/>
    <x v="0"/>
    <m/>
    <m/>
    <m/>
    <m/>
    <m/>
    <s v="Introduction to Deep Learning"/>
    <x v="0"/>
    <n v="6"/>
    <n v="8"/>
    <n v="15"/>
    <s v="Be patient and don't be in a hurry when working on assignment"/>
    <x v="1"/>
    <x v="0"/>
    <s v="Make available past nano degree lessons either in download or DVD format, or as a book "/>
    <s v="Full Stack Web Developer but the details are not clear so I have not decided"/>
    <s v="How about a nano degree in drones programing? I am sure it is an area that many people are interested and Udacity can leverage its brand name to get people interested. You can fashion a programe structure  that will address both beginner, intermediate, and Advanced level"/>
    <n v="0"/>
  </r>
  <r>
    <n v="246"/>
    <m/>
    <s v="Grow skills for my current role"/>
    <m/>
    <m/>
    <m/>
    <m/>
    <d v="1984-11-13T00:00:00"/>
    <n v="34.915068493150685"/>
    <x v="3"/>
    <x v="0"/>
    <n v="12"/>
    <n v="5"/>
    <x v="0"/>
    <n v="1"/>
    <s v="backpack"/>
    <s v="Data is the new bacon"/>
    <n v="1"/>
    <x v="9"/>
    <x v="1"/>
    <s v="Technology &amp; Internet"/>
    <n v="10"/>
    <s v="Ok.computer LLC"/>
    <x v="2"/>
    <x v="0"/>
    <x v="1"/>
    <x v="0"/>
    <x v="0"/>
    <m/>
    <s v="Deep Learning Foundations"/>
    <m/>
    <m/>
    <m/>
    <m/>
    <x v="0"/>
    <n v="6"/>
    <n v="6"/>
    <n v="20"/>
    <s v="Follow Slack tips"/>
    <x v="7"/>
    <x v="0"/>
    <s v="It's perfect"/>
    <s v="Bioinformatics "/>
    <m/>
    <n v="0"/>
  </r>
  <r>
    <n v="247"/>
    <s v="Start a new career in this field"/>
    <s v="Grow skills for my current role"/>
    <m/>
    <m/>
    <s v="General interest in the topic (personal growth and enrichment)"/>
    <m/>
    <d v="1989-04-20T00:00:00"/>
    <n v="30.479452054794521"/>
    <x v="1"/>
    <x v="19"/>
    <n v="9"/>
    <n v="10"/>
    <x v="0"/>
    <n v="1"/>
    <s v="hoodie"/>
    <s v="Machine learning for life"/>
    <n v="1"/>
    <x v="14"/>
    <x v="28"/>
    <s v="Mining"/>
    <n v="4"/>
    <s v="MiningTag S.A."/>
    <x v="2"/>
    <x v="0"/>
    <x v="1"/>
    <x v="0"/>
    <x v="0"/>
    <m/>
    <m/>
    <m/>
    <m/>
    <s v="None"/>
    <m/>
    <x v="3"/>
    <s v=" "/>
    <s v=" "/>
    <n v="0"/>
    <m/>
    <x v="1"/>
    <x v="0"/>
    <s v="Add more nanodegree"/>
    <s v="Programming language theory, BigData, theory of the computation"/>
    <s v="bug in the section birthday(Is hard write the day).... Udacity is great! :)"/>
    <n v="0"/>
  </r>
  <r>
    <n v="248"/>
    <s v="Start a new career in this field"/>
    <m/>
    <m/>
    <m/>
    <m/>
    <m/>
    <d v="1986-05-18T00:00:00"/>
    <n v="33.405479452054792"/>
    <x v="2"/>
    <x v="2"/>
    <n v="10"/>
    <n v="3"/>
    <x v="4"/>
    <n v="0"/>
    <s v="hoodie"/>
    <s v="A quality life demands quality questions"/>
    <n v="1"/>
    <x v="14"/>
    <x v="1"/>
    <s v="Electronics"/>
    <n v="6"/>
    <s v="Seagate Technology"/>
    <x v="2"/>
    <x v="0"/>
    <x v="1"/>
    <x v="1"/>
    <x v="0"/>
    <m/>
    <m/>
    <s v="Self-Driving Car Engineer"/>
    <m/>
    <m/>
    <m/>
    <x v="1"/>
    <n v="10"/>
    <n v="10"/>
    <n v="30"/>
    <s v="Focus, make notes and study hard!"/>
    <x v="1"/>
    <x v="0"/>
    <s v="Have a more engaging career service, I would pay to get hired because Udacity knows the value of my projects"/>
    <m/>
    <m/>
    <n v="0"/>
  </r>
  <r>
    <n v="249"/>
    <s v="Start a new career in this field"/>
    <m/>
    <s v="Help move from academia to industry"/>
    <s v="Help prepare for an advanced degree"/>
    <m/>
    <m/>
    <d v="1984-08-28T00:00:00"/>
    <n v="35.126027397260273"/>
    <x v="3"/>
    <x v="18"/>
    <n v="10"/>
    <n v="5"/>
    <x v="0"/>
    <n v="0"/>
    <s v="hoodie"/>
    <s v="Math - all the cool kids are doing it"/>
    <n v="0"/>
    <x v="7"/>
    <x v="5"/>
    <s v="Unspecified"/>
    <n v="0"/>
    <m/>
    <x v="0"/>
    <x v="0"/>
    <x v="1"/>
    <x v="1"/>
    <x v="0"/>
    <m/>
    <m/>
    <m/>
    <m/>
    <m/>
    <m/>
    <x v="2"/>
    <n v="6"/>
    <n v="8"/>
    <n v="80"/>
    <s v="Be patient"/>
    <x v="4"/>
    <x v="0"/>
    <s v="I cannot think of something"/>
    <s v="Computational Mathematics"/>
    <m/>
    <n v="0"/>
  </r>
  <r>
    <n v="250"/>
    <m/>
    <s v="Grow skills for my current role"/>
    <m/>
    <m/>
    <s v="General interest in the topic (personal growth and enrichment)"/>
    <m/>
    <d v="1992-10-01T00:00:00"/>
    <n v="27.027397260273972"/>
    <x v="8"/>
    <x v="11"/>
    <n v="8"/>
    <n v="0"/>
    <x v="3"/>
    <n v="0"/>
    <s v="Self-driving toy car...."/>
    <s v="Watch and learn"/>
    <n v="0"/>
    <x v="7"/>
    <x v="5"/>
    <s v="Unspecified"/>
    <n v="0"/>
    <m/>
    <x v="2"/>
    <x v="0"/>
    <x v="1"/>
    <x v="0"/>
    <x v="0"/>
    <m/>
    <s v="Deep Learning Foundations"/>
    <m/>
    <m/>
    <m/>
    <m/>
    <x v="2"/>
    <n v="5"/>
    <n v="6"/>
    <n v="10"/>
    <s v="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
    <x v="0"/>
    <x v="0"/>
    <s v="Offline party."/>
    <s v="Hacking..."/>
    <s v="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
    <n v="0"/>
  </r>
  <r>
    <n v="251"/>
    <s v="Start a new career in this field"/>
    <m/>
    <m/>
    <m/>
    <s v="General interest in the topic (personal growth and enrichment)"/>
    <m/>
    <d v="1996-02-11T00:00:00"/>
    <n v="23.663013698630138"/>
    <x v="2"/>
    <x v="2"/>
    <n v="8"/>
    <n v="15"/>
    <x v="4"/>
    <n v="1"/>
    <s v="t-shirt"/>
    <s v="Math - all the cool kids are doing it"/>
    <n v="1"/>
    <x v="8"/>
    <x v="7"/>
    <s v="Technology &amp; Internet"/>
    <n v="2"/>
    <s v="WeLoveMail"/>
    <x v="4"/>
    <x v="0"/>
    <x v="1"/>
    <x v="1"/>
    <x v="0"/>
    <s v="Artificial Intelligence"/>
    <m/>
    <m/>
    <m/>
    <m/>
    <m/>
    <x v="2"/>
    <n v="15"/>
    <n v="10"/>
    <n v="120"/>
    <s v="Put in the hours regularly every day. Even if it's less than an hour. Most importantly, do the things. Don't just read and watch, do things! Test and learn."/>
    <x v="1"/>
    <x v="0"/>
    <s v="Collect all recommended readings in each course, blogposts, articles etc on one place. Instead od going through the videos to find where a particular blogpost was mentioned."/>
    <s v="Math nanodegree"/>
    <s v="You rock! I love what you're doing."/>
    <n v="0"/>
  </r>
  <r>
    <n v="252"/>
    <m/>
    <s v="Grow skills for my current role"/>
    <m/>
    <m/>
    <s v="General interest in the topic (personal growth and enrichment)"/>
    <m/>
    <d v="1981-11-10T00:00:00"/>
    <n v="37.926027397260277"/>
    <x v="2"/>
    <x v="11"/>
    <n v="10"/>
    <n v="60"/>
    <x v="0"/>
    <n v="0"/>
    <s v="hoodie"/>
    <s v="Math - all the cool kids are doing it"/>
    <n v="1"/>
    <x v="14"/>
    <x v="0"/>
    <s v="Technology &amp; Internet"/>
    <n v="14"/>
    <m/>
    <x v="2"/>
    <x v="0"/>
    <x v="1"/>
    <x v="0"/>
    <x v="0"/>
    <m/>
    <s v="Deep Learning Foundations"/>
    <m/>
    <m/>
    <m/>
    <m/>
    <x v="0"/>
    <n v="4"/>
    <n v="4"/>
    <n v="8"/>
    <s v="Schedule time for it and stick to the schedule: don't put it off."/>
    <x v="36"/>
    <x v="0"/>
    <s v="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
    <s v="Blockchain"/>
    <m/>
    <n v="0"/>
  </r>
  <r>
    <n v="253"/>
    <s v="Start a new career in this field"/>
    <m/>
    <m/>
    <m/>
    <s v="General interest in the topic (personal growth and enrichment)"/>
    <m/>
    <d v="1971-08-20T00:00:00"/>
    <n v="48.158904109589038"/>
    <x v="2"/>
    <x v="0"/>
    <n v="12"/>
    <n v="12"/>
    <x v="9"/>
    <n v="0"/>
    <s v="t-shirt"/>
    <s v="Data is the new bacon"/>
    <n v="0"/>
    <x v="7"/>
    <x v="5"/>
    <s v="Unspecified"/>
    <n v="0"/>
    <m/>
    <x v="2"/>
    <x v="0"/>
    <x v="1"/>
    <x v="0"/>
    <x v="0"/>
    <m/>
    <s v="Deep Learning Foundations"/>
    <m/>
    <m/>
    <m/>
    <m/>
    <x v="1"/>
    <n v="6"/>
    <n v="40"/>
    <n v="40"/>
    <s v="Check out the prerequisites and fill in the gaps with supplemental courses, peruse the forum and reach out for help there, try to stay on track with the suggested deadlines and be prepared to spend a lot of time on projects"/>
    <x v="1"/>
    <x v="0"/>
    <s v="The experience is already great and the projects are an awesome way to learn. I would like to have a curated list of additional resources for every lesson and access to students reviews for all nanodegrees."/>
    <s v="C++ courses"/>
    <s v="Keep doing what you do. I am not positive it will help my career switching at my age but I am learning tons and enjoying the process. It feels good to train my brain and keep it healthy :) "/>
    <n v="0"/>
  </r>
  <r>
    <n v="254"/>
    <s v="Start a new career in this field"/>
    <m/>
    <m/>
    <m/>
    <s v="General interest in the topic (personal growth and enrichment)"/>
    <m/>
    <d v="1987-06-22T00:00:00"/>
    <n v="32.30958904109589"/>
    <x v="1"/>
    <x v="0"/>
    <n v="5"/>
    <n v="18"/>
    <x v="6"/>
    <n v="1"/>
    <s v="hoodie"/>
    <s v="Data speaks "/>
    <n v="1"/>
    <x v="27"/>
    <x v="29"/>
    <s v="Entertainment &amp; Leisure"/>
    <n v="12"/>
    <s v="TDWP LLC."/>
    <x v="4"/>
    <x v="0"/>
    <x v="1"/>
    <x v="1"/>
    <x v="0"/>
    <m/>
    <m/>
    <m/>
    <m/>
    <m/>
    <m/>
    <x v="2"/>
    <n v="12"/>
    <n v="6"/>
    <n v="14"/>
    <s v="Review all preliminary skills required for the program before beginning the nanodegree. (Review statistics concepts, programming languages, etc)"/>
    <x v="1"/>
    <x v="1"/>
    <s v="Work with schools more often toward providing accredited programs. (Like your Georgia Tech x Udacity OMCS). -I hope to enroll once I finish my BS!! "/>
    <s v="Research methology, operations research, probability theory, multivariable calculus, tableau"/>
    <s v="I â¤ï¸ Udacity!"/>
    <n v="0"/>
  </r>
  <r>
    <n v="255"/>
    <m/>
    <s v="Grow skills for my current role"/>
    <s v="Help move from academia to industry"/>
    <s v="Help prepare for an advanced degree"/>
    <s v="General interest in the topic (personal growth and enrichment)"/>
    <m/>
    <d v="1993-09-23T00:00:00"/>
    <n v="26.049315068493151"/>
    <x v="1"/>
    <x v="0"/>
    <n v="13"/>
    <n v="10"/>
    <x v="3"/>
    <n v="1"/>
    <s v="t-shirt"/>
    <s v="Data is the new bacon"/>
    <n v="1"/>
    <x v="14"/>
    <x v="1"/>
    <s v="Technology &amp; Internet"/>
    <n v="2"/>
    <s v="Cecropia"/>
    <x v="0"/>
    <x v="0"/>
    <x v="1"/>
    <x v="0"/>
    <x v="0"/>
    <m/>
    <s v="Deep Learning Foundations"/>
    <m/>
    <m/>
    <m/>
    <m/>
    <x v="2"/>
    <n v="4"/>
    <n v="4"/>
    <n v="5"/>
    <s v="Make a schedule and stick to it"/>
    <x v="1"/>
    <x v="0"/>
    <s v="In the homepage, the blue button on the top-right corner is a sign-up button when I'm not logged in and My Classroom button when I am. Lots of times I've clicked to sign up when I actually intended to go to my classroom"/>
    <s v="something related with security and possibly game development"/>
    <s v="Thanks for making such a great platform :)"/>
    <n v="0"/>
  </r>
  <r>
    <n v="256"/>
    <s v="Start a new career in this field"/>
    <m/>
    <m/>
    <s v="Help prepare for an advanced degree"/>
    <m/>
    <m/>
    <d v="1979-04-28T00:00:00"/>
    <n v="40.465753424657535"/>
    <x v="3"/>
    <x v="1"/>
    <n v="5"/>
    <n v="5"/>
    <x v="10"/>
    <n v="1"/>
    <s v="t-shirt"/>
    <s v="Math - all the cool kids are doing it"/>
    <n v="1"/>
    <x v="5"/>
    <x v="1"/>
    <s v="Healthcare and Pharmaceuticals"/>
    <n v="8"/>
    <s v="New york presbyterian"/>
    <x v="2"/>
    <x v="0"/>
    <x v="1"/>
    <x v="0"/>
    <x v="0"/>
    <m/>
    <s v="Deep Learning Foundations"/>
    <m/>
    <m/>
    <m/>
    <m/>
    <x v="7"/>
    <n v="6"/>
    <n v="4"/>
    <n v="5"/>
    <s v="Make sure it is the only thing you are doing so you can give it the proper time commitment it deserves. "/>
    <x v="1"/>
    <x v="0"/>
    <s v="more live help"/>
    <s v="ability to submit code to udacity and have them create a screen recording of them talking you through the code line by line - what the code is doing"/>
    <s v="keep up the good work - and create more relationships with some of the big tech companies so we can get some good jobs!"/>
    <n v="0"/>
  </r>
  <r>
    <n v="257"/>
    <s v="Start a new career in this field"/>
    <s v="Grow skills for my current role"/>
    <m/>
    <m/>
    <s v="General interest in the topic (personal growth and enrichment)"/>
    <m/>
    <d v="1968-10-19T00:00:00"/>
    <n v="50.994520547945207"/>
    <x v="2"/>
    <x v="0"/>
    <n v="8"/>
    <n v="50"/>
    <x v="5"/>
    <n v="1"/>
    <s v="backpack"/>
    <s v="Learn more. Do more. Be more."/>
    <n v="0"/>
    <x v="7"/>
    <x v="5"/>
    <s v="Unspecified"/>
    <n v="0"/>
    <m/>
    <x v="2"/>
    <x v="0"/>
    <x v="1"/>
    <x v="0"/>
    <x v="0"/>
    <m/>
    <s v="Deep Learning Foundations"/>
    <m/>
    <m/>
    <m/>
    <s v="iOS Developer and Full Stack Web Developer"/>
    <x v="1"/>
    <n v="5"/>
    <n v="10"/>
    <n v="24"/>
    <s v="Every Sunday, schedule work time for the week in your calendar and commit to that schedule"/>
    <x v="4"/>
    <x v="3"/>
    <s v="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
    <s v="not applicable"/>
    <s v="I've recommended Udacity to dozens of people (provided the person is ready to learn and willing to do the work - online is not for everyone) because when you remember who you are, you're the best for learning useful skills.  "/>
    <n v="0"/>
  </r>
  <r>
    <n v="258"/>
    <s v="Start a new career in this field"/>
    <m/>
    <m/>
    <m/>
    <m/>
    <m/>
    <d v="1986-07-23T00:00:00"/>
    <n v="33.224657534246575"/>
    <x v="3"/>
    <x v="18"/>
    <n v="11"/>
    <n v="10"/>
    <x v="7"/>
    <n v="1"/>
    <s v="backpack"/>
    <s v="Machine learning for life"/>
    <n v="1"/>
    <x v="14"/>
    <x v="13"/>
    <s v="Government"/>
    <n v="10"/>
    <s v="Eicon"/>
    <x v="2"/>
    <x v="0"/>
    <x v="1"/>
    <x v="0"/>
    <x v="0"/>
    <m/>
    <s v="Deep Learning Foundations"/>
    <m/>
    <m/>
    <m/>
    <s v="Intro do Data Science"/>
    <x v="1"/>
    <n v="2"/>
    <n v="1"/>
    <n v="3"/>
    <s v="When you are not watching the videos of the nanodegree program, go apply what you have learned somewhere, creating projects of your own, contributing to open source projects, etc..."/>
    <x v="1"/>
    <x v="0"/>
    <s v="Nothing at all. I love udacity"/>
    <s v="A focused course about Reinforced Learning"/>
    <s v="Keep on going. I love the model, the classes and the subjects on the nanodegree programs. My only regret is not having enough time to do all the classes :D"/>
    <n v="0"/>
  </r>
  <r>
    <n v="259"/>
    <s v="Start a new career in this field"/>
    <s v="Grow skills for my current role"/>
    <m/>
    <m/>
    <s v="General interest in the topic (personal growth and enrichment)"/>
    <m/>
    <d v="1983-11-26T00:00:00"/>
    <n v="35.88219178082192"/>
    <x v="1"/>
    <x v="26"/>
    <n v="3"/>
    <n v="12"/>
    <x v="10"/>
    <n v="0"/>
    <s v="jacket (brand is TBD... probably Patagonia)"/>
    <s v="A quality life demands quality questions"/>
    <n v="1"/>
    <x v="14"/>
    <x v="1"/>
    <s v="Food &amp; Beverages"/>
    <n v="5"/>
    <s v="Applied Vision Corporation"/>
    <x v="2"/>
    <x v="0"/>
    <x v="1"/>
    <x v="0"/>
    <x v="0"/>
    <s v="Artificial Intelligence"/>
    <m/>
    <m/>
    <m/>
    <m/>
    <m/>
    <x v="1"/>
    <n v="4"/>
    <n v="6"/>
    <n v="10"/>
    <s v="Watch the videos at least twice and get comfortable looking for information on the forums and elsewhere online."/>
    <x v="1"/>
    <x v="0"/>
    <s v="I have a job that doesn't allow me to post my code on GitHub, since it is proprietary. Some advice geared towards people who write code 8+, but aren't allowed to share it would be nice."/>
    <s v="Embedded development"/>
    <s v="It would be awesome if graduates from one Udacity program were allowed to audit some of the other paid-degrees. Like if an A.I. graduate could have access to the VR or deep learning degree. But, saying this, I understand you have to get money to make/improve content."/>
    <n v="0"/>
  </r>
  <r>
    <n v="260"/>
    <m/>
    <m/>
    <s v="Help move from academia to industry"/>
    <s v="Help prepare for an advanced degree"/>
    <s v="General interest in the topic (personal growth and enrichment)"/>
    <m/>
    <d v="1994-06-19T00:00:00"/>
    <n v="25.312328767123287"/>
    <x v="7"/>
    <x v="0"/>
    <n v="16"/>
    <n v="5"/>
    <x v="1"/>
    <n v="0"/>
    <s v="backpack"/>
    <s v="A quality life demands quality questions"/>
    <n v="1"/>
    <x v="1"/>
    <x v="1"/>
    <s v="Education"/>
    <n v="1"/>
    <s v="Udacity"/>
    <x v="0"/>
    <x v="0"/>
    <x v="1"/>
    <x v="1"/>
    <x v="0"/>
    <m/>
    <m/>
    <m/>
    <m/>
    <m/>
    <m/>
    <x v="1"/>
    <n v="6"/>
    <n v="5"/>
    <n v="20"/>
    <s v="Keep working consistently, you will surely attain your goal. :D"/>
    <x v="37"/>
    <x v="0"/>
    <s v="Live Help is a great thing. Try to implement it for all NDs. "/>
    <s v="Writing a Research Paper"/>
    <s v="Keep adding new NDs. :D"/>
    <n v="0"/>
  </r>
  <r>
    <n v="261"/>
    <m/>
    <m/>
    <m/>
    <m/>
    <s v="General interest in the topic (personal growth and enrichment)"/>
    <m/>
    <d v="1981-03-20T00:00:00"/>
    <n v="38.56986301369863"/>
    <x v="3"/>
    <x v="15"/>
    <n v="5"/>
    <n v="5"/>
    <x v="11"/>
    <n v="1"/>
    <s v="t-shirt"/>
    <s v="A quality life demands quality questions"/>
    <n v="1"/>
    <x v="0"/>
    <x v="0"/>
    <s v="Technology &amp; Internet"/>
    <n v="14"/>
    <s v="Amazon"/>
    <x v="2"/>
    <x v="0"/>
    <x v="1"/>
    <x v="0"/>
    <x v="0"/>
    <m/>
    <s v="Deep Learning Foundations"/>
    <m/>
    <m/>
    <m/>
    <m/>
    <x v="1"/>
    <n v="3"/>
    <n v="2"/>
    <n v="60"/>
    <s v="Go through suggested readings "/>
    <x v="1"/>
    <x v="0"/>
    <s v="More complex projects. Courses on optimization -LP,MIP"/>
    <s v="Optimization basics "/>
    <s v="None "/>
    <n v="0"/>
  </r>
  <r>
    <n v="262"/>
    <s v="Start a new career in this field"/>
    <s v="Grow skills for my current role"/>
    <m/>
    <s v="Help prepare for an advanced degree"/>
    <s v="General interest in the topic (personal growth and enrichment)"/>
    <m/>
    <d v="1989-09-14T00:00:00"/>
    <n v="30.076712328767123"/>
    <x v="1"/>
    <x v="15"/>
    <n v="15"/>
    <n v="6"/>
    <x v="10"/>
    <n v="1"/>
    <s v="hoodie"/>
    <s v="A quality life demands quality questions"/>
    <n v="1"/>
    <x v="5"/>
    <x v="1"/>
    <s v="Healthcare and Pharmaceuticals"/>
    <n v="3"/>
    <s v="Virginia Mason Medical Center"/>
    <x v="0"/>
    <x v="0"/>
    <x v="1"/>
    <x v="1"/>
    <x v="0"/>
    <m/>
    <m/>
    <m/>
    <m/>
    <m/>
    <m/>
    <x v="1"/>
    <n v="6"/>
    <n v="4"/>
    <n v="25"/>
    <s v="Do something every day"/>
    <x v="38"/>
    <x v="0"/>
    <s v="Udacity is perfect"/>
    <s v="Project ideas that I can work on after graduating"/>
    <s v="I love the website UI"/>
    <n v="0"/>
  </r>
  <r>
    <n v="263"/>
    <m/>
    <m/>
    <s v="Help move from academia to industry"/>
    <m/>
    <m/>
    <m/>
    <d v="1991-08-25T00:00:00"/>
    <n v="28.13150684931507"/>
    <x v="2"/>
    <x v="13"/>
    <n v="10"/>
    <n v="20"/>
    <x v="1"/>
    <n v="0"/>
    <s v="t-shirt"/>
    <s v="Machine learning for life"/>
    <n v="0"/>
    <x v="7"/>
    <x v="5"/>
    <s v="Unspecified"/>
    <n v="0"/>
    <m/>
    <x v="0"/>
    <x v="0"/>
    <x v="1"/>
    <x v="0"/>
    <x v="1"/>
    <m/>
    <m/>
    <m/>
    <m/>
    <m/>
    <m/>
    <x v="2"/>
    <n v="10"/>
    <n v="6"/>
    <n v="50"/>
    <s v="Try to learn everyday a bit rather than 1 day a lot. On this one day you won't feel like doing that all day. Small goals like 10 minutes of Udacity will get you to start. Then you often get over the starting barrier and can stick with doing more Udacity for an hour or so._x000a_Start with small goals (eg 5 or 10 minutes) and stretch these goals as you feel more comfortable with them. Otherwise you will easily fall prey to procrastination._x000a_If I could I would send every student the big think interview of Tim Ferriss on this topic (also on YouTube). Definitely worth a watch!"/>
    <x v="39"/>
    <x v="0"/>
    <s v="1. You do an awesome job._x000a_2. The only thing I can spontaneously think of is: Some more help in sticking to the learning. Stuff like learning groups, something where a positive peer pressure is established. There are probably many more ways to explore!"/>
    <s v="Something that I very offen think is overlooked in education systems: The very foundation of learning in humans. How can we learn quickly or speed it up? How can we retain information better?_x000a_How can we create learning habits?_x000a_What is a good attitude, perhaps to life in general?_x000a_How do we create lasting motivation for pursuing something?_x000a_How do we make good decisions what to do/pursue in life? How did other people make this choice?_x000a_How do people find purpose in life?_x000a_How does a knowledge worker pursue mastery in his profession?_x000a_I am certain that knowing the skills like machine learning is only 10% of what makes a great employee. The psychology is very important. You reach a great audience. It would be awesome to see you educate the world in more than just analytical skills/professional skills."/>
    <s v="I think there are videos in the degree that are lower than your usual standard. But at least when I did the course there was no way or button saying basically: give feedback to this video right here. I think this could be nice to know which content people struggle with."/>
    <n v="0"/>
  </r>
  <r>
    <n v="264"/>
    <m/>
    <s v="Grow skills for my current role"/>
    <m/>
    <m/>
    <s v="General interest in the topic (personal growth and enrichment)"/>
    <m/>
    <d v="1987-07-28T00:00:00"/>
    <n v="32.210958904109589"/>
    <x v="3"/>
    <x v="26"/>
    <n v="12"/>
    <n v="4"/>
    <x v="1"/>
    <n v="0"/>
    <s v="t-shirt"/>
    <s v="Machine learning for life"/>
    <n v="1"/>
    <x v="28"/>
    <x v="2"/>
    <s v="Education"/>
    <n v="9"/>
    <s v="Newark Unified School District"/>
    <x v="5"/>
    <x v="0"/>
    <x v="1"/>
    <x v="0"/>
    <x v="0"/>
    <m/>
    <s v="Deep Learning Foundations"/>
    <m/>
    <m/>
    <m/>
    <m/>
    <x v="1"/>
    <n v="2"/>
    <n v="5"/>
    <n v="4"/>
    <s v="Research via the forums/Slack/Google helps a lot when you get stuck."/>
    <x v="9"/>
    <x v="0"/>
    <s v="Sometimes the individual content sections feel disconnected from each other.  A bit more flow might help."/>
    <s v="This is probably a subset of things you offer, but something to tie data analytics to machine learning more tightly."/>
    <s v="I love the program in general and think it's a great way to stay sharp on new skills!"/>
    <n v="0"/>
  </r>
  <r>
    <n v="265"/>
    <s v="Start a new career in this field"/>
    <s v="Grow skills for my current role"/>
    <m/>
    <m/>
    <s v="General interest in the topic (personal growth and enrichment)"/>
    <m/>
    <d v="1982-03-02T00:00:00"/>
    <n v="37.61917808219178"/>
    <x v="3"/>
    <x v="18"/>
    <n v="5"/>
    <n v="32"/>
    <x v="11"/>
    <n v="0"/>
    <s v="jacket (brand is TBD... probably Patagonia)"/>
    <s v="A quality life demands quality questions"/>
    <n v="1"/>
    <x v="11"/>
    <x v="1"/>
    <s v="Technology &amp; Internet"/>
    <n v="3"/>
    <s v="Intuit"/>
    <x v="1"/>
    <x v="0"/>
    <x v="1"/>
    <x v="0"/>
    <x v="0"/>
    <m/>
    <s v="Deep Learning Foundations"/>
    <m/>
    <m/>
    <m/>
    <m/>
    <x v="0"/>
    <n v="5"/>
    <n v="5"/>
    <n v="10"/>
    <s v="Jump in!"/>
    <x v="1"/>
    <x v="3"/>
    <s v="In person sessions"/>
    <s v="Affective computing"/>
    <m/>
    <n v="0"/>
  </r>
  <r>
    <n v="266"/>
    <s v="Start a new career in this field"/>
    <s v="Grow skills for my current role"/>
    <m/>
    <m/>
    <m/>
    <m/>
    <d v="1987-11-24T00:00:00"/>
    <n v="31.884931506849316"/>
    <x v="2"/>
    <x v="26"/>
    <n v="12"/>
    <n v="3"/>
    <x v="11"/>
    <n v="0"/>
    <s v="backpack"/>
    <s v="Math - all the cool kids are doing it"/>
    <n v="1"/>
    <x v="11"/>
    <x v="1"/>
    <s v="Electronics"/>
    <n v="3"/>
    <s v="Philips"/>
    <x v="2"/>
    <x v="0"/>
    <x v="1"/>
    <x v="0"/>
    <x v="1"/>
    <m/>
    <m/>
    <m/>
    <m/>
    <m/>
    <m/>
    <x v="1"/>
    <n v="6"/>
    <n v="6"/>
    <n v="8"/>
    <s v="Study in small and frequent sessions"/>
    <x v="1"/>
    <x v="0"/>
    <s v="nothings comes to mind"/>
    <m/>
    <s v="Udacity is great, keep up the good work!"/>
    <n v="0"/>
  </r>
  <r>
    <n v="267"/>
    <s v="Start a new career in this field"/>
    <s v="Grow skills for my current role"/>
    <m/>
    <m/>
    <s v="General interest in the topic (personal growth and enrichment)"/>
    <m/>
    <d v="1985-07-25T00:00:00"/>
    <n v="34.219178082191782"/>
    <x v="3"/>
    <x v="34"/>
    <n v="9"/>
    <n v="2"/>
    <x v="6"/>
    <n v="0"/>
    <s v="hoodie"/>
    <s v="A quality life demands quality questions"/>
    <n v="1"/>
    <x v="14"/>
    <x v="1"/>
    <s v="Insurance"/>
    <n v="7"/>
    <s v="NTT Data"/>
    <x v="2"/>
    <x v="0"/>
    <x v="1"/>
    <x v="1"/>
    <x v="0"/>
    <m/>
    <m/>
    <m/>
    <m/>
    <m/>
    <s v="Android Development"/>
    <x v="2"/>
    <n v="6"/>
    <n v="4"/>
    <n v="100"/>
    <s v="Try to understand the intricacies of the material rather than going for rote learning"/>
    <x v="0"/>
    <x v="1"/>
    <s v="Assignment of mentors to help when students are stuck"/>
    <m/>
    <m/>
    <n v="0"/>
  </r>
  <r>
    <n v="268"/>
    <s v="Start a new career in this field"/>
    <m/>
    <m/>
    <m/>
    <m/>
    <m/>
    <d v="1996-07-28T00:00:00"/>
    <n v="23.202739726027396"/>
    <x v="3"/>
    <x v="16"/>
    <n v="12"/>
    <n v="10"/>
    <x v="8"/>
    <n v="0"/>
    <s v="t-shirt"/>
    <s v="Machine learning for life"/>
    <n v="0"/>
    <x v="7"/>
    <x v="5"/>
    <s v="Unspecified"/>
    <n v="0"/>
    <m/>
    <x v="0"/>
    <x v="0"/>
    <x v="1"/>
    <x v="0"/>
    <x v="0"/>
    <m/>
    <m/>
    <m/>
    <m/>
    <s v="None"/>
    <m/>
    <x v="3"/>
    <s v=" "/>
    <s v=" "/>
    <n v="0"/>
    <m/>
    <x v="1"/>
    <x v="0"/>
    <s v="Include more mathematics for a ground level understanding in Nanodegrees."/>
    <s v="A mathematics nanodegree"/>
    <s v="You guys are awesome!!"/>
    <n v="0"/>
  </r>
  <r>
    <n v="269"/>
    <m/>
    <s v="Grow skills for my current role"/>
    <s v="Help move from academia to industry"/>
    <m/>
    <s v="General interest in the topic (personal growth and enrichment)"/>
    <m/>
    <d v="1987-10-07T00:00:00"/>
    <n v="32.016438356164386"/>
    <x v="3"/>
    <x v="11"/>
    <n v="7"/>
    <n v="4"/>
    <x v="4"/>
    <n v="1"/>
    <s v="t-shirt"/>
    <s v="Machine learning for life"/>
    <n v="1"/>
    <x v="17"/>
    <x v="30"/>
    <s v="Citizen Science/Astrophysics"/>
    <n v="7"/>
    <s v="University of Minnesota/Zooniverse"/>
    <x v="1"/>
    <x v="0"/>
    <x v="1"/>
    <x v="0"/>
    <x v="0"/>
    <m/>
    <m/>
    <m/>
    <m/>
    <s v="None"/>
    <m/>
    <x v="3"/>
    <s v=" "/>
    <s v=" "/>
    <n v="0"/>
    <m/>
    <x v="1"/>
    <x v="0"/>
    <s v="I really struggle to think of anything you have done such a great job and I have enjoyed the experience very much.  "/>
    <s v="Some career guidance on what aspects of my academic career to highlight when moving to industry.  A course on infrastructure engineering with Docker.  "/>
    <s v="Thank you for all the work you guys have put in.  Udacity really is doing something special.  I'm excited about the chance to purchace udacity swag"/>
    <n v="0"/>
  </r>
  <r>
    <n v="270"/>
    <m/>
    <m/>
    <m/>
    <s v="Help prepare for an advanced degree"/>
    <s v="General interest in the topic (personal growth and enrichment)"/>
    <m/>
    <d v="1961-09-24T00:00:00"/>
    <n v="58.06849315068493"/>
    <x v="3"/>
    <x v="0"/>
    <n v="15"/>
    <n v="26"/>
    <x v="8"/>
    <n v="1"/>
    <s v="backpack"/>
    <s v="Machine learning for life"/>
    <n v="1"/>
    <x v="21"/>
    <x v="4"/>
    <s v="Electronics"/>
    <n v="33"/>
    <s v="Ing.Buero fuer Automation"/>
    <x v="0"/>
    <x v="0"/>
    <x v="1"/>
    <x v="0"/>
    <x v="0"/>
    <m/>
    <s v="Deep Learning Foundations"/>
    <m/>
    <m/>
    <m/>
    <m/>
    <x v="0"/>
    <n v="20"/>
    <n v="10"/>
    <n v="36"/>
    <s v="Never give up, advance by working hard."/>
    <x v="40"/>
    <x v="4"/>
    <s v="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
    <s v="OpenCV, ROS, just small courses to get started! More practical subjects with real (embedded) hardware!"/>
    <s v="For a paid ND, lifelong access is mandatory even if I don't pass within the set duration (to help for all surprises life provides). I like the idea of an European community (like the one Anais is building up)"/>
    <n v="0"/>
  </r>
  <r>
    <n v="271"/>
    <m/>
    <m/>
    <m/>
    <s v="Help prepare for an advanced degree"/>
    <s v="General interest in the topic (personal growth and enrichment)"/>
    <m/>
    <d v="1990-05-03T00:00:00"/>
    <n v="29.443835616438356"/>
    <x v="3"/>
    <x v="2"/>
    <n v="8"/>
    <n v="10"/>
    <x v="11"/>
    <n v="1"/>
    <s v="shoes (brand is TBDâ€¦ probably Adidas or Puma)"/>
    <s v="Data is the new bacon"/>
    <n v="1"/>
    <x v="25"/>
    <x v="1"/>
    <s v="Technology &amp; Internet"/>
    <n v="3"/>
    <s v="Rbc"/>
    <x v="0"/>
    <x v="0"/>
    <x v="1"/>
    <x v="1"/>
    <x v="1"/>
    <m/>
    <m/>
    <m/>
    <m/>
    <m/>
    <m/>
    <x v="2"/>
    <n v="3"/>
    <n v="2"/>
    <n v="20"/>
    <s v="Just keep on trying. "/>
    <x v="1"/>
    <x v="4"/>
    <s v="Get creativity groups together "/>
    <s v="C++"/>
    <s v="Nope"/>
    <n v="0"/>
  </r>
  <r>
    <n v="272"/>
    <s v="Start a new career in this field"/>
    <s v="Grow skills for my current role"/>
    <m/>
    <m/>
    <s v="General interest in the topic (personal growth and enrichment)"/>
    <m/>
    <d v="1975-09-19T00:00:00"/>
    <n v="44.073972602739723"/>
    <x v="2"/>
    <x v="0"/>
    <n v="10"/>
    <n v="10"/>
    <x v="1"/>
    <n v="1"/>
    <s v="t-shirt"/>
    <s v="Machine learning for life"/>
    <n v="1"/>
    <x v="8"/>
    <x v="7"/>
    <s v="Technology &amp; Internet"/>
    <n v="18"/>
    <s v="Persice"/>
    <x v="2"/>
    <x v="0"/>
    <x v="1"/>
    <x v="0"/>
    <x v="0"/>
    <m/>
    <s v="Deep Learning Foundations"/>
    <m/>
    <m/>
    <m/>
    <m/>
    <x v="2"/>
    <n v="4"/>
    <n v="30"/>
    <n v="50"/>
    <s v="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
    <x v="1"/>
    <x v="0"/>
    <s v="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_x000a__x000a_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
    <s v="More prerequisite and language/tool specific courses. Specifically, it would be AMAZING if Udacity offered tiered sets of 3 courses (beginner, intermediate, advanced) for the following subjects:_x000a_- Python_x000a_- TensorFlow_x000a_- C/C++_x000a__x000a_You should consider buying a company like Treehouse to help produce these types of courses. They do a fantastic job. In my opinion, their courses are much better than the other MOOC platforms like Udemy, CodeAcademy, etc. "/>
    <s v="Honestly, I love Udacity. I truly believe it is the future of education. I only wish it had been around when I was younger!"/>
    <n v="0"/>
  </r>
  <r>
    <n v="273"/>
    <m/>
    <m/>
    <m/>
    <m/>
    <s v="General interest in the topic (personal growth and enrichment)"/>
    <m/>
    <d v="1984-03-30T00:00:00"/>
    <n v="35.539726027397258"/>
    <x v="2"/>
    <x v="0"/>
    <n v="10"/>
    <n v="2"/>
    <x v="1"/>
    <n v="0"/>
    <s v="hat"/>
    <s v="Math - all the cool kids are doing it"/>
    <n v="1"/>
    <x v="14"/>
    <x v="1"/>
    <s v="Technology &amp; Internet"/>
    <n v="14"/>
    <s v="BeeLiked"/>
    <x v="0"/>
    <x v="0"/>
    <x v="1"/>
    <x v="0"/>
    <x v="0"/>
    <m/>
    <s v="Deep Learning Foundations"/>
    <m/>
    <m/>
    <m/>
    <m/>
    <x v="1"/>
    <n v="6"/>
    <n v="2"/>
    <n v="12"/>
    <s v="Practice a lot from scratch without the ready made Jupiter Notebooks"/>
    <x v="6"/>
    <x v="1"/>
    <s v="Tell students that they need more time than is said. Give more exercises for them to start from scratch. Also tell them to have some calculus, it says it's not needed but it's crucial for a good understanding of the theory"/>
    <s v="Development courses for advanced programming"/>
    <s v="Give access to the course material after finished, at least for some months. I wanted to review some stuff and I had no more access to it."/>
    <n v="0"/>
  </r>
  <r>
    <n v="274"/>
    <m/>
    <m/>
    <m/>
    <m/>
    <s v="General interest in the topic (personal growth and enrichment)"/>
    <m/>
    <d v="1988-08-01T00:00:00"/>
    <n v="31.197260273972603"/>
    <x v="1"/>
    <x v="9"/>
    <n v="10"/>
    <n v="10"/>
    <x v="9"/>
    <n v="0"/>
    <s v="t-shirt"/>
    <s v="Machine learning for life"/>
    <n v="1"/>
    <x v="14"/>
    <x v="1"/>
    <s v="Healthcare and Pharmaceuticals"/>
    <n v="7"/>
    <m/>
    <x v="2"/>
    <x v="0"/>
    <x v="1"/>
    <x v="0"/>
    <x v="1"/>
    <m/>
    <m/>
    <m/>
    <m/>
    <m/>
    <m/>
    <x v="1"/>
    <n v="3"/>
    <n v="2"/>
    <n v="8"/>
    <s v="Make sure you are able reserve enough time for the program."/>
    <x v="0"/>
    <x v="0"/>
    <s v="Make courses more coherent. Switch from topic to topic was sometimes confusing, I was not sure if I missed module or lecture."/>
    <m/>
    <m/>
    <n v="0"/>
  </r>
  <r>
    <n v="275"/>
    <m/>
    <s v="Grow skills for my current role"/>
    <m/>
    <m/>
    <s v="General interest in the topic (personal growth and enrichment)"/>
    <m/>
    <d v="1988-12-15T00:00:00"/>
    <n v="30.824657534246576"/>
    <x v="1"/>
    <x v="8"/>
    <n v="11"/>
    <n v="6"/>
    <x v="4"/>
    <n v="1"/>
    <s v="t-shirt"/>
    <s v="Data is the new bacon"/>
    <n v="1"/>
    <x v="14"/>
    <x v="1"/>
    <s v="Technology &amp; Internet"/>
    <n v="3"/>
    <s v="AP Origin"/>
    <x v="0"/>
    <x v="0"/>
    <x v="1"/>
    <x v="0"/>
    <x v="0"/>
    <m/>
    <s v="Deep Learning Foundations"/>
    <m/>
    <m/>
    <m/>
    <m/>
    <x v="1"/>
    <n v="6"/>
    <n v="3"/>
    <n v="72"/>
    <s v="Don't give up and always ask questions."/>
    <x v="6"/>
    <x v="3"/>
    <s v="Lower the costs of school fees"/>
    <s v="Augmented Reality"/>
    <s v="Cool classroom after the revamp!"/>
    <n v="0"/>
  </r>
  <r>
    <n v="276"/>
    <m/>
    <s v="Grow skills for my current role"/>
    <m/>
    <m/>
    <m/>
    <m/>
    <d v="1985-10-15T00:00:00"/>
    <n v="33.994520547945207"/>
    <x v="1"/>
    <x v="2"/>
    <n v="11"/>
    <n v="5"/>
    <x v="7"/>
    <n v="0"/>
    <s v="hoodie"/>
    <s v="Data is the new bacon"/>
    <n v="1"/>
    <x v="5"/>
    <x v="1"/>
    <s v="Insurance"/>
    <n v="4"/>
    <s v="Assurant"/>
    <x v="2"/>
    <x v="1"/>
    <x v="0"/>
    <x v="0"/>
    <x v="0"/>
    <m/>
    <m/>
    <m/>
    <m/>
    <m/>
    <m/>
    <x v="4"/>
    <n v="3"/>
    <n v="5"/>
    <n v="60"/>
    <s v="If the directions are vague, just submit the project and reviewer will clarify what you need to do."/>
    <x v="1"/>
    <x v="4"/>
    <s v="Depends on nanodegree. "/>
    <s v="Expand python learning. Maybe text analytics"/>
    <s v="Nope"/>
    <n v="0"/>
  </r>
  <r>
    <n v="277"/>
    <s v="Start a new career in this field"/>
    <m/>
    <m/>
    <m/>
    <m/>
    <m/>
    <d v="1989-04-06T00:00:00"/>
    <n v="30.517808219178082"/>
    <x v="2"/>
    <x v="11"/>
    <n v="13"/>
    <n v="3"/>
    <x v="5"/>
    <n v="1"/>
    <s v="jacket (brand is TBD... probably Patagonia)"/>
    <s v="Math - all the cool kids are doing it"/>
    <n v="1"/>
    <x v="14"/>
    <x v="1"/>
    <s v="Real Estate"/>
    <n v="5"/>
    <s v="foundi"/>
    <x v="0"/>
    <x v="0"/>
    <x v="1"/>
    <x v="0"/>
    <x v="0"/>
    <m/>
    <m/>
    <m/>
    <m/>
    <m/>
    <s v="Full stack web"/>
    <x v="0"/>
    <n v="3"/>
    <n v="6"/>
    <n v="12"/>
    <s v="Self motivated"/>
    <x v="1"/>
    <x v="0"/>
    <s v="More partner for Asia country"/>
    <s v="Docker, K8s  data warehouse, data pipeline"/>
    <s v="Love Udacity and love what U guys are doing! Keep up the good work"/>
    <n v="0"/>
  </r>
  <r>
    <n v="278"/>
    <m/>
    <s v="Grow skills for my current role"/>
    <m/>
    <m/>
    <s v="General interest in the topic (personal growth and enrichment)"/>
    <m/>
    <d v="1990-06-22T00:00:00"/>
    <n v="29.306849315068494"/>
    <x v="5"/>
    <x v="0"/>
    <n v="10"/>
    <n v="10"/>
    <x v="3"/>
    <n v="0"/>
    <s v="hoodie"/>
    <s v="A quality life demands quality questions"/>
    <n v="1"/>
    <x v="1"/>
    <x v="2"/>
    <s v="Education"/>
    <n v="3"/>
    <s v="New Professions Lab"/>
    <x v="1"/>
    <x v="0"/>
    <x v="1"/>
    <x v="0"/>
    <x v="0"/>
    <m/>
    <s v="Deep Learning Foundations"/>
    <m/>
    <m/>
    <m/>
    <m/>
    <x v="0"/>
    <n v="4"/>
    <n v="3"/>
    <n v="6"/>
    <s v="Stick to the deadlines. Don't be illusioned that they are only recommended"/>
    <x v="0"/>
    <x v="1"/>
    <s v="Give people less freedom. Make strict deadlines. Otherwise people always have something more urgent and important"/>
    <s v="Mobile apps"/>
    <s v="nope"/>
    <n v="0"/>
  </r>
  <r>
    <n v="279"/>
    <s v="Start a new career in this field"/>
    <m/>
    <m/>
    <m/>
    <m/>
    <m/>
    <d v="1978-11-17T00:00:00"/>
    <n v="40.909589041095892"/>
    <x v="1"/>
    <x v="2"/>
    <n v="14"/>
    <n v="6"/>
    <x v="11"/>
    <n v="1"/>
    <s v="hoodie"/>
    <s v="Data is the new bacon"/>
    <n v="1"/>
    <x v="2"/>
    <x v="7"/>
    <s v="Technology &amp; Internet"/>
    <n v="16"/>
    <s v="Eteg"/>
    <x v="0"/>
    <x v="0"/>
    <x v="1"/>
    <x v="0"/>
    <x v="0"/>
    <s v="Artificial Intelligence"/>
    <m/>
    <m/>
    <m/>
    <m/>
    <m/>
    <x v="4"/>
    <n v="6"/>
    <n v="6"/>
    <n v="40"/>
    <s v="Focus."/>
    <x v="1"/>
    <x v="3"/>
    <s v="Using more guided projects, like Jupyter Notebook in Python."/>
    <s v="Startup business execution - what to do and what not to do."/>
    <s v="No."/>
    <n v="0"/>
  </r>
  <r>
    <n v="280"/>
    <m/>
    <s v="Grow skills for my current role"/>
    <m/>
    <m/>
    <m/>
    <m/>
    <d v="1993-08-02T00:00:00"/>
    <n v="26.19178082191781"/>
    <x v="2"/>
    <x v="9"/>
    <n v="3"/>
    <n v="5"/>
    <x v="0"/>
    <n v="1"/>
    <s v="t-shirt"/>
    <s v="No slogan"/>
    <n v="0"/>
    <x v="7"/>
    <x v="5"/>
    <s v="Unspecified"/>
    <n v="0"/>
    <m/>
    <x v="0"/>
    <x v="0"/>
    <x v="1"/>
    <x v="0"/>
    <x v="0"/>
    <m/>
    <s v="Deep Learning Foundations"/>
    <m/>
    <m/>
    <m/>
    <m/>
    <x v="0"/>
    <n v="1"/>
    <n v="3"/>
    <n v="4"/>
    <s v="Read a lot. Check in with slack. Know Python well."/>
    <x v="1"/>
    <x v="0"/>
    <s v="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
    <s v="Branch into the medical field more. Like self driving car. Surgical robotics for example"/>
    <m/>
    <n v="0"/>
  </r>
  <r>
    <n v="281"/>
    <s v="Start a new career in this field"/>
    <m/>
    <m/>
    <s v="Help prepare for an advanced degree"/>
    <s v="General interest in the topic (personal growth and enrichment)"/>
    <m/>
    <d v="1985-04-04T00:00:00"/>
    <n v="34.526027397260272"/>
    <x v="2"/>
    <x v="8"/>
    <n v="10"/>
    <n v="10"/>
    <x v="1"/>
    <n v="1"/>
    <s v="hoodie"/>
    <s v="Machine learning for life"/>
    <n v="1"/>
    <x v="17"/>
    <x v="0"/>
    <s v="Technology &amp; Internet"/>
    <n v="10"/>
    <s v="HERE Technologies"/>
    <x v="0"/>
    <x v="0"/>
    <x v="1"/>
    <x v="0"/>
    <x v="0"/>
    <s v="Artificial Intelligence"/>
    <m/>
    <m/>
    <m/>
    <m/>
    <m/>
    <x v="1"/>
    <n v="6"/>
    <n v="6"/>
    <n v="48"/>
    <s v="if stuck go further then come back"/>
    <x v="1"/>
    <x v="0"/>
    <s v="more video lectures instead of text (only new NDs suffer from this) : )"/>
    <s v="Math, Machine Learning in depth"/>
    <s v="you are awesome &lt;3"/>
    <n v="0"/>
  </r>
  <r>
    <n v="282"/>
    <s v="Start a new career in this field"/>
    <m/>
    <m/>
    <m/>
    <s v="General interest in the topic (personal growth and enrichment)"/>
    <m/>
    <d v="1987-06-01T00:00:00"/>
    <n v="32.367123287671234"/>
    <x v="2"/>
    <x v="0"/>
    <n v="8"/>
    <n v="10"/>
    <x v="7"/>
    <n v="1"/>
    <s v="t-shirt"/>
    <s v="Dream into reality"/>
    <n v="1"/>
    <x v="6"/>
    <x v="4"/>
    <s v="Technology &amp; Internet"/>
    <n v="5"/>
    <s v="IBM"/>
    <x v="4"/>
    <x v="0"/>
    <x v="1"/>
    <x v="0"/>
    <x v="0"/>
    <m/>
    <s v="Deep Learning Foundations"/>
    <m/>
    <m/>
    <m/>
    <m/>
    <x v="10"/>
    <n v="6"/>
    <n v="10"/>
    <n v="10"/>
    <s v="Decide a time of the day when you want to develop your skills and book it for the next months so that not even your parents stop you from developing your skills during that time."/>
    <x v="0"/>
    <x v="0"/>
    <s v="Less guided material, instead of having a Jupyter notebook with half of the info filled in, show everyone how to build that notebook from scratch.  Also let some prework time for everyone to catch up in case lf requiring additional courses."/>
    <s v="Build technology solutions in teams and sell them."/>
    <s v="Thumbs up! And keep being Udacious!"/>
    <n v="0"/>
  </r>
  <r>
    <n v="283"/>
    <m/>
    <m/>
    <m/>
    <m/>
    <s v="General interest in the topic (personal growth and enrichment)"/>
    <m/>
    <d v="1995-04-29T00:00:00"/>
    <n v="24.452054794520549"/>
    <x v="2"/>
    <x v="12"/>
    <n v="12"/>
    <n v="2"/>
    <x v="1"/>
    <n v="1"/>
    <s v="t-shirt"/>
    <s v="A quality life demands quality questions"/>
    <n v="1"/>
    <x v="14"/>
    <x v="31"/>
    <s v="Technology &amp; Internet"/>
    <n v="0"/>
    <s v="Newgen"/>
    <x v="0"/>
    <x v="0"/>
    <x v="1"/>
    <x v="0"/>
    <x v="1"/>
    <m/>
    <m/>
    <m/>
    <m/>
    <m/>
    <m/>
    <x v="1"/>
    <n v="10"/>
    <n v="5"/>
    <n v="8"/>
    <s v="When things get tough, just stick with it and you'll come out much wiser. "/>
    <x v="1"/>
    <x v="0"/>
    <s v="Everything is perfect!"/>
    <m/>
    <m/>
    <n v="0"/>
  </r>
  <r>
    <n v="284"/>
    <m/>
    <s v="Grow skills for my current role"/>
    <m/>
    <m/>
    <m/>
    <m/>
    <d v="1990-06-06T00:00:00"/>
    <n v="29.350684931506848"/>
    <x v="1"/>
    <x v="2"/>
    <n v="10"/>
    <n v="18"/>
    <x v="9"/>
    <n v="1"/>
    <s v="hoodie"/>
    <s v="Machine learning for life"/>
    <n v="1"/>
    <x v="11"/>
    <x v="1"/>
    <s v="Telecommunications"/>
    <n v="4"/>
    <s v="RIA Novosti / MIA Rossiya Segodnya"/>
    <x v="4"/>
    <x v="0"/>
    <x v="1"/>
    <x v="1"/>
    <x v="1"/>
    <m/>
    <m/>
    <m/>
    <m/>
    <m/>
    <m/>
    <x v="1"/>
    <n v="6"/>
    <n v="4"/>
    <n v="10"/>
    <s v="Constant learning"/>
    <x v="1"/>
    <x v="0"/>
    <s v="add big data nanodegree"/>
    <s v="spark"/>
    <s v="Thank you for such an amazing source of knowledge!"/>
    <n v="0"/>
  </r>
  <r>
    <n v="285"/>
    <s v="Start a new career in this field"/>
    <m/>
    <m/>
    <m/>
    <s v="General interest in the topic (personal growth and enrichment)"/>
    <m/>
    <d v="2017-03-19T00:00:00"/>
    <n v="2.547945205479452"/>
    <x v="1"/>
    <x v="0"/>
    <n v="13"/>
    <n v="5"/>
    <x v="5"/>
    <n v="1"/>
    <s v="t-shirt"/>
    <s v="A quality life demands quality questions"/>
    <n v="0"/>
    <x v="7"/>
    <x v="5"/>
    <s v="Unspecified"/>
    <n v="0"/>
    <m/>
    <x v="0"/>
    <x v="0"/>
    <x v="1"/>
    <x v="0"/>
    <x v="1"/>
    <m/>
    <m/>
    <m/>
    <m/>
    <m/>
    <m/>
    <x v="2"/>
    <n v="25"/>
    <n v="15"/>
    <n v="50"/>
    <s v="Learning will take longer than you might initially expect. Be prepared for your timeline to be slower than you might prefer."/>
    <x v="0"/>
    <x v="3"/>
    <s v="It could provide more videos or text material up front to prepare for the more advanced projects."/>
    <s v="Video game programming and design"/>
    <s v="Nope"/>
    <n v="0"/>
  </r>
  <r>
    <n v="286"/>
    <m/>
    <m/>
    <m/>
    <m/>
    <s v="General interest in the topic (personal growth and enrichment)"/>
    <m/>
    <d v="1987-07-30T00:00:00"/>
    <n v="32.205479452054796"/>
    <x v="1"/>
    <x v="16"/>
    <n v="7"/>
    <n v="10"/>
    <x v="7"/>
    <n v="1"/>
    <s v="t-shirt"/>
    <s v="Machine learning for life"/>
    <n v="1"/>
    <x v="14"/>
    <x v="1"/>
    <s v="Technology &amp; Internet"/>
    <n v="8"/>
    <s v="Chengbao "/>
    <x v="0"/>
    <x v="0"/>
    <x v="1"/>
    <x v="0"/>
    <x v="0"/>
    <m/>
    <s v="Deep Learning Foundations"/>
    <m/>
    <m/>
    <m/>
    <m/>
    <x v="0"/>
    <n v="3"/>
    <n v="3"/>
    <n v="8"/>
    <s v="Create a study schedule and stick to it, when you get stuck speak up and get help, most importantly don't stop "/>
    <x v="41"/>
    <x v="0"/>
    <s v="Keep up what you're doing"/>
    <s v=" "/>
    <s v=" "/>
    <n v="0"/>
  </r>
  <r>
    <n v="287"/>
    <s v="Start a new career in this field"/>
    <s v="Grow skills for my current role"/>
    <m/>
    <m/>
    <s v="General interest in the topic (personal growth and enrichment)"/>
    <m/>
    <d v="1990-04-28T00:00:00"/>
    <n v="29.457534246575342"/>
    <x v="1"/>
    <x v="1"/>
    <n v="12"/>
    <n v="2"/>
    <x v="10"/>
    <n v="1"/>
    <s v="t-shirt"/>
    <s v="Data is the new bacon"/>
    <n v="1"/>
    <x v="11"/>
    <x v="21"/>
    <s v="E-Learning"/>
    <n v="2"/>
    <s v="LinuxAcademy.com"/>
    <x v="2"/>
    <x v="0"/>
    <x v="1"/>
    <x v="0"/>
    <x v="0"/>
    <m/>
    <s v="Deep Learning Foundations"/>
    <m/>
    <m/>
    <m/>
    <m/>
    <x v="2"/>
    <n v="6"/>
    <n v="4"/>
    <n v="6"/>
    <s v="Consistent study is the best way to make it through the program"/>
    <x v="7"/>
    <x v="3"/>
    <s v="Not make people pay for a product that isn't fully fleshed out. It was annoying to have material reorganize itself every week or so while the team figured out the flow. "/>
    <m/>
    <m/>
    <n v="0"/>
  </r>
  <r>
    <n v="288"/>
    <m/>
    <s v="Grow skills for my current role"/>
    <m/>
    <m/>
    <m/>
    <m/>
    <d v="1975-10-07T00:00:00"/>
    <n v="44.024657534246572"/>
    <x v="7"/>
    <x v="30"/>
    <n v="10"/>
    <n v="10"/>
    <x v="4"/>
    <n v="1"/>
    <s v="t-shirt"/>
    <s v="Machine learning for life"/>
    <n v="1"/>
    <x v="14"/>
    <x v="1"/>
    <s v="Healthcare and Pharmaceuticals"/>
    <n v="17"/>
    <m/>
    <x v="0"/>
    <x v="0"/>
    <x v="1"/>
    <x v="0"/>
    <x v="0"/>
    <m/>
    <s v="Deep Learning Foundations"/>
    <m/>
    <m/>
    <m/>
    <s v=" Android Basics"/>
    <x v="1"/>
    <n v="10"/>
    <n v="10"/>
    <n v="15"/>
    <s v="passion is important"/>
    <x v="0"/>
    <x v="0"/>
    <s v="provide world-class education to challenge to new technology to anyone, anywhere."/>
    <s v="Big Data"/>
    <m/>
    <n v="0"/>
  </r>
  <r>
    <n v="289"/>
    <s v="Start a new career in this field"/>
    <m/>
    <m/>
    <s v="Help prepare for an advanced degree"/>
    <s v="General interest in the topic (personal growth and enrichment)"/>
    <m/>
    <d v="1984-11-13T00:00:00"/>
    <n v="34.915068493150685"/>
    <x v="3"/>
    <x v="5"/>
    <n v="10"/>
    <n v="1"/>
    <x v="0"/>
    <n v="1"/>
    <s v="backpack"/>
    <s v="A quality life demands quality questions"/>
    <n v="1"/>
    <x v="18"/>
    <x v="1"/>
    <s v="Telecommunications"/>
    <n v="10"/>
    <s v="AT&amp;T"/>
    <x v="0"/>
    <x v="0"/>
    <x v="1"/>
    <x v="1"/>
    <x v="0"/>
    <m/>
    <m/>
    <m/>
    <m/>
    <m/>
    <m/>
    <x v="2"/>
    <n v="5"/>
    <n v="5"/>
    <n v="15"/>
    <s v="Start Early"/>
    <x v="0"/>
    <x v="0"/>
    <s v="Try and follow a more academic approach rather than more marketing approach"/>
    <s v="Courses related Wireless Engineering, Networking and IoT"/>
    <s v="No"/>
    <n v="0"/>
  </r>
  <r>
    <n v="290"/>
    <m/>
    <m/>
    <m/>
    <m/>
    <s v="General interest in the topic (personal growth and enrichment)"/>
    <m/>
    <d v="1979-05-29T00:00:00"/>
    <n v="40.38082191780822"/>
    <x v="3"/>
    <x v="2"/>
    <n v="10"/>
    <n v="5"/>
    <x v="9"/>
    <n v="1"/>
    <s v="t-shirt"/>
    <s v="Machine learning for life"/>
    <n v="1"/>
    <x v="16"/>
    <x v="2"/>
    <s v="Insurance"/>
    <n v="17"/>
    <s v="Linea Directa Aseguradora"/>
    <x v="2"/>
    <x v="0"/>
    <x v="1"/>
    <x v="0"/>
    <x v="0"/>
    <m/>
    <s v="Deep Learning Foundations"/>
    <m/>
    <m/>
    <m/>
    <m/>
    <x v="0"/>
    <n v="4"/>
    <n v="10"/>
    <n v="12"/>
    <s v="The nanodegrees are an exceptional experience to learn last tech from the best, do your best"/>
    <x v="4"/>
    <x v="0"/>
    <s v="I donÂ´t know"/>
    <s v="A Nanodegree about cloud technologies"/>
    <m/>
    <n v="0"/>
  </r>
  <r>
    <n v="291"/>
    <s v="Start a new career in this field"/>
    <s v="Grow skills for my current role"/>
    <s v="Help move from academia to industry"/>
    <s v="Help prepare for an advanced degree"/>
    <s v="General interest in the topic (personal growth and enrichment)"/>
    <m/>
    <d v="1989-02-23T00:00:00"/>
    <n v="30.632876712328766"/>
    <x v="3"/>
    <x v="15"/>
    <n v="7"/>
    <n v="5"/>
    <x v="0"/>
    <n v="0"/>
    <s v="shoes (brand is TBDâ€¦ probably Adidas or Puma)"/>
    <s v="Machine learning for life"/>
    <n v="1"/>
    <x v="1"/>
    <x v="13"/>
    <s v="Education"/>
    <n v="0"/>
    <s v="Udacity"/>
    <x v="1"/>
    <x v="0"/>
    <x v="1"/>
    <x v="0"/>
    <x v="0"/>
    <m/>
    <s v="Deep Learning Foundations"/>
    <m/>
    <m/>
    <m/>
    <m/>
    <x v="1"/>
    <n v="4"/>
    <n v="6"/>
    <n v="6"/>
    <s v="more ask and practice "/>
    <x v="24"/>
    <x v="1"/>
    <s v="Give me encouragement"/>
    <s v="The review system"/>
    <s v="improve the quality of the certificate with unique authentication digital code, and public to LinkedIn"/>
    <n v="0"/>
  </r>
  <r>
    <n v="292"/>
    <m/>
    <s v="Grow skills for my current role"/>
    <m/>
    <m/>
    <m/>
    <m/>
    <d v="1986-08-09T00:00:00"/>
    <n v="33.178082191780824"/>
    <x v="5"/>
    <x v="16"/>
    <n v="10"/>
    <n v="40"/>
    <x v="4"/>
    <n v="0"/>
    <s v="shoes (brand is TBDâ€¦ probably Adidas or Puma)"/>
    <s v="A quality life demands quality questions"/>
    <n v="1"/>
    <x v="14"/>
    <x v="1"/>
    <s v="Education"/>
    <n v="11"/>
    <s v="Udacity"/>
    <x v="3"/>
    <x v="0"/>
    <x v="1"/>
    <x v="0"/>
    <x v="1"/>
    <m/>
    <s v="Deep Learning Foundations"/>
    <m/>
    <m/>
    <m/>
    <m/>
    <x v="11"/>
    <n v="6"/>
    <n v="4"/>
    <n v="3"/>
    <s v="Do something every day, even if it's just one video or a couple lines of code for a project."/>
    <x v="1"/>
    <x v="4"/>
    <s v="less term-based, more subscription content"/>
    <s v="blockchain, network/server security, devops"/>
    <m/>
    <n v="0"/>
  </r>
  <r>
    <n v="293"/>
    <m/>
    <m/>
    <m/>
    <m/>
    <s v="General interest in the topic (personal growth and enrichment)"/>
    <m/>
    <d v="1986-01-14T00:00:00"/>
    <n v="33.745205479452054"/>
    <x v="2"/>
    <x v="0"/>
    <n v="10"/>
    <n v="10"/>
    <x v="3"/>
    <n v="0"/>
    <s v="hoodie"/>
    <s v="Data is the new bacon"/>
    <n v="1"/>
    <x v="29"/>
    <x v="14"/>
    <s v="Technology &amp; Internet"/>
    <n v="12"/>
    <s v="AlienVault"/>
    <x v="4"/>
    <x v="0"/>
    <x v="1"/>
    <x v="0"/>
    <x v="1"/>
    <m/>
    <m/>
    <m/>
    <m/>
    <m/>
    <m/>
    <x v="1"/>
    <n v="3"/>
    <n v="5"/>
    <n v="15"/>
    <s v="Being persistence"/>
    <x v="4"/>
    <x v="3"/>
    <s v="Nothing"/>
    <s v="3d/game development"/>
    <m/>
    <n v="0"/>
  </r>
  <r>
    <n v="294"/>
    <s v="Start a new career in this field"/>
    <m/>
    <m/>
    <m/>
    <m/>
    <m/>
    <d v="1995-02-11T00:00:00"/>
    <n v="24.663013698630138"/>
    <x v="1"/>
    <x v="8"/>
    <n v="9"/>
    <n v="4"/>
    <x v="11"/>
    <n v="0"/>
    <s v="hoodie"/>
    <s v="Machine learning for life"/>
    <n v="0"/>
    <x v="7"/>
    <x v="5"/>
    <s v="Unspecified"/>
    <n v="0"/>
    <m/>
    <x v="0"/>
    <x v="0"/>
    <x v="1"/>
    <x v="0"/>
    <x v="1"/>
    <m/>
    <m/>
    <m/>
    <m/>
    <m/>
    <m/>
    <x v="0"/>
    <n v="20"/>
    <n v="20"/>
    <n v="10"/>
    <s v="Focus on projects more, there lies the actual learning."/>
    <x v="0"/>
    <x v="1"/>
    <s v="Get me a job. Udacity degree didn't help me get a job. I thought this degree might be a substitute for experience in my field but it turns out MLND is of no use if you dont have experience."/>
    <s v="Hands on Spark. In Depth Data Science like how to go about solving a typical Data Science problem."/>
    <s v="There should be a job portal specifically for ND graduates where they can apply for the job."/>
    <n v="0"/>
  </r>
  <r>
    <n v="295"/>
    <s v="Start a new career in this field"/>
    <s v="Grow skills for my current role"/>
    <m/>
    <s v="Help prepare for an advanced degree"/>
    <m/>
    <m/>
    <d v="1991-07-03T00:00:00"/>
    <n v="28.276712328767122"/>
    <x v="2"/>
    <x v="35"/>
    <n v="15"/>
    <n v="2"/>
    <x v="7"/>
    <n v="0"/>
    <s v="shoes (brand is TBDâ€¦ probably Adidas or Puma)"/>
    <s v="Machine learning for life"/>
    <n v="0"/>
    <x v="7"/>
    <x v="5"/>
    <s v="Unspecified"/>
    <n v="0"/>
    <m/>
    <x v="2"/>
    <x v="0"/>
    <x v="1"/>
    <x v="0"/>
    <x v="0"/>
    <m/>
    <s v="Deep Learning Foundations"/>
    <m/>
    <m/>
    <m/>
    <m/>
    <x v="1"/>
    <n v="6"/>
    <n v="4"/>
    <n v="48"/>
    <s v="Learn by doing the projects."/>
    <x v="1"/>
    <x v="0"/>
    <s v="Reduce the cost the nanodegree at least for Indian students, robotics nanodegree for one term is 75k which is huge cost for Indian students."/>
    <s v="Computer graphics"/>
    <m/>
    <n v="0"/>
  </r>
  <r>
    <n v="296"/>
    <m/>
    <s v="Grow skills for my current role"/>
    <m/>
    <m/>
    <m/>
    <m/>
    <d v="1975-02-28T00:00:00"/>
    <n v="44.630136986301373"/>
    <x v="3"/>
    <x v="0"/>
    <n v="88"/>
    <n v="2"/>
    <x v="11"/>
    <n v="1"/>
    <s v="t-shirt"/>
    <s v="Machine learning for life"/>
    <n v="1"/>
    <x v="14"/>
    <x v="1"/>
    <s v="Government"/>
    <n v="12"/>
    <s v="Planet9 energy "/>
    <x v="5"/>
    <x v="0"/>
    <x v="1"/>
    <x v="0"/>
    <x v="0"/>
    <m/>
    <m/>
    <m/>
    <m/>
    <s v="None"/>
    <m/>
    <x v="3"/>
    <s v=" "/>
    <s v=" "/>
    <n v="0"/>
    <m/>
    <x v="0"/>
    <x v="1"/>
    <s v="Real time support for assignments issues "/>
    <s v="More ai "/>
    <s v="No"/>
    <n v="0"/>
  </r>
  <r>
    <n v="297"/>
    <s v="Start a new career in this field"/>
    <m/>
    <m/>
    <m/>
    <m/>
    <m/>
    <d v="1989-12-09T00:00:00"/>
    <n v="29.841095890410958"/>
    <x v="2"/>
    <x v="0"/>
    <n v="10"/>
    <n v="30"/>
    <x v="11"/>
    <n v="0"/>
    <s v="t-shirt"/>
    <s v="Data is the new bacon"/>
    <n v="1"/>
    <x v="14"/>
    <x v="1"/>
    <s v="Technology &amp; Internet"/>
    <n v="7"/>
    <s v="AppCraft"/>
    <x v="2"/>
    <x v="0"/>
    <x v="1"/>
    <x v="0"/>
    <x v="0"/>
    <m/>
    <m/>
    <m/>
    <m/>
    <s v="None"/>
    <m/>
    <x v="3"/>
    <s v=" "/>
    <s v=" "/>
    <n v="0"/>
    <m/>
    <x v="4"/>
    <x v="1"/>
    <s v="Add courses in audio format so I can listen them when I'm out for a walk."/>
    <s v="Software Architecture"/>
    <m/>
    <n v="0"/>
  </r>
  <r>
    <n v="298"/>
    <s v="Start a new career in this field"/>
    <m/>
    <m/>
    <m/>
    <s v="General interest in the topic (personal growth and enrichment)"/>
    <m/>
    <d v="1984-04-13T00:00:00"/>
    <n v="35.5013698630137"/>
    <x v="1"/>
    <x v="0"/>
    <n v="12"/>
    <n v="8"/>
    <x v="3"/>
    <n v="1"/>
    <s v="backpack"/>
    <s v="A quality life demands quality questions"/>
    <n v="1"/>
    <x v="30"/>
    <x v="1"/>
    <s v="Technology &amp; Internet"/>
    <n v="10"/>
    <s v="Convergint Technologies"/>
    <x v="4"/>
    <x v="0"/>
    <x v="1"/>
    <x v="0"/>
    <x v="1"/>
    <m/>
    <s v="Deep Learning Foundations"/>
    <m/>
    <m/>
    <m/>
    <m/>
    <x v="2"/>
    <n v="3"/>
    <n v="5"/>
    <n v="10"/>
    <s v="Do something on the program every day, even if it only reviewing 5 minutes of a previous lesson."/>
    <x v="0"/>
    <x v="0"/>
    <s v="Present difficult concepts using 2 different teaching styles to better cover weak spots in the lessons."/>
    <s v="Currently working through SDC ND and am not considering other academic targets "/>
    <s v="Improving consistency and clarity of program progress indicayors between browsers and the App would be greatly appreciated."/>
    <n v="0"/>
  </r>
  <r>
    <n v="299"/>
    <m/>
    <s v="Grow skills for my current role"/>
    <m/>
    <s v="Help prepare for an advanced degree"/>
    <m/>
    <m/>
    <d v="1988-07-07T00:00:00"/>
    <n v="31.265753424657536"/>
    <x v="3"/>
    <x v="0"/>
    <n v="10"/>
    <n v="20"/>
    <x v="1"/>
    <n v="0"/>
    <s v="hoodie"/>
    <s v="Math - all the cool kids are doing it"/>
    <n v="1"/>
    <x v="14"/>
    <x v="1"/>
    <s v="Technology &amp; Internet"/>
    <n v="6"/>
    <s v="IBM"/>
    <x v="2"/>
    <x v="0"/>
    <x v="1"/>
    <x v="0"/>
    <x v="0"/>
    <s v="Artificial Intelligence"/>
    <m/>
    <m/>
    <m/>
    <m/>
    <m/>
    <x v="0"/>
    <n v="5"/>
    <n v="3"/>
    <n v="20"/>
    <s v="Buy the book. Understand each line of code in examples."/>
    <x v="0"/>
    <x v="4"/>
    <s v="Make course materials available after term"/>
    <s v="Hardware? IOT"/>
    <s v="I really wish I had access to the course materials. Especially when working on Term 2, it would be helpful to be able to consult the material for Term 1. It's pretty frustrating to pay $800 and get absolutely nothing to fall back on a few months later when you want to review."/>
    <n v="0"/>
  </r>
  <r>
    <n v="300"/>
    <m/>
    <m/>
    <m/>
    <m/>
    <s v="General interest in the topic (personal growth and enrichment)"/>
    <m/>
    <d v="1960-03-16T00:00:00"/>
    <n v="59.594520547945208"/>
    <x v="3"/>
    <x v="11"/>
    <n v="10"/>
    <n v="6"/>
    <x v="0"/>
    <n v="0"/>
    <s v="jacket (brand is TBD... probably Patagonia)"/>
    <s v="Lerning fo Life"/>
    <n v="1"/>
    <x v="8"/>
    <x v="7"/>
    <s v="Wealth Management"/>
    <n v="33"/>
    <s v="Wright Capital Welath Management"/>
    <x v="2"/>
    <x v="0"/>
    <x v="1"/>
    <x v="0"/>
    <x v="0"/>
    <m/>
    <s v="Deep Learning Foundations"/>
    <m/>
    <m/>
    <m/>
    <m/>
    <x v="1"/>
    <n v="3"/>
    <n v="5"/>
    <n v="12"/>
    <s v="DonÂ´t give up, look for help -- there is plenty available."/>
    <x v="42"/>
    <x v="0"/>
    <s v="Better curate content. The quality of the lectures is uneven, the sequence doesnÂ´t seem appropriate sometimes and more theoretical background should be taught -- there is too much focus on how rather than why."/>
    <s v="Criptography, Blockchain"/>
    <s v="I love Udacity!"/>
    <n v="0"/>
  </r>
  <r>
    <n v="301"/>
    <s v="Start a new career in this field"/>
    <s v="Grow skills for my current role"/>
    <s v="Help move from academia to industry"/>
    <s v="Help prepare for an advanced degree"/>
    <s v="General interest in the topic (personal growth and enrichment)"/>
    <s v="Be able to use Machine Learning"/>
    <d v="1989-02-18T00:00:00"/>
    <n v="30.646575342465752"/>
    <x v="2"/>
    <x v="28"/>
    <n v="12"/>
    <n v="4"/>
    <x v="8"/>
    <n v="1"/>
    <s v="hoodie"/>
    <s v="Machine learning for life"/>
    <n v="0"/>
    <x v="7"/>
    <x v="5"/>
    <s v="Unspecified"/>
    <n v="0"/>
    <m/>
    <x v="0"/>
    <x v="1"/>
    <x v="1"/>
    <x v="1"/>
    <x v="1"/>
    <m/>
    <s v="Deep Learning Foundations"/>
    <m/>
    <m/>
    <m/>
    <m/>
    <x v="1"/>
    <n v="40"/>
    <n v="6"/>
    <n v="6"/>
    <s v="Just Start"/>
    <x v="6"/>
    <x v="0"/>
    <s v="Speed Up Learning"/>
    <s v="Building Crypto Currencies"/>
    <s v="I love your product."/>
    <n v="0"/>
  </r>
  <r>
    <n v="302"/>
    <s v="Start a new career in this field"/>
    <s v="Grow skills for my current role"/>
    <m/>
    <s v="Help prepare for an advanced degree"/>
    <s v="General interest in the topic (personal growth and enrichment)"/>
    <m/>
    <d v="2017-10-11T00:00:00"/>
    <n v="1.9835616438356165"/>
    <x v="1"/>
    <x v="11"/>
    <n v="11"/>
    <n v="25"/>
    <x v="8"/>
    <n v="0"/>
    <s v="hoodie"/>
    <s v="Machine learning for life"/>
    <n v="1"/>
    <x v="11"/>
    <x v="1"/>
    <s v="Telecommunications"/>
    <n v="11"/>
    <s v="Amsterdam "/>
    <x v="2"/>
    <x v="0"/>
    <x v="1"/>
    <x v="0"/>
    <x v="0"/>
    <m/>
    <s v="Deep Learning Foundations"/>
    <m/>
    <m/>
    <m/>
    <m/>
    <x v="0"/>
    <n v="3"/>
    <n v="6"/>
    <n v="10"/>
    <s v="Slack"/>
    <x v="0"/>
    <x v="0"/>
    <s v="More content"/>
    <s v="Streaming data. Advanced neural nets. Databases (maybe something in lign with kleppmans book)"/>
    <m/>
    <n v="0"/>
  </r>
  <r>
    <n v="303"/>
    <s v="Start a new career in this field"/>
    <s v="Grow skills for my current role"/>
    <m/>
    <m/>
    <m/>
    <m/>
    <d v="1981-12-21T00:00:00"/>
    <n v="37.813698630136983"/>
    <x v="1"/>
    <x v="19"/>
    <n v="9"/>
    <n v="20"/>
    <x v="3"/>
    <n v="0"/>
    <s v="t-shirt"/>
    <s v="Math - all the cool kids are doing it"/>
    <n v="1"/>
    <x v="14"/>
    <x v="1"/>
    <s v="Technology &amp; Internet"/>
    <n v="15"/>
    <s v="Self-employed"/>
    <x v="2"/>
    <x v="0"/>
    <x v="1"/>
    <x v="0"/>
    <x v="0"/>
    <m/>
    <m/>
    <m/>
    <m/>
    <s v="None"/>
    <m/>
    <x v="3"/>
    <s v=" "/>
    <s v=" "/>
    <n v="0"/>
    <m/>
    <x v="4"/>
    <x v="4"/>
    <s v="Reduce pricing or add make content/labs to justify the pricing."/>
    <s v="Advanced ML/AI courses."/>
    <s v="Keep up your good work!"/>
    <n v="0"/>
  </r>
  <r>
    <n v="304"/>
    <s v="Start a new career in this field"/>
    <m/>
    <s v="Help move from academia to industry"/>
    <m/>
    <s v="General interest in the topic (personal growth and enrichment)"/>
    <m/>
    <d v="1988-06-09T00:00:00"/>
    <n v="31.342465753424658"/>
    <x v="3"/>
    <x v="25"/>
    <n v="8"/>
    <n v="30"/>
    <x v="9"/>
    <n v="0"/>
    <s v="t-shirt"/>
    <s v="Data is the new bacon"/>
    <n v="1"/>
    <x v="17"/>
    <x v="32"/>
    <s v="Healthcare and Pharmaceuticals"/>
    <n v="4"/>
    <s v="University Hospital Heidelberg"/>
    <x v="2"/>
    <x v="0"/>
    <x v="1"/>
    <x v="1"/>
    <x v="0"/>
    <m/>
    <m/>
    <m/>
    <m/>
    <m/>
    <m/>
    <x v="1"/>
    <n v="5"/>
    <n v="5"/>
    <n v="20"/>
    <s v="Most of all have fun and share your ideas and knowledge!"/>
    <x v="0"/>
    <x v="0"/>
    <s v="Several Nanodegree tiers e.g. only certificate, with/without mentoring etc. at different price levels"/>
    <s v="Software architecture"/>
    <m/>
    <n v="0"/>
  </r>
  <r>
    <n v="305"/>
    <m/>
    <m/>
    <m/>
    <m/>
    <s v="General interest in the topic (personal growth and enrichment)"/>
    <m/>
    <d v="2017-11-17T00:00:00"/>
    <n v="1.8821917808219177"/>
    <x v="2"/>
    <x v="2"/>
    <n v="8"/>
    <n v="5"/>
    <x v="1"/>
    <n v="0"/>
    <s v="None"/>
    <s v="God is Good"/>
    <n v="1"/>
    <x v="5"/>
    <x v="13"/>
    <s v="Financial "/>
    <n v="10"/>
    <s v="UST global "/>
    <x v="2"/>
    <x v="0"/>
    <x v="1"/>
    <x v="1"/>
    <x v="0"/>
    <m/>
    <m/>
    <m/>
    <m/>
    <m/>
    <m/>
    <x v="4"/>
    <s v="10+"/>
    <s v=" "/>
    <n v="5"/>
    <s v="It is demanding, so make sure you have the time"/>
    <x v="6"/>
    <x v="5"/>
    <s v="Make the project and class work smiliar"/>
    <s v="None yet "/>
    <s v="The materials are too enormus"/>
    <n v="0"/>
  </r>
  <r>
    <n v="306"/>
    <m/>
    <s v="Grow skills for my current role"/>
    <m/>
    <m/>
    <m/>
    <m/>
    <d v="1986-12-23T00:00:00"/>
    <n v="32.805479452054797"/>
    <x v="2"/>
    <x v="15"/>
    <n v="12"/>
    <n v="4"/>
    <x v="5"/>
    <n v="0"/>
    <s v="t-shirt"/>
    <s v="A quality life demands quality questions"/>
    <n v="1"/>
    <x v="14"/>
    <x v="1"/>
    <s v="Technology &amp; Internet"/>
    <n v="9"/>
    <s v="Apple "/>
    <x v="2"/>
    <x v="0"/>
    <x v="1"/>
    <x v="0"/>
    <x v="1"/>
    <m/>
    <m/>
    <m/>
    <m/>
    <m/>
    <m/>
    <x v="2"/>
    <n v="6"/>
    <n v="6"/>
    <n v="6"/>
    <s v="Steady progress to avoid too much work later on "/>
    <x v="0"/>
    <x v="1"/>
    <s v="More theory "/>
    <s v="Self driving "/>
    <m/>
    <n v="0"/>
  </r>
  <r>
    <n v="307"/>
    <s v="Start a new career in this field"/>
    <m/>
    <m/>
    <m/>
    <m/>
    <m/>
    <d v="1994-01-01T00:00:00"/>
    <n v="25.775342465753425"/>
    <x v="2"/>
    <x v="12"/>
    <n v="6"/>
    <n v="5"/>
    <x v="3"/>
    <n v="1"/>
    <s v="jacket (brand is TBD... probably Patagonia)"/>
    <s v="Machine learning for life"/>
    <n v="1"/>
    <x v="14"/>
    <x v="1"/>
    <s v="ERP"/>
    <n v="2"/>
    <s v="Hyderabad"/>
    <x v="0"/>
    <x v="0"/>
    <x v="1"/>
    <x v="1"/>
    <x v="0"/>
    <m/>
    <m/>
    <m/>
    <m/>
    <m/>
    <m/>
    <x v="1"/>
    <n v="12"/>
    <n v="2"/>
    <n v="50"/>
    <s v="Go through all the lecture videos and take parallel notes which will be easy to revise later. Complete all the quizs provided and try to solve without looking at solution hints."/>
    <x v="1"/>
    <x v="0"/>
    <s v="Live projects of Companies"/>
    <s v="Advanced R, Deep Learning"/>
    <s v="Keep up the good work"/>
    <n v="0"/>
  </r>
  <r>
    <n v="308"/>
    <m/>
    <m/>
    <m/>
    <m/>
    <s v="General interest in the topic (personal growth and enrichment)"/>
    <m/>
    <d v="1983-01-11T00:00:00"/>
    <n v="36.756164383561647"/>
    <x v="1"/>
    <x v="2"/>
    <n v="13"/>
    <n v="5"/>
    <x v="11"/>
    <n v="0"/>
    <s v="t-shirt"/>
    <s v="Data is the new bacon"/>
    <n v="1"/>
    <x v="10"/>
    <x v="1"/>
    <s v="Insurance"/>
    <n v="6"/>
    <s v="Munich"/>
    <x v="1"/>
    <x v="0"/>
    <x v="1"/>
    <x v="0"/>
    <x v="0"/>
    <m/>
    <s v="Deep Learning Foundations"/>
    <m/>
    <m/>
    <m/>
    <m/>
    <x v="1"/>
    <n v="5"/>
    <n v="2"/>
    <n v="10"/>
    <s v=" "/>
    <x v="1"/>
    <x v="0"/>
    <s v=" "/>
    <m/>
    <s v=" "/>
    <n v="0"/>
  </r>
  <r>
    <n v="309"/>
    <s v="Start a new career in this field"/>
    <m/>
    <m/>
    <m/>
    <s v="General interest in the topic (personal growth and enrichment)"/>
    <m/>
    <d v="1989-03-11T00:00:00"/>
    <n v="30.589041095890412"/>
    <x v="1"/>
    <x v="11"/>
    <n v="11"/>
    <n v="2"/>
    <x v="10"/>
    <n v="1"/>
    <s v="t-shirt"/>
    <s v="A quality life demands quality questions"/>
    <n v="1"/>
    <x v="14"/>
    <x v="4"/>
    <s v="Technology &amp; Internet"/>
    <n v="5"/>
    <s v="Accesa"/>
    <x v="0"/>
    <x v="0"/>
    <x v="1"/>
    <x v="0"/>
    <x v="0"/>
    <m/>
    <s v="Deep Learning Foundations"/>
    <m/>
    <m/>
    <m/>
    <m/>
    <x v="2"/>
    <n v="4"/>
    <n v="2"/>
    <n v="8"/>
    <s v="Keep focused, work hard and you will grow more than your portfolio."/>
    <x v="0"/>
    <x v="1"/>
    <s v="Not change the UI interface so often, especially close to project deadlines."/>
    <m/>
    <m/>
    <n v="0"/>
  </r>
  <r>
    <n v="310"/>
    <m/>
    <m/>
    <m/>
    <m/>
    <s v="General interest in the topic (personal growth and enrichment)"/>
    <m/>
    <d v="1991-02-09T00:00:00"/>
    <n v="28.671232876712327"/>
    <x v="1"/>
    <x v="0"/>
    <n v="8"/>
    <n v="2"/>
    <x v="9"/>
    <n v="0"/>
    <s v="t-shirt"/>
    <s v="Machine learning for life"/>
    <n v="0"/>
    <x v="7"/>
    <x v="5"/>
    <s v="Unspecified"/>
    <n v="0"/>
    <m/>
    <x v="0"/>
    <x v="0"/>
    <x v="1"/>
    <x v="1"/>
    <x v="0"/>
    <m/>
    <m/>
    <m/>
    <m/>
    <m/>
    <m/>
    <x v="4"/>
    <n v="4"/>
    <n v="4"/>
    <n v="25"/>
    <s v="Since its learn at your own pace its easy to forget about the Nanodegree. A ND requires a commitment before signing up. "/>
    <x v="43"/>
    <x v="0"/>
    <s v="Motivate me to complete work if I skip a week without doing anything."/>
    <s v="Big Data"/>
    <s v="In general I would have liked it if I got reminder that I am behind schedule for a Nanodegree. If possible, suggest a pace one should take to complete a ND."/>
    <n v="0"/>
  </r>
  <r>
    <n v="311"/>
    <m/>
    <s v="Grow skills for my current role"/>
    <m/>
    <s v="Help prepare for an advanced degree"/>
    <s v="General interest in the topic (personal growth and enrichment)"/>
    <m/>
    <d v="1982-06-27T00:00:00"/>
    <n v="37.298630136986304"/>
    <x v="3"/>
    <x v="15"/>
    <n v="10"/>
    <n v="10"/>
    <x v="10"/>
    <n v="1"/>
    <s v="hoodie"/>
    <s v="Engineering Dreams"/>
    <n v="1"/>
    <x v="16"/>
    <x v="2"/>
    <s v="Business Support &amp; Logistics"/>
    <n v="11"/>
    <s v="Rivigo"/>
    <x v="0"/>
    <x v="0"/>
    <x v="1"/>
    <x v="0"/>
    <x v="0"/>
    <m/>
    <s v="Deep Learning Foundations"/>
    <m/>
    <m/>
    <m/>
    <m/>
    <x v="0"/>
    <n v="15"/>
    <n v="6"/>
    <n v="20"/>
    <s v="Be dedicated through out the course and you will find everything is worth the hardwork"/>
    <x v="0"/>
    <x v="0"/>
    <s v="Best in business. "/>
    <s v="Data science, machine learning, artificial intelligence"/>
    <s v="Can the courses be a little cheaper :)"/>
    <n v="0"/>
  </r>
  <r>
    <n v="312"/>
    <m/>
    <m/>
    <m/>
    <m/>
    <s v="General interest in the topic (personal growth and enrichment)"/>
    <m/>
    <d v="1974-05-20T00:00:00"/>
    <n v="45.408219178082192"/>
    <x v="2"/>
    <x v="26"/>
    <n v="12"/>
    <n v="2"/>
    <x v="6"/>
    <n v="1"/>
    <s v="t-shirt"/>
    <s v="Machine learning for life"/>
    <n v="1"/>
    <x v="21"/>
    <x v="1"/>
    <s v="Technology &amp; Internet"/>
    <n v="13"/>
    <s v="Awakening Byte"/>
    <x v="0"/>
    <x v="0"/>
    <x v="1"/>
    <x v="0"/>
    <x v="0"/>
    <m/>
    <s v="Deep Learning Foundations"/>
    <m/>
    <m/>
    <m/>
    <m/>
    <x v="0"/>
    <n v="12"/>
    <n v="2"/>
    <n v="8"/>
    <s v="learn with a group"/>
    <x v="4"/>
    <x v="0"/>
    <s v="gain advanced knowledge, ahead of others"/>
    <s v="reinforcement learning"/>
    <s v="you are awesome!"/>
    <n v="0"/>
  </r>
  <r>
    <n v="313"/>
    <s v="Start a new career in this field"/>
    <m/>
    <m/>
    <m/>
    <m/>
    <m/>
    <d v="1965-07-14T00:00:00"/>
    <n v="54.263013698630139"/>
    <x v="3"/>
    <x v="0"/>
    <n v="10"/>
    <n v="20"/>
    <x v="2"/>
    <n v="0"/>
    <s v="backpack"/>
    <s v="Machine learning for life"/>
    <n v="0"/>
    <x v="7"/>
    <x v="5"/>
    <s v="Unspecified"/>
    <n v="0"/>
    <m/>
    <x v="0"/>
    <x v="0"/>
    <x v="1"/>
    <x v="0"/>
    <x v="1"/>
    <m/>
    <m/>
    <m/>
    <m/>
    <m/>
    <m/>
    <x v="0"/>
    <n v="4"/>
    <n v="6"/>
    <n v="20"/>
    <s v="Be consistent in studying.  2 hours per day."/>
    <x v="0"/>
    <x v="0"/>
    <s v="Provide survey of local companies that are likely to hire students that graduates."/>
    <s v="Cannot think of any."/>
    <s v="Set expectations for local employment that are available for graduates."/>
    <n v="0"/>
  </r>
  <r>
    <n v="314"/>
    <s v="Start a new career in this field"/>
    <m/>
    <m/>
    <m/>
    <m/>
    <m/>
    <d v="1973-01-04T00:00:00"/>
    <n v="46.780821917808218"/>
    <x v="1"/>
    <x v="2"/>
    <n v="6"/>
    <n v="20"/>
    <x v="0"/>
    <n v="1"/>
    <s v="t-shirt"/>
    <s v="Machine learning for life"/>
    <n v="1"/>
    <x v="14"/>
    <x v="1"/>
    <s v="Technology &amp; Internet"/>
    <n v="20"/>
    <s v="The Summit Group"/>
    <x v="0"/>
    <x v="0"/>
    <x v="1"/>
    <x v="0"/>
    <x v="0"/>
    <m/>
    <m/>
    <m/>
    <m/>
    <s v="None"/>
    <m/>
    <x v="3"/>
    <s v=" "/>
    <s v=" "/>
    <n v="0"/>
    <m/>
    <x v="44"/>
    <x v="0"/>
    <s v="Improve the deadlines for each section. It's hard to self pace yourself sometimes. Ex. Lesson 1. Should be completed by....."/>
    <s v="You are going in the right direction. For example, another topic that I am very interested is React. After seen the quality of what you are delivering, I will probably consider doing that one."/>
    <s v="I think this is one of the best courses that I have taken. Because of the material and also the way it's presented. In the first part (foundation for AI) I think more mini exercises are needed, but in the second part, I have the impression this is very much corrected."/>
    <n v="0"/>
  </r>
  <r>
    <n v="315"/>
    <s v="Start a new career in this field"/>
    <s v="Grow skills for my current role"/>
    <m/>
    <m/>
    <s v="General interest in the topic (personal growth and enrichment)"/>
    <m/>
    <d v="1992-01-23T00:00:00"/>
    <n v="27.717808219178082"/>
    <x v="2"/>
    <x v="7"/>
    <n v="13"/>
    <n v="6"/>
    <x v="8"/>
    <n v="1"/>
    <s v="socks"/>
    <s v="Machine learning for life"/>
    <n v="1"/>
    <x v="17"/>
    <x v="1"/>
    <s v="Education"/>
    <n v="2"/>
    <s v="TU Dresden"/>
    <x v="2"/>
    <x v="0"/>
    <x v="1"/>
    <x v="0"/>
    <x v="0"/>
    <m/>
    <m/>
    <m/>
    <m/>
    <s v="None"/>
    <m/>
    <x v="3"/>
    <s v=" "/>
    <s v=" "/>
    <n v="0"/>
    <m/>
    <x v="6"/>
    <x v="2"/>
    <s v="Harder tasks"/>
    <s v="Low level programming"/>
    <m/>
    <n v="0"/>
  </r>
  <r>
    <n v="316"/>
    <s v="Start a new career in this field"/>
    <s v="Grow skills for my current role"/>
    <m/>
    <m/>
    <s v="General interest in the topic (personal growth and enrichment)"/>
    <m/>
    <d v="1972-04-06T00:00:00"/>
    <n v="47.528767123287672"/>
    <x v="3"/>
    <x v="5"/>
    <n v="8"/>
    <n v="7"/>
    <x v="4"/>
    <n v="1"/>
    <s v="hat"/>
    <s v="A quality life demands quality questions"/>
    <n v="1"/>
    <x v="0"/>
    <x v="0"/>
    <s v="Technology &amp; Internet"/>
    <n v="23"/>
    <s v="ManTech International"/>
    <x v="2"/>
    <x v="0"/>
    <x v="1"/>
    <x v="0"/>
    <x v="1"/>
    <m/>
    <m/>
    <m/>
    <m/>
    <m/>
    <m/>
    <x v="1"/>
    <n v="10"/>
    <n v="3"/>
    <n v="8"/>
    <s v="Do a little bit everyday, rather than a lot on only one day per week."/>
    <x v="1"/>
    <x v="4"/>
    <s v="Lower the costs."/>
    <s v="Sciences (physics, chemistry, biology, etc)"/>
    <m/>
    <n v="0"/>
  </r>
  <r>
    <n v="317"/>
    <s v="Start a new career in this field"/>
    <m/>
    <m/>
    <s v="Help prepare for an advanced degree"/>
    <s v="General interest in the topic (personal growth and enrichment)"/>
    <m/>
    <d v="1989-02-05T00:00:00"/>
    <n v="30.682191780821917"/>
    <x v="1"/>
    <x v="7"/>
    <n v="12"/>
    <n v="25"/>
    <x v="7"/>
    <n v="0"/>
    <s v="t-shirt"/>
    <s v="Machine learning for life"/>
    <n v="1"/>
    <x v="21"/>
    <x v="1"/>
    <s v="Technology &amp; Internet"/>
    <n v="1"/>
    <s v="Office of the Federal Public Defender"/>
    <x v="2"/>
    <x v="0"/>
    <x v="1"/>
    <x v="0"/>
    <x v="1"/>
    <m/>
    <m/>
    <m/>
    <m/>
    <m/>
    <m/>
    <x v="4"/>
    <n v="6"/>
    <n v="2"/>
    <n v="15"/>
    <s v="At least for the Machine Learning Nanodegree, the capstone project is a good deal more open-ended and less structured than are the preceding in-lesson projects._x000a_Work with your mentor to define a relevant capstone topic that is manageable to complete in a month or two."/>
    <x v="1"/>
    <x v="0"/>
    <s v="Improve the sense of working with other students through the program._x000a_The isolation is, for me, a significant motivation-killer, but also contributes to a loss of perspective about the importance, significance, and takeaways from the lessons"/>
    <m/>
    <m/>
    <n v="0"/>
  </r>
  <r>
    <n v="318"/>
    <s v="Start a new career in this field"/>
    <m/>
    <m/>
    <m/>
    <m/>
    <m/>
    <d v="1992-04-03T00:00:00"/>
    <n v="27.523287671232875"/>
    <x v="3"/>
    <x v="2"/>
    <n v="10"/>
    <n v="20"/>
    <x v="3"/>
    <n v="1"/>
    <s v="t-shirt"/>
    <s v="Machine learning for life"/>
    <n v="1"/>
    <x v="14"/>
    <x v="1"/>
    <s v="Technology &amp; Internet"/>
    <n v="3"/>
    <s v="Radius Payment Solutions"/>
    <x v="0"/>
    <x v="0"/>
    <x v="1"/>
    <x v="0"/>
    <x v="0"/>
    <m/>
    <m/>
    <m/>
    <m/>
    <s v="None"/>
    <m/>
    <x v="3"/>
    <s v=" "/>
    <s v=" "/>
    <n v="0"/>
    <m/>
    <x v="1"/>
    <x v="0"/>
    <s v="Reduce entry requirements by assuming minimal knowledge. I understand it's sometimes hard to cater for everyone, but I found that sometimes I found knowledge gaps even when meeting all nanodegree prerequisites and having completed a degree in Computer Science."/>
    <s v="Graphic Design, Computer Vision, Computer Graphics"/>
    <s v="This form accepts only 5 digit postal codes, which are not valid in the UK. :-)"/>
    <n v="0"/>
  </r>
  <r>
    <n v="319"/>
    <s v="Start a new career in this field"/>
    <m/>
    <s v="Help move from academia to industry"/>
    <m/>
    <m/>
    <m/>
    <d v="1992-01-06T00:00:00"/>
    <n v="27.764383561643836"/>
    <x v="1"/>
    <x v="0"/>
    <n v="6"/>
    <n v="15"/>
    <x v="3"/>
    <n v="1"/>
    <s v="backpack"/>
    <s v="Talk is cheap, show me the code."/>
    <n v="0"/>
    <x v="7"/>
    <x v="5"/>
    <s v="Unspecified"/>
    <n v="0"/>
    <m/>
    <x v="0"/>
    <x v="0"/>
    <x v="1"/>
    <x v="0"/>
    <x v="1"/>
    <m/>
    <s v="Deep Learning Foundations"/>
    <m/>
    <m/>
    <m/>
    <m/>
    <x v="1"/>
    <n v="6"/>
    <n v="6"/>
    <n v="20"/>
    <s v="take it easy cause it's really easy"/>
    <x v="1"/>
    <x v="5"/>
    <s v="help me know more about how to use those skills in real life"/>
    <s v="_x000a_"/>
    <s v="please make more NLP course in DLFD"/>
    <n v="0"/>
  </r>
  <r>
    <n v="320"/>
    <m/>
    <m/>
    <s v="Help move from academia to industry"/>
    <m/>
    <s v="General interest in the topic (personal growth and enrichment)"/>
    <m/>
    <d v="1991-05-28T00:00:00"/>
    <n v="28.375342465753423"/>
    <x v="7"/>
    <x v="1"/>
    <n v="12"/>
    <n v="30"/>
    <x v="3"/>
    <n v="1"/>
    <s v="jacket (brand is TBD... probably Patagonia)"/>
    <s v="I'm AI-powered"/>
    <n v="0"/>
    <x v="7"/>
    <x v="5"/>
    <s v="Unspecified"/>
    <n v="0"/>
    <m/>
    <x v="2"/>
    <x v="0"/>
    <x v="1"/>
    <x v="0"/>
    <x v="0"/>
    <m/>
    <s v="Deep Learning Foundations"/>
    <m/>
    <m/>
    <m/>
    <m/>
    <x v="0"/>
    <n v="3"/>
    <n v="4"/>
    <n v="6"/>
    <s v="Take a sneak peak at the (next) project's details first. This way you'll know what's coming and how much time to allocate in studying materials towards that project."/>
    <x v="0"/>
    <x v="1"/>
    <s v="Student guidance still seems lacking. Compiled topic-wise optional reading lists all in one place with TODO-style checkboxes or the like would be very useful."/>
    <s v="None at this time."/>
    <s v="Please make it easier to navigate to the course materials of the nanodegrees I have already graduated from."/>
    <n v="0"/>
  </r>
  <r>
    <n v="321"/>
    <s v="Start a new career in this field"/>
    <m/>
    <m/>
    <m/>
    <m/>
    <m/>
    <d v="1974-06-20T00:00:00"/>
    <n v="45.323287671232876"/>
    <x v="1"/>
    <x v="0"/>
    <n v="14"/>
    <n v="2"/>
    <x v="1"/>
    <n v="0"/>
    <s v="t-shirt"/>
    <s v="Data is the new bacon"/>
    <n v="0"/>
    <x v="7"/>
    <x v="5"/>
    <s v="Unspecified"/>
    <n v="0"/>
    <m/>
    <x v="0"/>
    <x v="1"/>
    <x v="1"/>
    <x v="1"/>
    <x v="0"/>
    <m/>
    <m/>
    <m/>
    <m/>
    <m/>
    <m/>
    <x v="1"/>
    <n v="10"/>
    <n v="2"/>
    <n v="14"/>
    <s v="Set a schedule and stick to it."/>
    <x v="6"/>
    <x v="4"/>
    <s v="Perhaps weekly virtual office hours - might need to be partitioned due to number of students. Also weekly live (or prerecorded) lectures related to various topics within the nanodegree program to help keep things fresh."/>
    <s v="Maybe a virtual classroom where students collaborate to complete a very small, limited scope project?"/>
    <s v="n/a"/>
    <n v="0"/>
  </r>
  <r>
    <n v="322"/>
    <m/>
    <s v="Grow skills for my current role"/>
    <m/>
    <m/>
    <s v="General interest in the topic (personal growth and enrichment)"/>
    <m/>
    <d v="1993-01-20T00:00:00"/>
    <n v="26.723287671232878"/>
    <x v="2"/>
    <x v="0"/>
    <n v="10"/>
    <n v="30"/>
    <x v="11"/>
    <n v="0"/>
    <s v="t-shirt"/>
    <s v="Machine learning for life"/>
    <n v="1"/>
    <x v="14"/>
    <x v="33"/>
    <s v="Automotive"/>
    <n v="2"/>
    <s v="ASV"/>
    <x v="0"/>
    <x v="0"/>
    <x v="1"/>
    <x v="0"/>
    <x v="1"/>
    <m/>
    <s v="Deep Learning Foundations"/>
    <m/>
    <m/>
    <m/>
    <m/>
    <x v="0"/>
    <n v="4"/>
    <n v="4"/>
    <n v="3"/>
    <s v="Learn the basics before you go on to the nanodegrees. Too many people in the machine learning/AI programs don't have a working knowledge of linear algebra, calculus, basic programming, etc. "/>
    <x v="1"/>
    <x v="1"/>
    <s v="Have optional videos that go more into the theory and math behind the algorithms. In order to ever get hired you're likely going to have to demonstrate an understanding, not just the ability to plug data into algorithms."/>
    <s v="This is not for me, but my wife is interested in becoming a UX designer and would love to have a Udacity course to get started."/>
    <m/>
    <n v="0"/>
  </r>
  <r>
    <n v="323"/>
    <s v="Start a new career in this field"/>
    <m/>
    <m/>
    <s v="Help prepare for an advanced degree"/>
    <s v="General interest in the topic (personal growth and enrichment)"/>
    <m/>
    <d v="1991-06-10T00:00:00"/>
    <n v="28.339726027397262"/>
    <x v="2"/>
    <x v="0"/>
    <n v="7"/>
    <n v="1"/>
    <x v="11"/>
    <n v="1"/>
    <s v="t-shirt"/>
    <s v="Data is the new bacon"/>
    <n v="0"/>
    <x v="7"/>
    <x v="5"/>
    <s v="Unspecified"/>
    <n v="0"/>
    <m/>
    <x v="0"/>
    <x v="0"/>
    <x v="1"/>
    <x v="0"/>
    <x v="0"/>
    <m/>
    <m/>
    <m/>
    <m/>
    <s v="None"/>
    <m/>
    <x v="3"/>
    <s v=" "/>
    <s v=" "/>
    <n v="0"/>
    <m/>
    <x v="1"/>
    <x v="3"/>
    <s v="More complex projects"/>
    <s v="Parallel programming"/>
    <s v="More coding on projects could be great!"/>
    <n v="0"/>
  </r>
  <r>
    <n v="324"/>
    <s v="Start a new career in this field"/>
    <s v="Grow skills for my current role"/>
    <m/>
    <m/>
    <s v="General interest in the topic (personal growth and enrichment)"/>
    <m/>
    <d v="1979-05-18T00:00:00"/>
    <n v="40.410958904109592"/>
    <x v="3"/>
    <x v="0"/>
    <n v="12"/>
    <n v="12"/>
    <x v="9"/>
    <n v="1"/>
    <s v="hoodie"/>
    <s v="Math - all the cool kids are doing it"/>
    <n v="1"/>
    <x v="14"/>
    <x v="1"/>
    <s v="Technology &amp; Internet"/>
    <n v="15"/>
    <s v="IBM"/>
    <x v="2"/>
    <x v="0"/>
    <x v="1"/>
    <x v="0"/>
    <x v="0"/>
    <s v="Artificial Intelligence"/>
    <m/>
    <m/>
    <m/>
    <m/>
    <m/>
    <x v="4"/>
    <n v="6"/>
    <n v="6"/>
    <n v="30"/>
    <s v="Dive in. Get started on the projects as soon as possible, because to me they made all the other materials make sense when I found them confusing from text / video alone."/>
    <x v="0"/>
    <x v="3"/>
    <s v="No complaints. Will see how it impacts my job search. Maybe opportunities to update your projects after they are submitted. I often submitted early to make sure everything passed on time, but would be nice to be able to add bells and whistles and resubmit"/>
    <s v="Too many things I am interested in already available :-)"/>
    <s v="Nope"/>
    <n v="0"/>
  </r>
  <r>
    <n v="325"/>
    <m/>
    <s v="Grow skills for my current role"/>
    <m/>
    <m/>
    <m/>
    <m/>
    <d v="1980-08-06T00:00:00"/>
    <n v="39.18904109589041"/>
    <x v="1"/>
    <x v="8"/>
    <n v="12"/>
    <n v="12"/>
    <x v="4"/>
    <n v="1"/>
    <s v="shoes (brand is TBDâ€¦ probably Adidas or Puma)"/>
    <s v="Machine learning for life"/>
    <n v="1"/>
    <x v="11"/>
    <x v="1"/>
    <s v="Technology &amp; Internet"/>
    <n v="14"/>
    <s v="CTS"/>
    <x v="2"/>
    <x v="0"/>
    <x v="1"/>
    <x v="0"/>
    <x v="1"/>
    <m/>
    <s v="Deep Learning Foundations"/>
    <m/>
    <m/>
    <m/>
    <m/>
    <x v="1"/>
    <n v="10"/>
    <n v="8"/>
    <n v="24"/>
    <s v="Practice,Practice, Practice. Practice makes one perfect"/>
    <x v="1"/>
    <x v="3"/>
    <s v="Video content quality is uneven . This needs to be standardised. Most of videos by Udacity is good but other Udacity partners is not so good"/>
    <s v="Advanced Bayesian techniques , Recommender systems"/>
    <s v="Keep up the good work !!"/>
    <n v="0"/>
  </r>
  <r>
    <n v="326"/>
    <s v="Start a new career in this field"/>
    <s v="Grow skills for my current role"/>
    <s v="Help move from academia to industry"/>
    <m/>
    <m/>
    <m/>
    <d v="1979-01-04T00:00:00"/>
    <n v="40.778082191780825"/>
    <x v="2"/>
    <x v="26"/>
    <n v="5"/>
    <n v="10"/>
    <x v="10"/>
    <n v="0"/>
    <s v="socks"/>
    <s v="Data says it all"/>
    <n v="1"/>
    <x v="1"/>
    <x v="34"/>
    <s v="Education"/>
    <n v="6"/>
    <s v="Mercyhurst University"/>
    <x v="1"/>
    <x v="0"/>
    <x v="1"/>
    <x v="0"/>
    <x v="1"/>
    <m/>
    <m/>
    <m/>
    <m/>
    <m/>
    <m/>
    <x v="1"/>
    <n v="6"/>
    <n v="6"/>
    <n v="40"/>
    <s v="Work on it every day even if it is just for a few minutes."/>
    <x v="45"/>
    <x v="0"/>
    <s v="Honestly nothing. Maybe more hands-on lectures when possible. Loved Sebastian Thrun and Katie Malone's lectures. They were the best to follow. Did not like the Georgia Tech guys all that much. "/>
    <s v="Right now, data visualizations, but that changes often - just keep up to date with the new stuff. Robotics is such a cool subfield too. "/>
    <s v="Keep doing what you are doing. You are the best!"/>
    <n v="0"/>
  </r>
  <r>
    <n v="327"/>
    <s v="Start a new career in this field"/>
    <m/>
    <m/>
    <m/>
    <m/>
    <m/>
    <d v="1992-02-09T00:00:00"/>
    <n v="27.671232876712327"/>
    <x v="1"/>
    <x v="10"/>
    <n v="9"/>
    <n v="20"/>
    <x v="9"/>
    <n v="1"/>
    <s v="hoodie"/>
    <s v="A quality life demands quality questions"/>
    <n v="1"/>
    <x v="3"/>
    <x v="1"/>
    <s v="Technology &amp; Internet"/>
    <n v="2"/>
    <s v="Tatras Data"/>
    <x v="2"/>
    <x v="0"/>
    <x v="1"/>
    <x v="0"/>
    <x v="1"/>
    <m/>
    <m/>
    <s v="Self-Driving Car Engineer"/>
    <m/>
    <m/>
    <m/>
    <x v="4"/>
    <n v="4"/>
    <n v="4"/>
    <n v="10"/>
    <s v="Just be consistent "/>
    <x v="1"/>
    <x v="5"/>
    <s v="Special Online sessions for complicated topics."/>
    <s v="Akka, Microservices"/>
    <s v="Sometimes, because of work, it becomes hard to concentrate on the course work and projects thats why i loose a lot of money over the platform."/>
    <n v="0"/>
  </r>
  <r>
    <n v="328"/>
    <s v="Start a new career in this field"/>
    <m/>
    <m/>
    <m/>
    <m/>
    <m/>
    <d v="1991-10-02T00:00:00"/>
    <n v="28.027397260273972"/>
    <x v="5"/>
    <x v="18"/>
    <n v="10"/>
    <n v="5"/>
    <x v="5"/>
    <n v="1"/>
    <s v="hoodie"/>
    <s v="Machine learning for life"/>
    <n v="1"/>
    <x v="14"/>
    <x v="1"/>
    <s v="Technology &amp; Internet"/>
    <n v="4"/>
    <s v="Bangalore"/>
    <x v="0"/>
    <x v="0"/>
    <x v="1"/>
    <x v="0"/>
    <x v="0"/>
    <m/>
    <s v="Deep Learning Foundations"/>
    <m/>
    <m/>
    <s v="None"/>
    <s v="Android Developer ND"/>
    <x v="3"/>
    <s v=" "/>
    <s v=" "/>
    <n v="0"/>
    <m/>
    <x v="0"/>
    <x v="0"/>
    <s v="Udacity should provide foundation courses for all NDs."/>
    <s v="Project management courses could be a better choice for me in future career growth."/>
    <s v="There should be some more scholarships available for each course."/>
    <n v="0"/>
  </r>
  <r>
    <n v="329"/>
    <m/>
    <s v="Grow skills for my current role"/>
    <m/>
    <s v="Help prepare for an advanced degree"/>
    <s v="General interest in the topic (personal growth and enrichment)"/>
    <m/>
    <d v="1972-11-16T00:00:00"/>
    <n v="46.915068493150685"/>
    <x v="2"/>
    <x v="0"/>
    <n v="10"/>
    <n v="50"/>
    <x v="3"/>
    <n v="1"/>
    <s v="jacket (brand is TBD... probably Patagonia)"/>
    <s v="A quality life demands quality questions"/>
    <n v="1"/>
    <x v="14"/>
    <x v="0"/>
    <s v="Technology &amp; Internet"/>
    <n v="5"/>
    <s v="Server Density"/>
    <x v="4"/>
    <x v="0"/>
    <x v="1"/>
    <x v="0"/>
    <x v="0"/>
    <m/>
    <s v="Deep Learning Foundations"/>
    <m/>
    <m/>
    <m/>
    <s v="FSND, FSND, Ruby"/>
    <x v="0"/>
    <n v="5"/>
    <n v="5"/>
    <n v="8"/>
    <s v="Start with the projects as early as possible "/>
    <x v="1"/>
    <x v="1"/>
    <s v="Train and help your mentors more"/>
    <s v="nodejs"/>
    <s v="."/>
    <n v="0"/>
  </r>
  <r>
    <n v="330"/>
    <s v="Start a new career in this field"/>
    <s v="Grow skills for my current role"/>
    <s v="Help move from academia to industry"/>
    <m/>
    <m/>
    <m/>
    <d v="1985-06-20T00:00:00"/>
    <n v="34.315068493150683"/>
    <x v="1"/>
    <x v="2"/>
    <n v="8"/>
    <n v="2"/>
    <x v="1"/>
    <n v="0"/>
    <s v="backpack"/>
    <s v="A quality life demands quality questions"/>
    <n v="1"/>
    <x v="14"/>
    <x v="1"/>
    <s v="Government"/>
    <n v="10"/>
    <s v="Tribunal Regional Eleitoral do MaranhÃ£o"/>
    <x v="2"/>
    <x v="0"/>
    <x v="0"/>
    <x v="0"/>
    <x v="0"/>
    <m/>
    <m/>
    <m/>
    <m/>
    <m/>
    <m/>
    <x v="0"/>
    <n v="4"/>
    <n v="4"/>
    <n v="6"/>
    <s v="Open your mind"/>
    <x v="0"/>
    <x v="3"/>
    <s v="Localization to other languages should be improved"/>
    <m/>
    <m/>
    <n v="0"/>
  </r>
  <r>
    <n v="331"/>
    <s v="Start a new career in this field"/>
    <m/>
    <m/>
    <m/>
    <m/>
    <m/>
    <d v="1969-02-25T00:00:00"/>
    <n v="50.641095890410959"/>
    <x v="2"/>
    <x v="0"/>
    <n v="14"/>
    <n v="2"/>
    <x v="1"/>
    <n v="1"/>
    <s v=""/>
    <s v=" "/>
    <n v="0"/>
    <x v="7"/>
    <x v="5"/>
    <s v="Unspecified"/>
    <n v="0"/>
    <m/>
    <x v="0"/>
    <x v="0"/>
    <x v="1"/>
    <x v="0"/>
    <x v="1"/>
    <m/>
    <m/>
    <m/>
    <m/>
    <m/>
    <m/>
    <x v="1"/>
    <n v="6"/>
    <n v="6"/>
    <n v="16"/>
    <s v="Use the forums!"/>
    <x v="1"/>
    <x v="3"/>
    <s v="Give Udacity t-shirts to grads! They've paid for it!"/>
    <m/>
    <s v="Does this survey info not exist with each student registered? "/>
    <n v="0"/>
  </r>
  <r>
    <n v="332"/>
    <m/>
    <m/>
    <m/>
    <s v="Help prepare for an advanced degree"/>
    <m/>
    <m/>
    <d v="1989-01-15T00:00:00"/>
    <n v="30.739726027397261"/>
    <x v="1"/>
    <x v="6"/>
    <n v="7"/>
    <n v="10"/>
    <x v="10"/>
    <n v="0"/>
    <s v="hoodie"/>
    <s v="Data is the new bacon"/>
    <n v="1"/>
    <x v="14"/>
    <x v="4"/>
    <s v="Education"/>
    <n v="4"/>
    <s v="INESC-ID"/>
    <x v="2"/>
    <x v="0"/>
    <x v="1"/>
    <x v="1"/>
    <x v="0"/>
    <m/>
    <m/>
    <m/>
    <m/>
    <m/>
    <m/>
    <x v="1"/>
    <n v="5"/>
    <n v="5"/>
    <n v="180"/>
    <s v="Take notes of the formulas in the videos. Read the description of the project before starting watching the videos. On the first struggle, immediately check the forum."/>
    <x v="0"/>
    <x v="0"/>
    <s v="Provide alternative to videos. Videos can be boring, you can't skip the things you already know â€“ you fall asleep â€“ you have to replay the video â€“ you fall asleep â€“ ..."/>
    <s v="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
    <s v="My main struggle with the degree was that I did not have the same bandwidth to study along the program. There months I could not even log in. It was really difficult to avoid drop out. I can't come up with any suggestion, because fixing it could bring other issues ;)"/>
    <n v="0"/>
  </r>
  <r>
    <n v="333"/>
    <s v="Start a new career in this field"/>
    <m/>
    <m/>
    <m/>
    <s v="General interest in the topic (personal growth and enrichment)"/>
    <m/>
    <d v="1991-11-26T00:00:00"/>
    <n v="27.876712328767123"/>
    <x v="2"/>
    <x v="36"/>
    <n v="10"/>
    <n v="0"/>
    <x v="7"/>
    <n v="0"/>
    <s v="backpack"/>
    <s v="A quality life demands quality questions"/>
    <n v="1"/>
    <x v="14"/>
    <x v="1"/>
    <s v="Technology &amp; Internet"/>
    <n v="3"/>
    <s v="Samsung Research India"/>
    <x v="0"/>
    <x v="0"/>
    <x v="1"/>
    <x v="0"/>
    <x v="0"/>
    <m/>
    <s v="Deep Learning Foundations"/>
    <m/>
    <m/>
    <m/>
    <m/>
    <x v="1"/>
    <n v="6"/>
    <n v="6"/>
    <n v="6"/>
    <s v="If stuck, watch the lectures multiple times."/>
    <x v="1"/>
    <x v="3"/>
    <s v="Better collaboration with companies for job offers for students"/>
    <s v="Advanced Deep Learning"/>
    <s v="You people are doing great :)"/>
    <n v="0"/>
  </r>
  <r>
    <n v="334"/>
    <m/>
    <s v="Grow skills for my current role"/>
    <m/>
    <m/>
    <s v="General interest in the topic (personal growth and enrichment)"/>
    <m/>
    <d v="1972-06-29T00:00:00"/>
    <n v="47.298630136986304"/>
    <x v="1"/>
    <x v="11"/>
    <n v="11"/>
    <n v="20"/>
    <x v="9"/>
    <n v="0"/>
    <s v="socks"/>
    <s v="Machine learning for life"/>
    <n v="1"/>
    <x v="6"/>
    <x v="1"/>
    <s v="Technology &amp; Internet"/>
    <n v="15"/>
    <s v="Conento"/>
    <x v="2"/>
    <x v="0"/>
    <x v="1"/>
    <x v="0"/>
    <x v="0"/>
    <s v="Artificial Intelligence"/>
    <m/>
    <m/>
    <m/>
    <m/>
    <m/>
    <x v="1"/>
    <n v="4"/>
    <n v="6"/>
    <n v="25"/>
    <s v="Enjoy!"/>
    <x v="1"/>
    <x v="3"/>
    <s v="For me, the relation with the mentor has not really worked out very well, in the sense that it has not been very useful."/>
    <s v="Bayesian models"/>
    <s v="Thanks!"/>
    <n v="0"/>
  </r>
  <r>
    <n v="335"/>
    <m/>
    <s v="Grow skills for my current role"/>
    <m/>
    <m/>
    <s v="General interest in the topic (personal growth and enrichment)"/>
    <m/>
    <d v="1983-05-25T00:00:00"/>
    <n v="36.389041095890413"/>
    <x v="2"/>
    <x v="0"/>
    <n v="16"/>
    <n v="2"/>
    <x v="8"/>
    <n v="0"/>
    <s v="t-shirt"/>
    <s v="Machine learning for life"/>
    <n v="1"/>
    <x v="14"/>
    <x v="1"/>
    <s v="Entertainment &amp; Leisure"/>
    <n v="12"/>
    <s v="xyz-soft"/>
    <x v="3"/>
    <x v="0"/>
    <x v="1"/>
    <x v="0"/>
    <x v="1"/>
    <m/>
    <s v="Deep Learning Foundations"/>
    <m/>
    <m/>
    <m/>
    <m/>
    <x v="1"/>
    <n v="6"/>
    <n v="6"/>
    <n v="4"/>
    <s v="be smart"/>
    <x v="1"/>
    <x v="0"/>
    <s v="Richer course"/>
    <s v="AI, mechanical &amp; IC, and English"/>
    <m/>
    <n v="0"/>
  </r>
  <r>
    <n v="336"/>
    <s v="Start a new career in this field"/>
    <s v="Grow skills for my current role"/>
    <s v="Help move from academia to industry"/>
    <m/>
    <s v="General interest in the topic (personal growth and enrichment)"/>
    <m/>
    <m/>
    <n v="0"/>
    <x v="3"/>
    <x v="8"/>
    <n v="9"/>
    <n v="10"/>
    <x v="9"/>
    <n v="0"/>
    <s v="shoes (brand is TBDâ€¦ probably Adidas or Puma)"/>
    <s v="Machine learning for life"/>
    <n v="1"/>
    <x v="14"/>
    <x v="1"/>
    <s v="Technology &amp; Internet"/>
    <n v="2"/>
    <s v="Monotype Solution"/>
    <x v="4"/>
    <x v="0"/>
    <x v="1"/>
    <x v="0"/>
    <x v="1"/>
    <m/>
    <m/>
    <m/>
    <m/>
    <m/>
    <m/>
    <x v="4"/>
    <n v="6"/>
    <n v="4"/>
    <n v="12"/>
    <s v="Be discpline. be curious "/>
    <x v="1"/>
    <x v="0"/>
    <s v="It's already great"/>
    <s v="Keras"/>
    <s v="No"/>
    <n v="0"/>
  </r>
  <r>
    <n v="337"/>
    <s v="Start a new career in this field"/>
    <m/>
    <m/>
    <m/>
    <s v="General interest in the topic (personal growth and enrichment)"/>
    <m/>
    <d v="1989-01-26T00:00:00"/>
    <n v="30.709589041095889"/>
    <x v="2"/>
    <x v="0"/>
    <n v="4"/>
    <n v="20"/>
    <x v="6"/>
    <n v="1"/>
    <s v="hoodie"/>
    <s v="Machine learning for life"/>
    <n v="1"/>
    <x v="8"/>
    <x v="7"/>
    <s v="Technology &amp; Internet"/>
    <n v="2"/>
    <m/>
    <x v="4"/>
    <x v="0"/>
    <x v="1"/>
    <x v="0"/>
    <x v="1"/>
    <m/>
    <m/>
    <m/>
    <m/>
    <m/>
    <s v="Front-End Web Developer"/>
    <x v="0"/>
    <n v="6"/>
    <n v="6"/>
    <n v="20"/>
    <s v="Aim for 2-4 hours of study or project development each day. Small sprints like this prevent fatigue and negative progress. "/>
    <x v="1"/>
    <x v="0"/>
    <s v="Not sure"/>
    <s v="Mechanical, electrical and materials engineering. Computer-aided engineering. Life sciences."/>
    <s v="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
    <n v="0"/>
  </r>
  <r>
    <n v="338"/>
    <s v="Start a new career in this field"/>
    <m/>
    <m/>
    <m/>
    <m/>
    <m/>
    <d v="1997-10-08T00:00:00"/>
    <n v="22.005479452054793"/>
    <x v="1"/>
    <x v="8"/>
    <n v="12"/>
    <n v="3"/>
    <x v="11"/>
    <n v="1"/>
    <s v=""/>
    <s v=" "/>
    <n v="1"/>
    <x v="4"/>
    <x v="13"/>
    <s v="Technology &amp; Internet"/>
    <n v="4"/>
    <s v="NVIDIA"/>
    <x v="5"/>
    <x v="0"/>
    <x v="1"/>
    <x v="0"/>
    <x v="0"/>
    <m/>
    <s v="Deep Learning Foundations"/>
    <s v="Self-Driving Car Engineer"/>
    <m/>
    <m/>
    <m/>
    <x v="0"/>
    <n v="5"/>
    <s v="8+"/>
    <n v="6"/>
    <s v="You should free as much time as possible before the degree and look for work opportunities throughout the program."/>
    <x v="0"/>
    <x v="0"/>
    <s v="Introducing students to industry professionals in leading roles for networking"/>
    <s v="Advanced Deep Learning (Deep Learning only). Making games (non-VR)"/>
    <m/>
    <n v="0"/>
  </r>
  <r>
    <n v="339"/>
    <m/>
    <m/>
    <m/>
    <s v="Help prepare for an advanced degree"/>
    <s v="General interest in the topic (personal growth and enrichment)"/>
    <m/>
    <d v="1994-10-21T00:00:00"/>
    <n v="24.972602739726028"/>
    <x v="3"/>
    <x v="7"/>
    <n v="12"/>
    <n v="5"/>
    <x v="11"/>
    <n v="1"/>
    <s v="jacket (brand is TBD... probably Patagonia)"/>
    <s v="A quality life demands quality questions"/>
    <n v="1"/>
    <x v="14"/>
    <x v="1"/>
    <s v="Business Support &amp; Logistics"/>
    <n v="0"/>
    <s v="Intuit"/>
    <x v="0"/>
    <x v="0"/>
    <x v="1"/>
    <x v="0"/>
    <x v="0"/>
    <s v="Artificial Intelligence"/>
    <m/>
    <m/>
    <m/>
    <m/>
    <m/>
    <x v="1"/>
    <n v="4"/>
    <n v="2"/>
    <n v="48"/>
    <s v="Try to stay as much ahead as possible, especially with the projects."/>
    <x v="1"/>
    <x v="3"/>
    <s v="Have more resources dedicated to practice and projects instead of videos."/>
    <s v="Self improvement courses, investment or finance related courses."/>
    <m/>
    <n v="0"/>
  </r>
  <r>
    <n v="340"/>
    <s v="Start a new career in this field"/>
    <s v="Grow skills for my current role"/>
    <m/>
    <m/>
    <s v="General interest in the topic (personal growth and enrichment)"/>
    <m/>
    <d v="1996-11-04T00:00:00"/>
    <n v="22.931506849315067"/>
    <x v="3"/>
    <x v="0"/>
    <n v="12"/>
    <n v="4"/>
    <x v="6"/>
    <n v="1"/>
    <s v="backpack"/>
    <s v="Math - all the cool kids are doing it"/>
    <n v="0"/>
    <x v="7"/>
    <x v="5"/>
    <s v="Unspecified"/>
    <n v="0"/>
    <m/>
    <x v="0"/>
    <x v="0"/>
    <x v="1"/>
    <x v="0"/>
    <x v="0"/>
    <m/>
    <s v="Deep Learning Foundations"/>
    <m/>
    <m/>
    <m/>
    <m/>
    <x v="0"/>
    <n v="3"/>
    <n v="6"/>
    <n v="80"/>
    <s v="communicate with others! Two heads are better than one!"/>
    <x v="24"/>
    <x v="3"/>
    <s v="modify the website so we cancommunicate with others during learning time(eg:watching video etc)"/>
    <s v="circuit design"/>
    <s v="great job!  keep trying!"/>
    <n v="0"/>
  </r>
  <r>
    <n v="341"/>
    <m/>
    <m/>
    <m/>
    <m/>
    <s v="General interest in the topic (personal growth and enrichment)"/>
    <m/>
    <d v="1988-12-15T00:00:00"/>
    <n v="30.824657534246576"/>
    <x v="2"/>
    <x v="8"/>
    <n v="10"/>
    <n v="10"/>
    <x v="9"/>
    <n v="0"/>
    <s v="jacket (brand is TBD... probably Patagonia)"/>
    <s v="Data is the new bacon"/>
    <n v="1"/>
    <x v="14"/>
    <x v="1"/>
    <s v="Technology &amp; Internet"/>
    <n v="7"/>
    <s v="MV Sistemas"/>
    <x v="0"/>
    <x v="0"/>
    <x v="1"/>
    <x v="0"/>
    <x v="1"/>
    <m/>
    <m/>
    <m/>
    <m/>
    <m/>
    <m/>
    <x v="0"/>
    <n v="10"/>
    <n v="6"/>
    <n v="6"/>
    <s v="Go deep on the subject."/>
    <x v="1"/>
    <x v="0"/>
    <s v="More Quizzes"/>
    <s v="Software Architecture"/>
    <m/>
    <n v="0"/>
  </r>
  <r>
    <n v="342"/>
    <s v="Start a new career in this field"/>
    <m/>
    <m/>
    <m/>
    <m/>
    <m/>
    <d v="1989-03-10T00:00:00"/>
    <n v="30.591780821917808"/>
    <x v="1"/>
    <x v="37"/>
    <n v="5"/>
    <n v="3"/>
    <x v="3"/>
    <n v="0"/>
    <s v="t-shirt"/>
    <s v="Machine learning for life"/>
    <n v="0"/>
    <x v="7"/>
    <x v="5"/>
    <s v="Unspecified"/>
    <n v="0"/>
    <m/>
    <x v="0"/>
    <x v="0"/>
    <x v="1"/>
    <x v="0"/>
    <x v="1"/>
    <m/>
    <m/>
    <m/>
    <m/>
    <m/>
    <m/>
    <x v="1"/>
    <n v="6"/>
    <n v="6"/>
    <n v="1"/>
    <s v="Work on different example"/>
    <x v="1"/>
    <x v="7"/>
    <s v="Increase employment offer"/>
    <m/>
    <m/>
    <n v="0"/>
  </r>
  <r>
    <n v="343"/>
    <s v="Start a new career in this field"/>
    <m/>
    <m/>
    <s v="Help prepare for an advanced degree"/>
    <s v="General interest in the topic (personal growth and enrichment)"/>
    <m/>
    <d v="1996-07-15T00:00:00"/>
    <n v="23.238356164383561"/>
    <x v="1"/>
    <x v="0"/>
    <n v="10"/>
    <n v="45"/>
    <x v="10"/>
    <n v="1"/>
    <s v="shoes (brand is TBDâ€¦ probably Adidas or Puma)"/>
    <s v="Machine learning for life"/>
    <n v="0"/>
    <x v="7"/>
    <x v="5"/>
    <s v="Unspecified"/>
    <n v="0"/>
    <m/>
    <x v="4"/>
    <x v="1"/>
    <x v="1"/>
    <x v="0"/>
    <x v="0"/>
    <m/>
    <s v="Deep Learning Foundations"/>
    <m/>
    <m/>
    <m/>
    <s v="ABND, FEND, FSND"/>
    <x v="0"/>
    <n v="18"/>
    <n v="40"/>
    <n v="18"/>
    <s v="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
    <x v="1"/>
    <x v="0"/>
    <s v="Get Nanodegree with credit eligible!"/>
    <s v="SLAM(Robot) and hardware development"/>
    <m/>
    <n v="0"/>
  </r>
  <r>
    <n v="344"/>
    <s v="Start a new career in this field"/>
    <m/>
    <m/>
    <m/>
    <m/>
    <m/>
    <d v="1988-07-05T00:00:00"/>
    <n v="31.271232876712329"/>
    <x v="1"/>
    <x v="25"/>
    <n v="9"/>
    <n v="8"/>
    <x v="8"/>
    <n v="0"/>
    <s v="track suit / sweat suit"/>
    <s v="Machine learning for life"/>
    <n v="1"/>
    <x v="18"/>
    <x v="1"/>
    <s v="Construction, Machinery, and Homes"/>
    <n v="2"/>
    <s v="Deloitte"/>
    <x v="2"/>
    <x v="0"/>
    <x v="1"/>
    <x v="0"/>
    <x v="0"/>
    <m/>
    <s v="Deep Learning Foundations"/>
    <m/>
    <m/>
    <m/>
    <m/>
    <x v="2"/>
    <n v="10"/>
    <n v="6"/>
    <n v="20"/>
    <s v="Schedule time to work and stick to that schedule religiously."/>
    <x v="46"/>
    <x v="4"/>
    <s v="Don't know"/>
    <s v="Operating Systems"/>
    <s v="NO"/>
    <n v="0"/>
  </r>
  <r>
    <n v="345"/>
    <m/>
    <m/>
    <m/>
    <m/>
    <s v="General interest in the topic (personal growth and enrichment)"/>
    <m/>
    <d v="1990-05-24T00:00:00"/>
    <n v="29.386301369863013"/>
    <x v="7"/>
    <x v="2"/>
    <n v="4"/>
    <n v="56"/>
    <x v="11"/>
    <n v="1"/>
    <s v=""/>
    <s v=" "/>
    <n v="1"/>
    <x v="14"/>
    <x v="4"/>
    <s v="Government"/>
    <n v="4"/>
    <s v="attain"/>
    <x v="0"/>
    <x v="0"/>
    <x v="1"/>
    <x v="0"/>
    <x v="0"/>
    <m/>
    <s v="Deep Learning Foundations"/>
    <m/>
    <m/>
    <m/>
    <s v="ios development "/>
    <x v="1"/>
    <n v="5"/>
    <n v="4"/>
    <n v="6"/>
    <s v="consistently working on the class everyday "/>
    <x v="1"/>
    <x v="0"/>
    <s v="make classes cheaper"/>
    <s v="neural science "/>
    <s v="great service"/>
    <n v="0"/>
  </r>
  <r>
    <n v="346"/>
    <m/>
    <s v="Grow skills for my current role"/>
    <s v="Help move from academia to industry"/>
    <m/>
    <m/>
    <m/>
    <d v="1988-06-03T00:00:00"/>
    <n v="31.358904109589041"/>
    <x v="1"/>
    <x v="16"/>
    <n v="10"/>
    <n v="3"/>
    <x v="3"/>
    <n v="0"/>
    <s v="backpack"/>
    <s v="Math - all the cool kids are doing it"/>
    <n v="1"/>
    <x v="11"/>
    <x v="1"/>
    <s v="Healthcare and Pharmaceuticals"/>
    <n v="3"/>
    <s v="Centre d'epidemiologie clinique"/>
    <x v="1"/>
    <x v="0"/>
    <x v="1"/>
    <x v="1"/>
    <x v="1"/>
    <m/>
    <m/>
    <m/>
    <m/>
    <m/>
    <m/>
    <x v="1"/>
    <n v="6"/>
    <n v="3"/>
    <n v="8"/>
    <s v="Forums are magic"/>
    <x v="1"/>
    <x v="0"/>
    <s v="Provide more additional reading in the courses"/>
    <m/>
    <m/>
    <n v="0"/>
  </r>
  <r>
    <n v="347"/>
    <m/>
    <s v="Grow skills for my current role"/>
    <m/>
    <m/>
    <m/>
    <m/>
    <d v="1989-06-20T00:00:00"/>
    <n v="30.312328767123287"/>
    <x v="3"/>
    <x v="6"/>
    <n v="7"/>
    <n v="3"/>
    <x v="1"/>
    <n v="0"/>
    <s v="jacket (brand is TBD... probably Patagonia)"/>
    <s v="Machine learning for life"/>
    <n v="1"/>
    <x v="10"/>
    <x v="1"/>
    <s v="Healthcare and Pharmaceuticals"/>
    <n v="3"/>
    <s v="UPMC"/>
    <x v="2"/>
    <x v="1"/>
    <x v="1"/>
    <x v="0"/>
    <x v="1"/>
    <m/>
    <m/>
    <m/>
    <m/>
    <m/>
    <m/>
    <x v="1"/>
    <n v="6"/>
    <n v="3"/>
    <n v="9"/>
    <s v="Take notes while listening to the lectures."/>
    <x v="1"/>
    <x v="3"/>
    <s v="Improve networking by helping create events in areas besides California."/>
    <s v="I think R and SQL should be expressed more than they are. I also think a free course on SAS would be helpful for individuals working in industry."/>
    <s v="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
    <n v="0"/>
  </r>
  <r>
    <n v="348"/>
    <s v="Start a new career in this field"/>
    <s v="Grow skills for my current role"/>
    <m/>
    <s v="Help prepare for an advanced degree"/>
    <s v="General interest in the topic (personal growth and enrichment)"/>
    <m/>
    <d v="1986-08-01T00:00:00"/>
    <n v="33.200000000000003"/>
    <x v="1"/>
    <x v="25"/>
    <n v="10"/>
    <n v="8"/>
    <x v="10"/>
    <n v="0"/>
    <s v="hoodie"/>
    <s v="Data is the new bacon"/>
    <n v="1"/>
    <x v="31"/>
    <x v="10"/>
    <s v="Technology &amp; Internet"/>
    <n v="4"/>
    <s v="Accenture"/>
    <x v="2"/>
    <x v="0"/>
    <x v="1"/>
    <x v="0"/>
    <x v="0"/>
    <m/>
    <s v="Deep Learning Foundations"/>
    <m/>
    <m/>
    <m/>
    <m/>
    <x v="1"/>
    <n v="8"/>
    <n v="6"/>
    <n v="8"/>
    <s v="Try to study every day, even if it is just for 20 minutes. This helps me identify the problems early and organize my week accordingly."/>
    <x v="47"/>
    <x v="0"/>
    <s v="I work and also study and I have to commute to work, some audio materials, similiar to podcasts, would be a great way to keep learning when you have to drive or you are on the subway, etc. "/>
    <m/>
    <m/>
    <n v="0"/>
  </r>
  <r>
    <n v="349"/>
    <m/>
    <m/>
    <s v="Help move from academia to industry"/>
    <m/>
    <s v="General interest in the topic (personal growth and enrichment)"/>
    <m/>
    <d v="1989-03-24T00:00:00"/>
    <n v="30.553424657534247"/>
    <x v="1"/>
    <x v="2"/>
    <n v="8"/>
    <n v="12"/>
    <x v="10"/>
    <n v="1"/>
    <s v="Notebooks"/>
    <s v="Machine learning for life"/>
    <n v="1"/>
    <x v="17"/>
    <x v="1"/>
    <s v="Technology &amp; Internet"/>
    <n v="3"/>
    <s v="University of Helsinki, Finland"/>
    <x v="2"/>
    <x v="0"/>
    <x v="1"/>
    <x v="0"/>
    <x v="1"/>
    <m/>
    <m/>
    <m/>
    <m/>
    <m/>
    <m/>
    <x v="2"/>
    <n v="21"/>
    <n v="16"/>
    <n v="12"/>
    <s v="All projects have information on how much time you would need to complete it. So, plan and allocate time efficiently and have a fixed graduation date to motivate yourself.  "/>
    <x v="48"/>
    <x v="0"/>
    <s v="Provide more reference content and a pool of current research problems in the world(at the end of learning modules) to motivate students in improving their practical knowledge."/>
    <s v="Deep Learning, How to do Research, Writing Skills."/>
    <s v="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
    <n v="0"/>
  </r>
  <r>
    <n v="350"/>
    <s v="Start a new career in this field"/>
    <m/>
    <m/>
    <m/>
    <m/>
    <m/>
    <m/>
    <n v="0"/>
    <x v="3"/>
    <x v="10"/>
    <n v="12"/>
    <n v="5"/>
    <x v="11"/>
    <n v="1"/>
    <s v="t-shirt"/>
    <s v="Math - all the cool kids are doing it"/>
    <n v="1"/>
    <x v="16"/>
    <x v="1"/>
    <s v="Technology &amp; Internet"/>
    <n v="13"/>
    <s v="Microsoft"/>
    <x v="2"/>
    <x v="0"/>
    <x v="1"/>
    <x v="0"/>
    <x v="0"/>
    <m/>
    <s v="Deep Learning Foundations"/>
    <m/>
    <m/>
    <m/>
    <m/>
    <x v="0"/>
    <n v="5"/>
    <n v="5"/>
    <n v="15"/>
    <s v="Take full advantage of slack channel."/>
    <x v="23"/>
    <x v="0"/>
    <s v="In Self Driving Car Nanodegree Program, I feel that there is a large gap between the course and the real world. So, I'd be happy to hear more advanced stories."/>
    <s v="GPU Programming"/>
    <e v="#NAME?"/>
    <n v="0"/>
  </r>
  <r>
    <n v="351"/>
    <m/>
    <m/>
    <m/>
    <m/>
    <s v="General interest in the topic (personal growth and enrichment)"/>
    <m/>
    <d v="1987-08-16T00:00:00"/>
    <n v="32.158904109589038"/>
    <x v="2"/>
    <x v="0"/>
    <n v="12"/>
    <n v="15"/>
    <x v="8"/>
    <n v="0"/>
    <s v="I didn't know about a swag store until now"/>
    <s v="My AI has more Neurons than me"/>
    <n v="1"/>
    <x v="16"/>
    <x v="4"/>
    <s v="Technology &amp; Internet"/>
    <n v="15"/>
    <s v="Myself"/>
    <x v="0"/>
    <x v="0"/>
    <x v="1"/>
    <x v="0"/>
    <x v="1"/>
    <m/>
    <m/>
    <m/>
    <m/>
    <m/>
    <m/>
    <x v="12"/>
    <n v="12"/>
    <n v="100"/>
    <n v="50"/>
    <s v="Read the official documentation "/>
    <x v="0"/>
    <x v="5"/>
    <s v="More freedom in the projects"/>
    <s v="Can't think of anything except more in depth learning of the subjects already taught at udacity. Maybe more tie ins with real world applications like robotics for my ND."/>
    <s v="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
    <n v="0"/>
  </r>
  <r>
    <n v="352"/>
    <m/>
    <s v="Grow skills for my current role"/>
    <s v="Help move from academia to industry"/>
    <m/>
    <s v="General interest in the topic (personal growth and enrichment)"/>
    <m/>
    <d v="1992-05-16T00:00:00"/>
    <n v="27.405479452054795"/>
    <x v="3"/>
    <x v="18"/>
    <n v="12"/>
    <n v="2"/>
    <x v="7"/>
    <n v="1"/>
    <s v=""/>
    <s v=" "/>
    <n v="0"/>
    <x v="7"/>
    <x v="5"/>
    <s v="Unspecified"/>
    <n v="0"/>
    <m/>
    <x v="2"/>
    <x v="0"/>
    <x v="1"/>
    <x v="0"/>
    <x v="0"/>
    <m/>
    <s v="Deep Learning Foundations"/>
    <m/>
    <m/>
    <m/>
    <m/>
    <x v="0"/>
    <n v="3"/>
    <n v="4"/>
    <n v="5"/>
    <s v="I would say use the slack and forums more often as they provide great interactions and communications with experienced people."/>
    <x v="1"/>
    <x v="0"/>
    <s v="sometimes the new degrees lack some material or some preparation, and I think that needs to be taken into consideration."/>
    <s v="I didn't find an introductory course about MongoDB."/>
    <m/>
    <n v="1"/>
  </r>
  <r>
    <n v="353"/>
    <s v="Start a new career in this field"/>
    <m/>
    <m/>
    <m/>
    <s v="General interest in the topic (personal growth and enrichment)"/>
    <m/>
    <d v="1978-06-01T00:00:00"/>
    <n v="41.372602739726027"/>
    <x v="1"/>
    <x v="13"/>
    <n v="7"/>
    <n v="12"/>
    <x v="10"/>
    <n v="1"/>
    <s v=""/>
    <s v=" "/>
    <n v="1"/>
    <x v="3"/>
    <x v="1"/>
    <s v="Technology &amp; Internet"/>
    <n v="15"/>
    <s v="Self employed"/>
    <x v="2"/>
    <x v="0"/>
    <x v="1"/>
    <x v="0"/>
    <x v="0"/>
    <m/>
    <s v="Deep Learning Foundations"/>
    <m/>
    <m/>
    <m/>
    <m/>
    <x v="1"/>
    <n v="10"/>
    <n v="5"/>
    <n v="300"/>
    <s v="Read all resources provided and slog"/>
    <x v="1"/>
    <x v="0"/>
    <s v="More exercises "/>
    <s v="ai in life sciences"/>
    <s v="I hope ai, self driving, robotics programs allow scheduling at my schedule"/>
    <n v="0"/>
  </r>
  <r>
    <n v="354"/>
    <m/>
    <s v="Grow skills for my current role"/>
    <m/>
    <m/>
    <s v="General interest in the topic (personal growth and enrichment)"/>
    <m/>
    <d v="1982-09-29T00:00:00"/>
    <n v="37.041095890410958"/>
    <x v="1"/>
    <x v="26"/>
    <n v="5"/>
    <n v="1"/>
    <x v="8"/>
    <n v="1"/>
    <s v=""/>
    <s v=" "/>
    <n v="1"/>
    <x v="9"/>
    <x v="0"/>
    <s v="Real Estate"/>
    <n v="8"/>
    <s v="Assemigroup"/>
    <x v="0"/>
    <x v="0"/>
    <x v="1"/>
    <x v="0"/>
    <x v="0"/>
    <m/>
    <s v="Deep Learning Foundations"/>
    <m/>
    <m/>
    <m/>
    <m/>
    <x v="1"/>
    <n v="7"/>
    <n v="7"/>
    <n v="6"/>
    <s v="you get what you put in, make time for it"/>
    <x v="9"/>
    <x v="1"/>
    <s v="more accurately estimate time requirements"/>
    <s v="Advanced AI"/>
    <m/>
    <n v="1"/>
  </r>
  <r>
    <n v="355"/>
    <m/>
    <m/>
    <m/>
    <m/>
    <s v="General interest in the topic (personal growth and enrichment)"/>
    <m/>
    <d v="1972-11-14T00:00:00"/>
    <n v="46.920547945205477"/>
    <x v="1"/>
    <x v="8"/>
    <n v="10"/>
    <n v="3"/>
    <x v="5"/>
    <n v="0"/>
    <s v="jacket (brand is TBD... probably Patagonia)"/>
    <s v="Machine learning for life"/>
    <n v="1"/>
    <x v="0"/>
    <x v="35"/>
    <s v="Technology &amp; Internet"/>
    <n v="20"/>
    <s v="Shenzhen Shinetech Software"/>
    <x v="2"/>
    <x v="0"/>
    <x v="1"/>
    <x v="1"/>
    <x v="0"/>
    <m/>
    <m/>
    <m/>
    <m/>
    <m/>
    <m/>
    <x v="1"/>
    <n v="4"/>
    <n v="6"/>
    <n v="8"/>
    <s v="reserve enough time for studying"/>
    <x v="49"/>
    <x v="3"/>
    <s v="make Nanodegree self paced"/>
    <s v="Algorithmic Trading; Product Management"/>
    <s v="Help students in China find a job in tech industries globally"/>
    <n v="0"/>
  </r>
  <r>
    <n v="356"/>
    <m/>
    <m/>
    <m/>
    <m/>
    <s v="General interest in the topic (personal growth and enrichment)"/>
    <m/>
    <d v="1992-07-21T00:00:00"/>
    <n v="27.224657534246575"/>
    <x v="1"/>
    <x v="0"/>
    <n v="10"/>
    <n v="4"/>
    <x v="6"/>
    <n v="1"/>
    <s v="shoes (brand is TBDâ€¦ probably Adidas or Puma)"/>
    <s v="A quality life demands quality questions"/>
    <n v="0"/>
    <x v="7"/>
    <x v="5"/>
    <s v="Unspecified"/>
    <n v="0"/>
    <m/>
    <x v="2"/>
    <x v="0"/>
    <x v="1"/>
    <x v="0"/>
    <x v="0"/>
    <m/>
    <s v="Deep Learning Foundations"/>
    <m/>
    <m/>
    <m/>
    <m/>
    <x v="1"/>
    <n v="6"/>
    <n v="4"/>
    <n v="10"/>
    <s v="Open up to every piece of information. Be it forums, slack, stackoverflow and connect all bits for greater understanding."/>
    <x v="7"/>
    <x v="3"/>
    <s v="Maybe providing recent breakthroughs and how they can be achieved by provided material."/>
    <s v="Maybe game developer nanodegree"/>
    <s v="Should work on deciding on prerequisites for the program. Sometimes, things get pretty advanced."/>
    <n v="0"/>
  </r>
  <r>
    <n v="357"/>
    <m/>
    <m/>
    <s v="Help move from academia to industry"/>
    <m/>
    <m/>
    <m/>
    <d v="1991-11-10T00:00:00"/>
    <n v="27.920547945205481"/>
    <x v="3"/>
    <x v="6"/>
    <n v="13"/>
    <n v="10"/>
    <x v="9"/>
    <n v="1"/>
    <s v="hat"/>
    <s v="Machine learning for life"/>
    <n v="0"/>
    <x v="7"/>
    <x v="5"/>
    <s v="Unspecified"/>
    <n v="0"/>
    <m/>
    <x v="2"/>
    <x v="0"/>
    <x v="1"/>
    <x v="1"/>
    <x v="0"/>
    <m/>
    <m/>
    <m/>
    <m/>
    <m/>
    <m/>
    <x v="1"/>
    <n v="6"/>
    <n v="5"/>
    <n v="30"/>
    <s v="Nanodegree gives the students a really good perspective about the field they are interested in"/>
    <x v="0"/>
    <x v="1"/>
    <s v="The jobs that are posted on Udacity job board mostly require experience. I think Udacity should post more jobs on the job board and help the students who need entry level jobs."/>
    <s v="Big data platforms"/>
    <s v="Udacity code reviewers were sometimes inconsistent. I think there should be more consistency between reviewers. "/>
    <n v="0"/>
  </r>
  <r>
    <n v="358"/>
    <s v="Start a new career in this field"/>
    <m/>
    <m/>
    <m/>
    <s v="General interest in the topic (personal growth and enrichment)"/>
    <m/>
    <d v="1987-10-13T00:00:00"/>
    <n v="32"/>
    <x v="1"/>
    <x v="0"/>
    <n v="12"/>
    <n v="2"/>
    <x v="4"/>
    <n v="1"/>
    <s v=""/>
    <s v=" "/>
    <n v="1"/>
    <x v="14"/>
    <x v="1"/>
    <s v="Business Support &amp; Logistics"/>
    <n v="4"/>
    <s v="meetingmasters.de"/>
    <x v="0"/>
    <x v="0"/>
    <x v="1"/>
    <x v="0"/>
    <x v="0"/>
    <m/>
    <s v="Deep Learning Foundations"/>
    <m/>
    <m/>
    <m/>
    <m/>
    <x v="1"/>
    <n v="6"/>
    <n v="10"/>
    <n v="10"/>
    <s v="don't worry too much about the deadlines and do the lessons and quizzes thoroughly."/>
    <x v="1"/>
    <x v="0"/>
    <s v="I don't know"/>
    <s v="in depth courses for self-driving car technologies like ROS, real-time OS or different sensors and how to use them. "/>
    <m/>
    <n v="0"/>
  </r>
  <r>
    <n v="359"/>
    <m/>
    <s v="Grow skills for my current role"/>
    <m/>
    <m/>
    <s v="General interest in the topic (personal growth and enrichment)"/>
    <m/>
    <d v="1978-11-27T00:00:00"/>
    <n v="40.88219178082192"/>
    <x v="1"/>
    <x v="16"/>
    <n v="9"/>
    <n v="3"/>
    <x v="8"/>
    <n v="1"/>
    <s v=""/>
    <s v=" "/>
    <n v="1"/>
    <x v="1"/>
    <x v="0"/>
    <s v="Education"/>
    <n v="8"/>
    <s v="UDLA Ecuador"/>
    <x v="1"/>
    <x v="0"/>
    <x v="1"/>
    <x v="0"/>
    <x v="0"/>
    <s v="Artificial Intelligence"/>
    <s v="Deep Learning Foundations"/>
    <m/>
    <m/>
    <m/>
    <m/>
    <x v="2"/>
    <n v="6"/>
    <n v="6"/>
    <n v="36"/>
    <s v="Persistence"/>
    <x v="1"/>
    <x v="1"/>
    <s v="Apply the tuition discounts on time."/>
    <s v="Kotlin"/>
    <s v="Nice work."/>
    <n v="1"/>
  </r>
  <r>
    <n v="360"/>
    <s v="Start a new career in this field"/>
    <m/>
    <m/>
    <s v="Help prepare for an advanced degree"/>
    <m/>
    <m/>
    <d v="1986-07-28T00:00:00"/>
    <n v="33.210958904109589"/>
    <x v="1"/>
    <x v="38"/>
    <n v="7"/>
    <n v="5"/>
    <x v="5"/>
    <n v="1"/>
    <s v="t-shirt"/>
    <s v="Machine learning for life"/>
    <n v="1"/>
    <x v="16"/>
    <x v="0"/>
    <s v="Food &amp; Beverages"/>
    <n v="3"/>
    <s v="Kimdogo GmbH"/>
    <x v="0"/>
    <x v="0"/>
    <x v="1"/>
    <x v="0"/>
    <x v="0"/>
    <m/>
    <s v="Deep Learning Foundations"/>
    <m/>
    <m/>
    <m/>
    <m/>
    <x v="4"/>
    <n v="5"/>
    <n v="6"/>
    <n v="3"/>
    <s v="Learning from Udacity means you  got tomorrowâ€™s skills today."/>
    <x v="1"/>
    <x v="0"/>
    <s v="Training in a real company and doing real challenge face these companies. "/>
    <e v="#NAME?"/>
    <s v="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_x000a__x000a_Thanks a lot!  "/>
    <n v="0"/>
  </r>
  <r>
    <n v="361"/>
    <m/>
    <s v="Grow skills for my current role"/>
    <m/>
    <m/>
    <s v="General interest in the topic (personal growth and enrichment)"/>
    <m/>
    <d v="1973-01-09T00:00:00"/>
    <n v="46.767123287671232"/>
    <x v="3"/>
    <x v="8"/>
    <n v="12"/>
    <n v="15"/>
    <x v="6"/>
    <n v="0"/>
    <s v="hoodie"/>
    <s v="Machine learning for life"/>
    <n v="1"/>
    <x v="19"/>
    <x v="7"/>
    <s v="Advertising &amp; Marketing"/>
    <n v="20"/>
    <s v="Modern Times Groups AB"/>
    <x v="2"/>
    <x v="0"/>
    <x v="1"/>
    <x v="1"/>
    <x v="0"/>
    <m/>
    <s v="Deep Learning Foundations"/>
    <m/>
    <m/>
    <m/>
    <m/>
    <x v="1"/>
    <n v="6"/>
    <n v="5"/>
    <n v="15"/>
    <s v="Stick to it, ask questions, search the internet_x000a_the New Skills you learn are well worth the_x000a_effort"/>
    <x v="1"/>
    <x v="0"/>
    <s v="Meet and greets / Conferences outside of U.S."/>
    <s v="Difficult to say, the end goal was to get into AI Nanodegree, which I am doing now, that may lead to bigger appetite for further studies into this area, but exactly what I cannot say now."/>
    <m/>
    <n v="0"/>
  </r>
  <r>
    <n v="362"/>
    <m/>
    <s v="Grow skills for my current role"/>
    <m/>
    <m/>
    <m/>
    <m/>
    <d v="1977-01-07T00:00:00"/>
    <n v="42.769863013698632"/>
    <x v="2"/>
    <x v="1"/>
    <n v="13"/>
    <n v="20"/>
    <x v="2"/>
    <n v="0"/>
    <s v="t-shirt"/>
    <s v="Data is the new bacon"/>
    <n v="1"/>
    <x v="3"/>
    <x v="0"/>
    <s v="Telecommunications"/>
    <n v="15"/>
    <s v="Ice"/>
    <x v="2"/>
    <x v="0"/>
    <x v="1"/>
    <x v="0"/>
    <x v="0"/>
    <s v="Artificial Intelligence"/>
    <s v="Deep Learning Foundations"/>
    <m/>
    <m/>
    <m/>
    <m/>
    <x v="0"/>
    <n v="3"/>
    <n v="5"/>
    <n v="15"/>
    <s v="It takes more time than you think"/>
    <x v="1"/>
    <x v="3"/>
    <s v="More predictable reviewers"/>
    <m/>
    <m/>
    <n v="0"/>
  </r>
  <r>
    <n v="363"/>
    <m/>
    <s v="Grow skills for my current role"/>
    <m/>
    <m/>
    <s v="General interest in the topic (personal growth and enrichment)"/>
    <m/>
    <d v="1982-03-31T00:00:00"/>
    <n v="37.539726027397258"/>
    <x v="2"/>
    <x v="18"/>
    <n v="10"/>
    <n v="7"/>
    <x v="7"/>
    <n v="0"/>
    <s v="t-shirt"/>
    <s v="A quality life demands quality questions"/>
    <n v="1"/>
    <x v="2"/>
    <x v="1"/>
    <s v="Automotive"/>
    <n v="11"/>
    <s v="Goodyear"/>
    <x v="0"/>
    <x v="0"/>
    <x v="1"/>
    <x v="1"/>
    <x v="1"/>
    <m/>
    <s v="Deep Learning Foundations"/>
    <m/>
    <m/>
    <m/>
    <m/>
    <x v="2"/>
    <n v="6"/>
    <n v="5"/>
    <n v="4"/>
    <s v="Be curious, try by yourself and question everything"/>
    <x v="1"/>
    <x v="1"/>
    <s v="Build a level degree that will be as respected as a university degree. In Europe it is still difficult to justify why, what, who is Udacity..."/>
    <s v="1/Applied math. An advanced mathematical degree with application to computer science. Math_x000a_2/ big data Nanodegree"/>
    <s v="1/Build a page convince your boss_x000a_2/ make a Nanodegree for kids.  "/>
    <n v="0"/>
  </r>
  <r>
    <n v="364"/>
    <s v="Start a new career in this field"/>
    <m/>
    <m/>
    <m/>
    <m/>
    <m/>
    <d v="1991-09-04T00:00:00"/>
    <n v="28.104109589041094"/>
    <x v="2"/>
    <x v="2"/>
    <n v="10"/>
    <n v="1"/>
    <x v="6"/>
    <n v="0"/>
    <s v="t-shirt"/>
    <s v="Machine learning for life"/>
    <n v="1"/>
    <x v="16"/>
    <x v="1"/>
    <s v="Electronics"/>
    <n v="3"/>
    <s v="ON Semiconductor"/>
    <x v="2"/>
    <x v="0"/>
    <x v="1"/>
    <x v="0"/>
    <x v="0"/>
    <m/>
    <s v="Deep Learning Foundations"/>
    <m/>
    <m/>
    <m/>
    <m/>
    <x v="1"/>
    <n v="4"/>
    <n v="3"/>
    <n v="6"/>
    <s v="Search forum. There are lots of helpful staff!!!"/>
    <x v="1"/>
    <x v="3"/>
    <s v="For Carnd, it would be very helpful if the projects have more guides."/>
    <s v="java, python, data structure, data science"/>
    <s v="What is the career service related to AI or Carnd? I want to become an AI engineer in the future. I need more information on that."/>
    <n v="0"/>
  </r>
  <r>
    <n v="365"/>
    <s v="Start a new career in this field"/>
    <s v="Grow skills for my current role"/>
    <m/>
    <m/>
    <s v="General interest in the topic (personal growth and enrichment)"/>
    <m/>
    <d v="1991-07-11T00:00:00"/>
    <n v="28.254794520547946"/>
    <x v="3"/>
    <x v="15"/>
    <n v="8"/>
    <n v="12"/>
    <x v="10"/>
    <n v="1"/>
    <s v=""/>
    <s v=" "/>
    <n v="1"/>
    <x v="10"/>
    <x v="1"/>
    <s v="Technology &amp; Internet"/>
    <n v="3"/>
    <s v="Capgemini"/>
    <x v="0"/>
    <x v="0"/>
    <x v="1"/>
    <x v="0"/>
    <x v="1"/>
    <m/>
    <s v="Deep Learning Foundations"/>
    <m/>
    <m/>
    <m/>
    <m/>
    <x v="1"/>
    <n v="6"/>
    <n v="6"/>
    <n v="12"/>
    <s v="Go through each and every lesson and starting working on the code, we learn more while coding"/>
    <x v="0"/>
    <x v="0"/>
    <s v="Nothing, everything is perfect."/>
    <s v="Microstrategy (BI tools)"/>
    <s v="Udacity is awesome. :)"/>
    <n v="1"/>
  </r>
  <r>
    <n v="366"/>
    <s v="Start a new career in this field"/>
    <m/>
    <s v="Help move from academia to industry"/>
    <m/>
    <s v="General interest in the topic (personal growth and enrichment)"/>
    <m/>
    <d v="1991-11-23T00:00:00"/>
    <n v="27.884931506849316"/>
    <x v="1"/>
    <x v="0"/>
    <n v="12"/>
    <n v="3"/>
    <x v="0"/>
    <n v="1"/>
    <s v=""/>
    <s v=" "/>
    <n v="1"/>
    <x v="14"/>
    <x v="4"/>
    <s v="Technology &amp; Internet"/>
    <n v="2"/>
    <s v="Mediatek"/>
    <x v="0"/>
    <x v="0"/>
    <x v="1"/>
    <x v="0"/>
    <x v="0"/>
    <m/>
    <s v="Deep Learning Foundations"/>
    <m/>
    <m/>
    <m/>
    <m/>
    <x v="0"/>
    <n v="3"/>
    <n v="6"/>
    <n v="200"/>
    <s v="Try to communicate to other student"/>
    <x v="50"/>
    <x v="1"/>
    <s v="More project"/>
    <m/>
    <s v="Too expensive, and there is a lot of same context in two similar course, I do not want to pay a lot money for the same contextâ€¦â€¦â€¦"/>
    <n v="0"/>
  </r>
  <r>
    <n v="367"/>
    <s v="Start a new career in this field"/>
    <m/>
    <m/>
    <m/>
    <s v="General interest in the topic (personal growth and enrichment)"/>
    <m/>
    <d v="1983-12-26T00:00:00"/>
    <n v="35.799999999999997"/>
    <x v="2"/>
    <x v="0"/>
    <n v="8"/>
    <n v="2"/>
    <x v="4"/>
    <n v="1"/>
    <s v=""/>
    <s v=" "/>
    <n v="1"/>
    <x v="8"/>
    <x v="7"/>
    <s v="Technology &amp; Internet"/>
    <n v="12"/>
    <s v="CashFlix"/>
    <x v="2"/>
    <x v="0"/>
    <x v="1"/>
    <x v="0"/>
    <x v="1"/>
    <m/>
    <m/>
    <m/>
    <m/>
    <m/>
    <m/>
    <x v="1"/>
    <n v="10"/>
    <n v="5"/>
    <n v="8"/>
    <s v="The best way to complete a Nanodegree is to follow the proposed order of lessons, not to skip the quizzes, look for supplementary material in case of doubts, post in the forum doubts, talk to the mentor about the difficulties and focus on the completion of the project."/>
    <x v="1"/>
    <x v="0"/>
    <s v="Already indicate supplementary material, especially for matters of greater difficulty."/>
    <s v="I already love it!!!"/>
    <s v="I'm a Forum, Class and 1:1 Mentor for the SDC and ML Nanodegrees."/>
    <n v="1"/>
  </r>
  <r>
    <n v="368"/>
    <s v="Start a new career in this field"/>
    <m/>
    <m/>
    <m/>
    <s v="General interest in the topic (personal growth and enrichment)"/>
    <m/>
    <m/>
    <n v="0"/>
    <x v="3"/>
    <x v="0"/>
    <n v="10"/>
    <n v="10"/>
    <x v="3"/>
    <n v="0"/>
    <s v="t-shirt"/>
    <s v="Machine learning for life"/>
    <n v="1"/>
    <x v="14"/>
    <x v="2"/>
    <s v="Technology &amp; Internet"/>
    <n v="30"/>
    <m/>
    <x v="0"/>
    <x v="0"/>
    <x v="1"/>
    <x v="0"/>
    <x v="0"/>
    <m/>
    <m/>
    <m/>
    <m/>
    <s v="None"/>
    <m/>
    <x v="3"/>
    <s v=" "/>
    <s v=" "/>
    <n v="0"/>
    <m/>
    <x v="0"/>
    <x v="3"/>
    <s v="Keep up with the latest changes in the field and listen to the students feedback."/>
    <s v="Nothing in the plan"/>
    <s v="No."/>
    <n v="0"/>
  </r>
  <r>
    <n v="369"/>
    <m/>
    <s v="Grow skills for my current role"/>
    <m/>
    <m/>
    <m/>
    <m/>
    <d v="1972-03-07T00:00:00"/>
    <n v="47.610958904109587"/>
    <x v="3"/>
    <x v="19"/>
    <n v="10"/>
    <n v="12"/>
    <x v="10"/>
    <n v="1"/>
    <s v=""/>
    <s v=" "/>
    <n v="1"/>
    <x v="14"/>
    <x v="10"/>
    <s v="Financial"/>
    <n v="15"/>
    <s v="Wolters Kluwer"/>
    <x v="2"/>
    <x v="0"/>
    <x v="1"/>
    <x v="1"/>
    <x v="0"/>
    <m/>
    <m/>
    <m/>
    <m/>
    <m/>
    <m/>
    <x v="1"/>
    <n v="4"/>
    <n v="4"/>
    <n v="10"/>
    <s v="Have a good reason to learn what you are planning to learn. When why is bigger than how, everything becomes easier and more fun."/>
    <x v="1"/>
    <x v="3"/>
    <s v="Some courses are really boring to listen, even when the subject is very interesting. I would recommend to double triple check all courses included into nanodegree program."/>
    <m/>
    <s v="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
    <n v="0"/>
  </r>
  <r>
    <n v="370"/>
    <s v="Start a new career in this field"/>
    <m/>
    <m/>
    <m/>
    <m/>
    <m/>
    <d v="1990-10-16T00:00:00"/>
    <n v="28.989041095890411"/>
    <x v="1"/>
    <x v="2"/>
    <n v="8"/>
    <n v="8"/>
    <x v="10"/>
    <n v="1"/>
    <s v=""/>
    <s v=" "/>
    <n v="1"/>
    <x v="32"/>
    <x v="36"/>
    <s v="Education"/>
    <n v="1"/>
    <s v="Udacity"/>
    <x v="0"/>
    <x v="0"/>
    <x v="1"/>
    <x v="0"/>
    <x v="1"/>
    <m/>
    <s v="Deep Learning Foundations"/>
    <m/>
    <m/>
    <m/>
    <m/>
    <x v="4"/>
    <n v="18"/>
    <n v="6"/>
    <n v="10"/>
    <s v="Be very focous and picture yourself why you are taking the program, it'll give you strenghts in difficult times"/>
    <x v="1"/>
    <x v="0"/>
    <s v="Providing job offers in different countries than US"/>
    <s v="Computer Vision in depth"/>
    <s v="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
    <n v="1"/>
  </r>
  <r>
    <n v="371"/>
    <s v="Start a new career in this field"/>
    <m/>
    <m/>
    <m/>
    <m/>
    <m/>
    <d v="1988-07-06T00:00:00"/>
    <n v="31.268493150684932"/>
    <x v="1"/>
    <x v="2"/>
    <n v="4"/>
    <n v="10"/>
    <x v="9"/>
    <n v="1"/>
    <s v=""/>
    <s v=" "/>
    <n v="1"/>
    <x v="9"/>
    <x v="1"/>
    <s v="Healthcare and Pharmaceuticals"/>
    <n v="1"/>
    <s v="Huawei"/>
    <x v="2"/>
    <x v="0"/>
    <x v="1"/>
    <x v="0"/>
    <x v="0"/>
    <m/>
    <s v="Deep Learning Foundations"/>
    <m/>
    <m/>
    <m/>
    <m/>
    <x v="0"/>
    <n v="6"/>
    <n v="5"/>
    <n v="8"/>
    <s v="Quiz is helpful for your projects."/>
    <x v="0"/>
    <x v="0"/>
    <s v="Real meetup for students and teachers"/>
    <s v="Robotics"/>
    <s v="NO"/>
    <n v="0"/>
  </r>
  <r>
    <n v="372"/>
    <s v="Start a new career in this field"/>
    <m/>
    <m/>
    <s v="Help prepare for an advanced degree"/>
    <s v="General interest in the topic (personal growth and enrichment)"/>
    <m/>
    <d v="1995-09-19T00:00:00"/>
    <n v="24.06027397260274"/>
    <x v="2"/>
    <x v="11"/>
    <n v="9"/>
    <n v="30"/>
    <x v="0"/>
    <n v="0"/>
    <s v="backpack"/>
    <s v="Machine Learning - Now everyone can model!"/>
    <n v="0"/>
    <x v="7"/>
    <x v="5"/>
    <s v="Unspecified"/>
    <n v="0"/>
    <m/>
    <x v="0"/>
    <x v="0"/>
    <x v="1"/>
    <x v="1"/>
    <x v="0"/>
    <m/>
    <m/>
    <m/>
    <m/>
    <m/>
    <m/>
    <x v="2"/>
    <s v="10+"/>
    <n v="5"/>
    <n v="20"/>
    <s v="don't let procrastination take over. Dig in right from the start, and never let up."/>
    <x v="1"/>
    <x v="1"/>
    <s v="Udacity is great! Though I must say it has gotten expensive since I completed my nanodegree. I'm interested in the MLND, but it's a bit out of reach for me atm. :("/>
    <s v="An introduction to UNIX/Bash - so that I can take my data analysis on to AWS seamlessly."/>
    <s v="You guys are awesome! Thanks a lot! :D"/>
    <n v="0"/>
  </r>
  <r>
    <n v="373"/>
    <s v="Start a new career in this field"/>
    <m/>
    <m/>
    <s v="Help prepare for an advanced degree"/>
    <s v="General interest in the topic (personal growth and enrichment)"/>
    <m/>
    <d v="1987-09-30T00:00:00"/>
    <n v="32.035616438356165"/>
    <x v="3"/>
    <x v="11"/>
    <n v="12"/>
    <n v="5"/>
    <x v="11"/>
    <n v="0"/>
    <s v="hoodie"/>
    <s v="Machine learning for life"/>
    <n v="1"/>
    <x v="14"/>
    <x v="21"/>
    <s v="Technology &amp; Internet"/>
    <n v="1"/>
    <s v="OpenWare"/>
    <x v="0"/>
    <x v="0"/>
    <x v="1"/>
    <x v="0"/>
    <x v="0"/>
    <m/>
    <s v="Deep Learning Foundations"/>
    <m/>
    <m/>
    <m/>
    <m/>
    <x v="0"/>
    <n v="3"/>
    <n v="4"/>
    <n v="3"/>
    <s v="Ask when confused and try to solve the problem on your own before seeking help"/>
    <x v="1"/>
    <x v="1"/>
    <s v="Better Android app"/>
    <s v="Programming microcontrollers mainly for AI (ARM microcontroller: Cortex M4 and high end microprocessors)"/>
    <s v="So far I'm enjoying Udacity but for AIND I prefer that the second term does not specialize in a single field but offer a combination of all topics "/>
    <n v="1"/>
  </r>
  <r>
    <n v="374"/>
    <s v="Start a new career in this field"/>
    <m/>
    <m/>
    <m/>
    <m/>
    <m/>
    <d v="1982-11-10T00:00:00"/>
    <n v="36.926027397260277"/>
    <x v="2"/>
    <x v="29"/>
    <n v="8"/>
    <n v="25"/>
    <x v="4"/>
    <n v="0"/>
    <s v="jacket (brand is TBD... probably Patagonia)"/>
    <s v="A quality life demands quality questions"/>
    <n v="1"/>
    <x v="21"/>
    <x v="4"/>
    <s v="Technology &amp; Internet"/>
    <n v="2"/>
    <m/>
    <x v="2"/>
    <x v="1"/>
    <x v="1"/>
    <x v="0"/>
    <x v="1"/>
    <m/>
    <s v="Deep Learning Foundations"/>
    <m/>
    <m/>
    <m/>
    <m/>
    <x v="2"/>
    <n v="25"/>
    <n v="10"/>
    <n v="5"/>
    <s v="Work hard. Don't lose momentum. "/>
    <x v="1"/>
    <x v="3"/>
    <s v="I think there are little things here and there, but there's no one main thing that is required. "/>
    <s v="Bioinformatics"/>
    <m/>
    <n v="1"/>
  </r>
  <r>
    <n v="375"/>
    <m/>
    <s v="Grow skills for my current role"/>
    <m/>
    <m/>
    <m/>
    <m/>
    <d v="1975-03-08T00:00:00"/>
    <n v="44.608219178082194"/>
    <x v="2"/>
    <x v="2"/>
    <n v="6"/>
    <n v="25"/>
    <x v="11"/>
    <n v="1"/>
    <s v=""/>
    <s v=" "/>
    <n v="1"/>
    <x v="14"/>
    <x v="1"/>
    <s v="Retail &amp; Consumer Durables"/>
    <n v="9"/>
    <s v="secufloss"/>
    <x v="0"/>
    <x v="0"/>
    <x v="1"/>
    <x v="0"/>
    <x v="0"/>
    <m/>
    <s v="Deep Learning Foundations"/>
    <m/>
    <m/>
    <m/>
    <m/>
    <x v="1"/>
    <n v="4"/>
    <n v="5"/>
    <n v="20"/>
    <s v="Know your goal know what to do once you know keep working until you achieve it."/>
    <x v="1"/>
    <x v="1"/>
    <s v="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
    <s v="Photonics, mechatronics, environmental science, renewable energy research, security (ICT), mathematics,  modeling, complex sciences, general problem solving"/>
    <s v="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
    <n v="1"/>
  </r>
  <r>
    <n v="376"/>
    <m/>
    <m/>
    <m/>
    <m/>
    <s v="General interest in the topic (personal growth and enrichment)"/>
    <m/>
    <d v="1979-07-17T00:00:00"/>
    <n v="40.246575342465754"/>
    <x v="1"/>
    <x v="18"/>
    <n v="9"/>
    <n v="3"/>
    <x v="3"/>
    <n v="1"/>
    <s v="t-shirt"/>
    <s v="å­¸ï¼ç„¡æ­¢ç›¡"/>
    <n v="1"/>
    <x v="9"/>
    <x v="1"/>
    <s v="Automotive"/>
    <n v="10"/>
    <s v="Taipei"/>
    <x v="2"/>
    <x v="0"/>
    <x v="1"/>
    <x v="0"/>
    <x v="0"/>
    <m/>
    <s v="Deep Learning Foundations"/>
    <m/>
    <m/>
    <m/>
    <m/>
    <x v="0"/>
    <n v="3"/>
    <n v="3"/>
    <n v="24"/>
    <s v="learn by doing and asking"/>
    <x v="51"/>
    <x v="4"/>
    <s v="each project and reviews"/>
    <s v="none for now"/>
    <s v="for self driving scar ND, maybe could let student choose which term to learn"/>
    <n v="0"/>
  </r>
  <r>
    <n v="377"/>
    <m/>
    <m/>
    <m/>
    <s v="Help prepare for an advanced degree"/>
    <m/>
    <m/>
    <d v="1985-02-01T00:00:00"/>
    <n v="34.695890410958903"/>
    <x v="1"/>
    <x v="13"/>
    <n v="9"/>
    <n v="15"/>
    <x v="7"/>
    <n v="1"/>
    <s v=""/>
    <s v=" "/>
    <n v="0"/>
    <x v="7"/>
    <x v="5"/>
    <s v="Unspecified"/>
    <n v="0"/>
    <m/>
    <x v="0"/>
    <x v="0"/>
    <x v="1"/>
    <x v="0"/>
    <x v="0"/>
    <m/>
    <s v="Deep Learning Foundations"/>
    <m/>
    <m/>
    <m/>
    <m/>
    <x v="7"/>
    <n v="3"/>
    <n v="5"/>
    <n v="4"/>
    <s v="Its awesome, go for it. I t would be one of the most important steps you take during the formative years of your career"/>
    <x v="1"/>
    <x v="3"/>
    <s v="Keep it up. Its awesome!"/>
    <s v="Tensorflow , keras"/>
    <s v="Keep up the good work!"/>
    <n v="1"/>
  </r>
  <r>
    <n v="378"/>
    <m/>
    <m/>
    <m/>
    <s v="Help prepare for an advanced degree"/>
    <m/>
    <m/>
    <d v="1985-01-01T00:00:00"/>
    <n v="34.780821917808218"/>
    <x v="1"/>
    <x v="15"/>
    <n v="14"/>
    <n v="12"/>
    <x v="3"/>
    <n v="1"/>
    <s v=""/>
    <s v=" "/>
    <n v="1"/>
    <x v="14"/>
    <x v="37"/>
    <s v="Technology &amp; Internet"/>
    <n v="11"/>
    <s v="Teradata"/>
    <x v="2"/>
    <x v="0"/>
    <x v="1"/>
    <x v="0"/>
    <x v="0"/>
    <m/>
    <s v="Deep Learning Foundations"/>
    <m/>
    <m/>
    <m/>
    <m/>
    <x v="2"/>
    <n v="6"/>
    <n v="4"/>
    <n v="24"/>
    <s v="Triple the estimate of how much time you have to spend"/>
    <x v="1"/>
    <x v="1"/>
    <s v=" "/>
    <s v=" "/>
    <s v=" "/>
    <n v="0"/>
  </r>
  <r>
    <n v="379"/>
    <s v="Start a new career in this field"/>
    <m/>
    <m/>
    <m/>
    <m/>
    <m/>
    <d v="1988-10-26T00:00:00"/>
    <n v="30.961643835616439"/>
    <x v="1"/>
    <x v="1"/>
    <n v="6"/>
    <n v="3"/>
    <x v="7"/>
    <n v="1"/>
    <s v=""/>
    <s v=" "/>
    <n v="1"/>
    <x v="16"/>
    <x v="1"/>
    <s v="Industrial Automation"/>
    <n v="0"/>
    <s v="JR Automation Technologies"/>
    <x v="0"/>
    <x v="0"/>
    <x v="1"/>
    <x v="0"/>
    <x v="1"/>
    <m/>
    <m/>
    <m/>
    <m/>
    <m/>
    <m/>
    <x v="1"/>
    <n v="5"/>
    <n v="5"/>
    <n v="15"/>
    <s v="Beyond setting and sticking to a regular schedule, the biggest need is to stick to it and reach out for help when you get confused. Discuss on the forums/Slack, search the internet, but don't give up._x000a_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
    <x v="1"/>
    <x v="5"/>
    <s v="Provide forums in addition to Slack channels. Slack is great for discussion but seems cumbersome when searching for a specific topic because it can be spread through many threads"/>
    <s v="Electronics design, industrial design"/>
    <m/>
    <n v="1"/>
  </r>
  <r>
    <n v="380"/>
    <s v="Start a new career in this field"/>
    <m/>
    <m/>
    <m/>
    <m/>
    <m/>
    <d v="1979-08-01T00:00:00"/>
    <n v="40.205479452054796"/>
    <x v="2"/>
    <x v="15"/>
    <n v="12"/>
    <n v="15"/>
    <x v="1"/>
    <n v="0"/>
    <s v="track suit / sweat suit"/>
    <s v="I am a learning machine"/>
    <n v="1"/>
    <x v="0"/>
    <x v="0"/>
    <s v="Automotive"/>
    <n v="1"/>
    <s v="Valeo"/>
    <x v="2"/>
    <x v="0"/>
    <x v="1"/>
    <x v="0"/>
    <x v="0"/>
    <s v="Artificial Intelligence"/>
    <m/>
    <m/>
    <m/>
    <m/>
    <m/>
    <x v="1"/>
    <n v="10"/>
    <n v="5"/>
    <n v="16"/>
    <s v="Do not start this as you start a new job... you'll need time!"/>
    <x v="52"/>
    <x v="0"/>
    <s v="Make a VM image available for each student, so we don't have to install tools on local underpowered computers, and it would make it easier to work from any place"/>
    <s v="Internet of Things systems (for cooperative robotics, vehicles, personal assistants, etc)"/>
    <s v="You are awesome :)"/>
    <n v="0"/>
  </r>
  <r>
    <n v="381"/>
    <m/>
    <m/>
    <m/>
    <m/>
    <s v="General interest in the topic (personal growth and enrichment)"/>
    <m/>
    <d v="1996-06-01T00:00:00"/>
    <n v="23.358904109589041"/>
    <x v="2"/>
    <x v="1"/>
    <n v="10"/>
    <n v="5"/>
    <x v="8"/>
    <n v="1"/>
    <s v=""/>
    <s v=" "/>
    <n v="1"/>
    <x v="14"/>
    <x v="13"/>
    <s v="Automotive"/>
    <n v="1"/>
    <s v="Tesla"/>
    <x v="5"/>
    <x v="0"/>
    <x v="1"/>
    <x v="0"/>
    <x v="1"/>
    <m/>
    <m/>
    <m/>
    <m/>
    <m/>
    <m/>
    <x v="2"/>
    <n v="25"/>
    <n v="5"/>
    <n v="1"/>
    <s v="Just do it "/>
    <x v="1"/>
    <x v="0"/>
    <s v="Give more scholarship opportunities "/>
    <s v="Aero and space engineering, please =D"/>
    <m/>
    <n v="1"/>
  </r>
  <r>
    <n v="382"/>
    <s v="Start a new career in this field"/>
    <s v="Grow skills for my current role"/>
    <m/>
    <m/>
    <s v="General interest in the topic (personal growth and enrichment)"/>
    <m/>
    <d v="1972-12-02T00:00:00"/>
    <n v="46.871232876712327"/>
    <x v="2"/>
    <x v="26"/>
    <n v="12"/>
    <n v="24"/>
    <x v="10"/>
    <n v="1"/>
    <s v=""/>
    <s v=" "/>
    <n v="1"/>
    <x v="16"/>
    <x v="6"/>
    <s v="Retail &amp; Consumer Durables"/>
    <n v="20"/>
    <s v="Madrid"/>
    <x v="2"/>
    <x v="0"/>
    <x v="1"/>
    <x v="0"/>
    <x v="1"/>
    <m/>
    <m/>
    <m/>
    <m/>
    <m/>
    <m/>
    <x v="1"/>
    <n v="4"/>
    <n v="6"/>
    <n v="12"/>
    <s v="Try to go beyond assignments and concentrate on presenting and communicating your work in a professional way."/>
    <x v="1"/>
    <x v="0"/>
    <s v="Mentors are way oversold. Udacity should raise money and hire full-time reviewers. definitely, should not use recent graduates as reviewers, but experts in the field."/>
    <s v="currently enrolled in the self-driving car nano degree program which is orders of magnitude better than my previous nano degree experience."/>
    <s v="raise serious money and staff up. udacity works. hence make it excellent."/>
    <n v="1"/>
  </r>
  <r>
    <n v="383"/>
    <s v="Start a new career in this field"/>
    <m/>
    <m/>
    <m/>
    <m/>
    <m/>
    <d v="1992-05-06T00:00:00"/>
    <n v="27.432876712328767"/>
    <x v="1"/>
    <x v="18"/>
    <n v="7"/>
    <n v="2"/>
    <x v="2"/>
    <n v="0"/>
    <s v="shoes (brand is TBDâ€¦ probably Adidas or Puma)"/>
    <s v="Go high or go home"/>
    <n v="1"/>
    <x v="14"/>
    <x v="1"/>
    <s v="Retail &amp; Consumer Durables"/>
    <n v="2"/>
    <s v="TOLA Corp"/>
    <x v="0"/>
    <x v="0"/>
    <x v="1"/>
    <x v="0"/>
    <x v="0"/>
    <m/>
    <s v="Deep Learning Foundations"/>
    <m/>
    <m/>
    <m/>
    <m/>
    <x v="0"/>
    <n v="4"/>
    <n v="3"/>
    <n v="5"/>
    <s v="Stay engaged in slack community as lots of questions"/>
    <x v="6"/>
    <x v="1"/>
    <s v="Make more hands on exercises"/>
    <s v="Machine Learning, Big data"/>
    <m/>
    <n v="0"/>
  </r>
  <r>
    <n v="384"/>
    <s v="Start a new career in this field"/>
    <m/>
    <m/>
    <m/>
    <s v="General interest in the topic (personal growth and enrichment)"/>
    <m/>
    <d v="1986-09-05T00:00:00"/>
    <n v="33.104109589041094"/>
    <x v="3"/>
    <x v="19"/>
    <n v="10"/>
    <n v="3"/>
    <x v="7"/>
    <n v="1"/>
    <s v="jacket (brand is TBD... probably Patagonia)"/>
    <s v="Data is the new bacon"/>
    <n v="1"/>
    <x v="8"/>
    <x v="4"/>
    <s v="Technology &amp; Internet"/>
    <n v="10"/>
    <s v="Simples"/>
    <x v="0"/>
    <x v="0"/>
    <x v="1"/>
    <x v="0"/>
    <x v="0"/>
    <m/>
    <s v="Deep Learning Foundations"/>
    <m/>
    <m/>
    <m/>
    <m/>
    <x v="0"/>
    <n v="18"/>
    <n v="4"/>
    <n v="20"/>
    <s v="Think where you want to reach, and bring the future to the present. This will make you study every day"/>
    <x v="1"/>
    <x v="0"/>
    <s v="Nothing"/>
    <s v="Math"/>
    <s v="I would like to thank you all!"/>
    <n v="0"/>
  </r>
  <r>
    <n v="385"/>
    <s v="Start a new career in this field"/>
    <m/>
    <m/>
    <m/>
    <s v="General interest in the topic (personal growth and enrichment)"/>
    <m/>
    <d v="1991-04-12T00:00:00"/>
    <n v="28.5013698630137"/>
    <x v="1"/>
    <x v="0"/>
    <n v="8"/>
    <n v="12"/>
    <x v="4"/>
    <n v="0"/>
    <s v="hoodie"/>
    <s v="Math - all the cool kids are doing it"/>
    <n v="1"/>
    <x v="14"/>
    <x v="2"/>
    <s v="Healthcare and Pharmaceuticals"/>
    <n v="8"/>
    <s v="self-employed"/>
    <x v="0"/>
    <x v="0"/>
    <x v="1"/>
    <x v="0"/>
    <x v="0"/>
    <m/>
    <s v="Deep Learning Foundations"/>
    <m/>
    <m/>
    <m/>
    <s v="Front-End Web Developer"/>
    <x v="2"/>
    <n v="1"/>
    <n v="1"/>
    <n v="1"/>
    <s v="Use trial week as much as possible to properly evaluate their starting level"/>
    <x v="1"/>
    <x v="5"/>
    <s v="Greatly improve learning materials quality - deep learning foundations felt very simple and basic. It felt much poorer course than stanfords cs231n which is freely available on youtube."/>
    <m/>
    <m/>
    <n v="0"/>
  </r>
  <r>
    <n v="386"/>
    <m/>
    <s v="Grow skills for my current role"/>
    <m/>
    <m/>
    <m/>
    <m/>
    <d v="1995-01-22T00:00:00"/>
    <n v="24.717808219178082"/>
    <x v="1"/>
    <x v="7"/>
    <n v="7"/>
    <n v="2"/>
    <x v="4"/>
    <n v="1"/>
    <s v=""/>
    <s v=" "/>
    <n v="1"/>
    <x v="9"/>
    <x v="1"/>
    <s v="Technology &amp; Internet"/>
    <n v="1"/>
    <s v="Aganitha"/>
    <x v="2"/>
    <x v="0"/>
    <x v="1"/>
    <x v="0"/>
    <x v="0"/>
    <m/>
    <s v="Deep Learning Foundations"/>
    <m/>
    <m/>
    <m/>
    <m/>
    <x v="0"/>
    <n v="5"/>
    <n v="3"/>
    <n v="9"/>
    <s v="Do the projects honestly"/>
    <x v="0"/>
    <x v="1"/>
    <s v="More theoretical content"/>
    <m/>
    <m/>
    <n v="1"/>
  </r>
  <r>
    <n v="387"/>
    <m/>
    <s v="Grow skills for my current role"/>
    <m/>
    <m/>
    <m/>
    <m/>
    <d v="2017-04-18T00:00:00"/>
    <n v="2.4657534246575343"/>
    <x v="1"/>
    <x v="7"/>
    <n v="8"/>
    <n v="3"/>
    <x v="0"/>
    <n v="1"/>
    <s v=""/>
    <s v=" "/>
    <n v="1"/>
    <x v="14"/>
    <x v="1"/>
    <s v="Telecommunications"/>
    <n v="9"/>
    <s v="Nokia"/>
    <x v="0"/>
    <x v="0"/>
    <x v="1"/>
    <x v="0"/>
    <x v="0"/>
    <m/>
    <s v="Deep Learning Foundations"/>
    <m/>
    <m/>
    <m/>
    <s v="Android Developer"/>
    <x v="1"/>
    <n v="6"/>
    <n v="2"/>
    <n v="10"/>
    <s v="Be patient, it is normal things won't work at the first try, just need to keep trying"/>
    <x v="1"/>
    <x v="0"/>
    <s v="Have more self paced nanodegrees instead of term based "/>
    <s v="Android Things"/>
    <s v="Thank you Udacity, you are doing an awesome job"/>
    <n v="1"/>
  </r>
  <r>
    <n v="388"/>
    <m/>
    <s v="Grow skills for my current role"/>
    <m/>
    <m/>
    <m/>
    <m/>
    <d v="1983-09-22T00:00:00"/>
    <n v="36.060273972602737"/>
    <x v="1"/>
    <x v="5"/>
    <n v="6"/>
    <n v="2"/>
    <x v="8"/>
    <n v="1"/>
    <s v=""/>
    <s v=" "/>
    <n v="1"/>
    <x v="3"/>
    <x v="2"/>
    <s v="Technology &amp; Internet"/>
    <n v="12"/>
    <s v="Google"/>
    <x v="0"/>
    <x v="0"/>
    <x v="1"/>
    <x v="0"/>
    <x v="0"/>
    <m/>
    <s v="Deep Learning Foundations"/>
    <m/>
    <m/>
    <m/>
    <m/>
    <x v="0"/>
    <n v="6"/>
    <n v="4"/>
    <n v="5"/>
    <s v="Study regularly and read old chapters again"/>
    <x v="6"/>
    <x v="0"/>
    <s v="Have in person meetups"/>
    <m/>
    <m/>
    <n v="1"/>
  </r>
  <r>
    <n v="389"/>
    <s v="Start a new career in this field"/>
    <s v="Grow skills for my current role"/>
    <m/>
    <m/>
    <s v="General interest in the topic (personal growth and enrichment)"/>
    <m/>
    <d v="1989-02-23T00:00:00"/>
    <n v="30.632876712328766"/>
    <x v="3"/>
    <x v="21"/>
    <n v="5"/>
    <n v="4"/>
    <x v="1"/>
    <n v="1"/>
    <s v=""/>
    <s v=" "/>
    <n v="1"/>
    <x v="14"/>
    <x v="1"/>
    <s v="Food &amp; Beverages"/>
    <n v="3"/>
    <s v="redbull "/>
    <x v="0"/>
    <x v="0"/>
    <x v="1"/>
    <x v="0"/>
    <x v="0"/>
    <s v="Artificial Intelligence"/>
    <s v="Deep Learning Foundations"/>
    <m/>
    <m/>
    <m/>
    <m/>
    <x v="1"/>
    <n v="5"/>
    <n v="5"/>
    <n v="10"/>
    <s v="consume an elephant piece by piece"/>
    <x v="1"/>
    <x v="4"/>
    <s v="Help facilitate/incentivize more in-person mingling with community members"/>
    <m/>
    <m/>
    <n v="1"/>
  </r>
  <r>
    <n v="390"/>
    <m/>
    <s v="Grow skills for my current role"/>
    <m/>
    <m/>
    <m/>
    <m/>
    <d v="1993-05-11T00:00:00"/>
    <n v="26.419178082191781"/>
    <x v="1"/>
    <x v="8"/>
    <n v="8"/>
    <n v="3"/>
    <x v="9"/>
    <n v="0"/>
    <s v="shoes (brand is TBDâ€¦ probably Adidas or Puma)"/>
    <s v="Machine learning for life"/>
    <n v="1"/>
    <x v="14"/>
    <x v="1"/>
    <s v="Technology &amp; Internet"/>
    <n v="2"/>
    <s v="Python Developer"/>
    <x v="4"/>
    <x v="0"/>
    <x v="1"/>
    <x v="0"/>
    <x v="1"/>
    <m/>
    <m/>
    <m/>
    <m/>
    <m/>
    <m/>
    <x v="1"/>
    <n v="6"/>
    <n v="5"/>
    <n v="3"/>
    <s v="Consistency is more important in learning process."/>
    <x v="53"/>
    <x v="3"/>
    <s v="Conducting meets for alumni in popular cities is a good idea."/>
    <s v="Data Science"/>
    <s v="I really enjoyed my course doing in Udacity. I really want to thank you for improving me technically."/>
    <n v="1"/>
  </r>
  <r>
    <n v="391"/>
    <s v="Start a new career in this field"/>
    <s v="Grow skills for my current role"/>
    <m/>
    <m/>
    <s v="General interest in the topic (personal growth and enrichment)"/>
    <m/>
    <d v="1977-09-13T00:00:00"/>
    <n v="42.087671232876716"/>
    <x v="1"/>
    <x v="9"/>
    <n v="10"/>
    <n v="6"/>
    <x v="7"/>
    <n v="1"/>
    <s v=""/>
    <s v=" "/>
    <n v="1"/>
    <x v="14"/>
    <x v="14"/>
    <s v="Insurance"/>
    <n v="11"/>
    <s v="LGT Capital Partners"/>
    <x v="1"/>
    <x v="0"/>
    <x v="1"/>
    <x v="0"/>
    <x v="0"/>
    <s v="Artificial Intelligence"/>
    <m/>
    <m/>
    <m/>
    <m/>
    <m/>
    <x v="1"/>
    <n v="4"/>
    <n v="1"/>
    <n v="40"/>
    <s v="Use the preview of the program well, so you know what you're getting and manage your expectations on the content of the Nanodegree."/>
    <x v="1"/>
    <x v="4"/>
    <s v="Be more open about the usefulness of a Nanodegree in the job market."/>
    <m/>
    <m/>
    <n v="0"/>
  </r>
  <r>
    <n v="392"/>
    <m/>
    <m/>
    <m/>
    <s v="Help prepare for an advanced degree"/>
    <m/>
    <m/>
    <d v="1981-02-15T00:00:00"/>
    <n v="38.660273972602738"/>
    <x v="2"/>
    <x v="11"/>
    <n v="10"/>
    <n v="5"/>
    <x v="2"/>
    <n v="0"/>
    <s v="t-shirt"/>
    <s v="A quality life demands quality questions"/>
    <n v="1"/>
    <x v="14"/>
    <x v="4"/>
    <s v="Utilities, Energy and Extraction"/>
    <n v="1"/>
    <s v="Energypro GmbH"/>
    <x v="5"/>
    <x v="0"/>
    <x v="1"/>
    <x v="0"/>
    <x v="0"/>
    <m/>
    <s v="Deep Learning Foundations"/>
    <m/>
    <m/>
    <m/>
    <m/>
    <x v="1"/>
    <n v="5"/>
    <n v="3"/>
    <n v="14"/>
    <s v="learning is healthy, without learning you will start to degenerate"/>
    <x v="1"/>
    <x v="4"/>
    <s v="focus on a medium amount of nanodegrees and never stop to update/improve them. make these ND the best products availible. Do not produce masses of mediocre  Courses. People like great products!"/>
    <s v="Microsoft Technologies(VS,C#,Sql Server,Excel)"/>
    <s v="Never stop questioning yourself. stagnation is the first step to degeneration"/>
    <n v="1"/>
  </r>
  <r>
    <n v="393"/>
    <m/>
    <m/>
    <m/>
    <m/>
    <s v="General interest in the topic (personal growth and enrichment)"/>
    <m/>
    <d v="1974-08-31T00:00:00"/>
    <n v="45.126027397260273"/>
    <x v="1"/>
    <x v="2"/>
    <n v="10"/>
    <n v="4"/>
    <x v="5"/>
    <n v="1"/>
    <s v=""/>
    <s v=" "/>
    <n v="1"/>
    <x v="10"/>
    <x v="0"/>
    <s v="Telecommunications"/>
    <n v="10"/>
    <s v="Telnor"/>
    <x v="0"/>
    <x v="1"/>
    <x v="1"/>
    <x v="0"/>
    <x v="0"/>
    <m/>
    <m/>
    <m/>
    <m/>
    <m/>
    <s v="Android Basics "/>
    <x v="4"/>
    <n v="10"/>
    <n v="6"/>
    <n v="40"/>
    <s v="I will be hard and stressful, but at the same time it will be satisfying its like training for a marathon, it herts sometimes but you get stronger over time and end building an incredible future"/>
    <x v="0"/>
    <x v="0"/>
    <s v="More international companies partners not only USA, and make it a real schooll (it would be grate to have a user@udacity.edu  this way we can get easer access to some student benefits)"/>
    <s v="Finacial cryptho currencies"/>
    <s v="I love being part of the udacity community"/>
    <n v="1"/>
  </r>
  <r>
    <n v="394"/>
    <m/>
    <m/>
    <s v="Help move from academia to industry"/>
    <m/>
    <s v="General interest in the topic (personal growth and enrichment)"/>
    <m/>
    <d v="1985-02-19T00:00:00"/>
    <n v="34.646575342465752"/>
    <x v="2"/>
    <x v="7"/>
    <n v="12"/>
    <n v="75"/>
    <x v="10"/>
    <n v="1"/>
    <s v=""/>
    <s v=" "/>
    <n v="1"/>
    <x v="11"/>
    <x v="1"/>
    <s v="Healthcare and Pharmaceuticals"/>
    <n v="2"/>
    <s v="Henry Ford Healthcare System"/>
    <x v="2"/>
    <x v="0"/>
    <x v="1"/>
    <x v="0"/>
    <x v="1"/>
    <m/>
    <m/>
    <m/>
    <m/>
    <m/>
    <m/>
    <x v="13"/>
    <n v="4"/>
    <n v="12"/>
    <n v="12"/>
    <s v="Don't skimp on the mathematical understanding. It's is often not strictly necessary to use many of the tools and solve the problems, but it'll pay off in debugging, understanding, and presenting your work._x000a__x000a_As with all education, you get out what you put in."/>
    <x v="54"/>
    <x v="4"/>
    <s v="More extensive geographic network. The touted networking aspects were essentially useless to me."/>
    <s v="data engineering? intermediate software design?"/>
    <m/>
    <n v="1"/>
  </r>
  <r>
    <n v="395"/>
    <m/>
    <m/>
    <m/>
    <m/>
    <s v="General interest in the topic (personal growth and enrichment)"/>
    <m/>
    <d v="1976-06-13T00:00:00"/>
    <n v="43.339726027397262"/>
    <x v="2"/>
    <x v="0"/>
    <n v="2"/>
    <n v="0"/>
    <x v="9"/>
    <n v="1"/>
    <s v=""/>
    <s v=" "/>
    <n v="1"/>
    <x v="18"/>
    <x v="1"/>
    <s v="Technology &amp; Internet"/>
    <n v="20"/>
    <s v="Curry Gosselin Group Inc."/>
    <x v="2"/>
    <x v="0"/>
    <x v="1"/>
    <x v="0"/>
    <x v="1"/>
    <m/>
    <m/>
    <m/>
    <m/>
    <m/>
    <m/>
    <x v="1"/>
    <n v="2"/>
    <n v="2"/>
    <n v="80"/>
    <s v="Use the forums."/>
    <x v="55"/>
    <x v="0"/>
    <s v="n/a"/>
    <s v="Augmented Reality"/>
    <s v="I'd like to invest in Udacity. Offer investment opportunities to Udacity Alumni."/>
    <n v="1"/>
  </r>
  <r>
    <n v="396"/>
    <s v="Start a new career in this field"/>
    <s v="Grow skills for my current role"/>
    <m/>
    <s v="Help prepare for an advanced degree"/>
    <s v="General interest in the topic (personal growth and enrichment)"/>
    <m/>
    <d v="1976-12-16T00:00:00"/>
    <n v="42.830136986301369"/>
    <x v="1"/>
    <x v="33"/>
    <n v="15"/>
    <n v="7"/>
    <x v="2"/>
    <n v="0"/>
    <s v="backpack"/>
    <s v="Never stop learning"/>
    <n v="1"/>
    <x v="18"/>
    <x v="0"/>
    <s v="Telecommunications"/>
    <n v="20"/>
    <s v="Ericcson"/>
    <x v="0"/>
    <x v="0"/>
    <x v="1"/>
    <x v="0"/>
    <x v="0"/>
    <m/>
    <s v="Deep Learning Foundations"/>
    <m/>
    <m/>
    <m/>
    <m/>
    <x v="0"/>
    <n v="5"/>
    <n v="7"/>
    <n v="16"/>
    <s v="Do not limit yourself to Udacity materials, deep dive on the Internet for more details"/>
    <x v="1"/>
    <x v="0"/>
    <s v="Colect, comment and share news relate to the topics that I'm interested in. "/>
    <s v="No idea at this moment, but what ever is hot topics today, should be on Udacity"/>
    <s v="Your are doing a great job today and I'm confident that you are getting better and better."/>
    <n v="0"/>
  </r>
  <r>
    <n v="397"/>
    <s v="Start a new career in this field"/>
    <m/>
    <m/>
    <s v="Help prepare for an advanced degree"/>
    <s v="General interest in the topic (personal growth and enrichment)"/>
    <m/>
    <d v="1978-02-10T00:00:00"/>
    <n v="41.676712328767124"/>
    <x v="1"/>
    <x v="0"/>
    <n v="8"/>
    <n v="10"/>
    <x v="0"/>
    <n v="1"/>
    <s v=""/>
    <s v=" "/>
    <n v="1"/>
    <x v="8"/>
    <x v="2"/>
    <s v="Transportation &amp; Delivery"/>
    <n v="15"/>
    <s v="Antevis UAB"/>
    <x v="2"/>
    <x v="0"/>
    <x v="1"/>
    <x v="0"/>
    <x v="0"/>
    <m/>
    <s v="Deep Learning Foundations"/>
    <m/>
    <m/>
    <m/>
    <m/>
    <x v="1"/>
    <n v="6"/>
    <n v="6"/>
    <n v="8"/>
    <s v="Implement and keep for further reference all lessons code locally on your machine. Get familiar with Source control and GitHub"/>
    <x v="1"/>
    <x v="0"/>
    <s v="To have an option to pull lessons and quizzes code from GitHub might be a good idea."/>
    <m/>
    <m/>
    <n v="1"/>
  </r>
  <r>
    <n v="398"/>
    <m/>
    <s v="Grow skills for my current role"/>
    <m/>
    <m/>
    <m/>
    <m/>
    <d v="1986-08-23T00:00:00"/>
    <n v="33.139726027397259"/>
    <x v="2"/>
    <x v="16"/>
    <n v="6"/>
    <n v="0"/>
    <x v="0"/>
    <n v="0"/>
    <s v="jacket (brand is TBD... probably Patagonia)"/>
    <s v="A quality life demands quality questions"/>
    <n v="1"/>
    <x v="14"/>
    <x v="1"/>
    <s v="Technology &amp; Internet"/>
    <n v="8"/>
    <s v="Facebook"/>
    <x v="0"/>
    <x v="0"/>
    <x v="1"/>
    <x v="0"/>
    <x v="0"/>
    <s v="Artificial Intelligence"/>
    <m/>
    <m/>
    <m/>
    <m/>
    <m/>
    <x v="0"/>
    <n v="2"/>
    <n v="2"/>
    <n v="3"/>
    <s v="Be curious, motivated"/>
    <x v="6"/>
    <x v="5"/>
    <s v="Difficult to relearn a concept from video"/>
    <m/>
    <m/>
    <n v="1"/>
  </r>
  <r>
    <n v="399"/>
    <s v="Start a new career in this field"/>
    <m/>
    <m/>
    <m/>
    <s v="General interest in the topic (personal growth and enrichment)"/>
    <m/>
    <d v="1962-06-05T00:00:00"/>
    <n v="57.372602739726027"/>
    <x v="1"/>
    <x v="15"/>
    <n v="13"/>
    <n v="20"/>
    <x v="9"/>
    <n v="1"/>
    <s v="t-shirt"/>
    <s v="Machine learning for life"/>
    <n v="1"/>
    <x v="14"/>
    <x v="0"/>
    <s v="Technology &amp; Internet"/>
    <n v="20"/>
    <s v="Geoscape"/>
    <x v="2"/>
    <x v="0"/>
    <x v="1"/>
    <x v="0"/>
    <x v="0"/>
    <s v="Artificial Intelligence"/>
    <s v="Deep Learning Foundations"/>
    <m/>
    <m/>
    <m/>
    <s v="Android Developer"/>
    <x v="2"/>
    <n v="6"/>
    <n v="3"/>
    <n v="12"/>
    <s v="Stay focused on the goal. Use all available resources and reach out to mentors and fellow students."/>
    <x v="1"/>
    <x v="0"/>
    <s v="Provide more quizzes."/>
    <s v="Calculus primer"/>
    <s v="So far, Udacity Rocks!"/>
    <n v="0"/>
  </r>
  <r>
    <n v="400"/>
    <m/>
    <s v="Grow skills for my current role"/>
    <s v="Help move from academia to industry"/>
    <s v="Help prepare for an advanced degree"/>
    <m/>
    <m/>
    <d v="1995-07-26T00:00:00"/>
    <n v="24.210958904109589"/>
    <x v="7"/>
    <x v="0"/>
    <n v="8"/>
    <n v="10"/>
    <x v="5"/>
    <n v="1"/>
    <s v=""/>
    <s v=" "/>
    <n v="0"/>
    <x v="7"/>
    <x v="5"/>
    <s v="Unspecified"/>
    <n v="0"/>
    <m/>
    <x v="3"/>
    <x v="0"/>
    <x v="1"/>
    <x v="1"/>
    <x v="0"/>
    <m/>
    <m/>
    <m/>
    <m/>
    <s v="None"/>
    <m/>
    <x v="3"/>
    <s v=" "/>
    <s v=" "/>
    <n v="0"/>
    <m/>
    <x v="0"/>
    <x v="1"/>
    <s v="I was pretty much happy with the services that provided"/>
    <s v="Deep learning free course "/>
    <s v="Love you guys "/>
    <n v="1"/>
  </r>
  <r>
    <n v="401"/>
    <s v="Start a new career in this field"/>
    <s v="Grow skills for my current role"/>
    <m/>
    <m/>
    <s v="General interest in the topic (personal growth and enrichment)"/>
    <m/>
    <d v="2017-07-24T00:00:00"/>
    <n v="2.2000000000000002"/>
    <x v="1"/>
    <x v="2"/>
    <n v="12"/>
    <n v="25"/>
    <x v="10"/>
    <n v="0"/>
    <s v="track suit / sweat suit"/>
    <s v="A quality life demands quality questions"/>
    <n v="1"/>
    <x v="19"/>
    <x v="0"/>
    <s v="Real Estate"/>
    <n v="6"/>
    <s v="MeyerPartner"/>
    <x v="2"/>
    <x v="0"/>
    <x v="1"/>
    <x v="1"/>
    <x v="0"/>
    <m/>
    <m/>
    <m/>
    <m/>
    <m/>
    <m/>
    <x v="2"/>
    <n v="4"/>
    <n v="4"/>
    <n v="25"/>
    <s v="Don't get distracted"/>
    <x v="32"/>
    <x v="4"/>
    <s v="Improve career advice. Be more specific covering different situations"/>
    <m/>
    <s v="Maybe test different presenters"/>
    <n v="0"/>
  </r>
  <r>
    <n v="402"/>
    <s v="Start a new career in this field"/>
    <s v="Grow skills for my current role"/>
    <m/>
    <m/>
    <s v="General interest in the topic (personal growth and enrichment)"/>
    <m/>
    <d v="1974-03-20T00:00:00"/>
    <n v="45.575342465753423"/>
    <x v="1"/>
    <x v="13"/>
    <n v="11"/>
    <n v="6"/>
    <x v="0"/>
    <n v="0"/>
    <s v="hat"/>
    <s v="A quality life demands quality questions"/>
    <n v="1"/>
    <x v="16"/>
    <x v="38"/>
    <s v="Government"/>
    <n v="3"/>
    <s v="Revenue Services of Brazil"/>
    <x v="0"/>
    <x v="0"/>
    <x v="1"/>
    <x v="0"/>
    <x v="1"/>
    <m/>
    <m/>
    <m/>
    <m/>
    <m/>
    <m/>
    <x v="1"/>
    <n v="5"/>
    <n v="5"/>
    <n v="130"/>
    <s v="Have a time planning and do the activities according to it"/>
    <x v="1"/>
    <x v="4"/>
    <s v="Improve some classes and topics"/>
    <s v="Social Network Analysis"/>
    <m/>
    <n v="1"/>
  </r>
  <r>
    <n v="403"/>
    <m/>
    <s v="Grow skills for my current role"/>
    <m/>
    <m/>
    <m/>
    <m/>
    <d v="1989-06-22T00:00:00"/>
    <n v="30.306849315068494"/>
    <x v="1"/>
    <x v="6"/>
    <n v="10"/>
    <n v="15"/>
    <x v="6"/>
    <n v="1"/>
    <s v=""/>
    <s v=" "/>
    <n v="1"/>
    <x v="14"/>
    <x v="4"/>
    <s v="Technology &amp; Internet"/>
    <n v="6"/>
    <s v="Vizzuality"/>
    <x v="2"/>
    <x v="0"/>
    <x v="1"/>
    <x v="0"/>
    <x v="1"/>
    <m/>
    <m/>
    <m/>
    <m/>
    <m/>
    <m/>
    <x v="0"/>
    <n v="4"/>
    <n v="4"/>
    <n v="10"/>
    <s v="work every day "/>
    <x v="1"/>
    <x v="0"/>
    <s v="im quite happy with the current experience"/>
    <s v="devops, systems, server side engineering"/>
    <m/>
    <n v="1"/>
  </r>
  <r>
    <n v="404"/>
    <s v="Start a new career in this field"/>
    <s v="Grow skills for my current role"/>
    <m/>
    <m/>
    <s v="General interest in the topic (personal growth and enrichment)"/>
    <m/>
    <d v="1987-01-29T00:00:00"/>
    <n v="32.704109589041096"/>
    <x v="2"/>
    <x v="1"/>
    <n v="12"/>
    <n v="2"/>
    <x v="11"/>
    <n v="1"/>
    <s v=""/>
    <s v=" "/>
    <n v="1"/>
    <x v="10"/>
    <x v="0"/>
    <s v="Healthcare and Pharmaceuticals"/>
    <n v="2"/>
    <s v="Mylan"/>
    <x v="0"/>
    <x v="0"/>
    <x v="1"/>
    <x v="1"/>
    <x v="0"/>
    <m/>
    <m/>
    <m/>
    <m/>
    <m/>
    <m/>
    <x v="1"/>
    <n v="6"/>
    <n v="4"/>
    <n v="35"/>
    <s v="Block your calendar and stick to your study times.  In general, I think it requires about 400 hours, meaning 8 hours per week for a year.  Meaning you need to make sure you get in 8+ hours per week (to account for holidays and weekends)._x000a__x000a_Organize yourself before getting started. Make sure you have a onenote / evernote notebook organized, a directory on your computer and connections between your IDE and github.  In fact, using github is the single best organizational tool."/>
    <x v="1"/>
    <x v="3"/>
    <s v="Nothing"/>
    <s v="Data Visualization (full time nanodegree)"/>
    <m/>
    <n v="1"/>
  </r>
  <r>
    <n v="405"/>
    <s v="Start a new career in this field"/>
    <m/>
    <s v="Help move from academia to industry"/>
    <s v="Help prepare for an advanced degree"/>
    <s v="General interest in the topic (personal growth and enrichment)"/>
    <m/>
    <d v="1991-05-07T00:00:00"/>
    <n v="28.432876712328767"/>
    <x v="1"/>
    <x v="11"/>
    <n v="8"/>
    <n v="2"/>
    <x v="10"/>
    <n v="0"/>
    <s v="t-shirt"/>
    <s v="Data is the new bacon"/>
    <n v="1"/>
    <x v="12"/>
    <x v="13"/>
    <s v="Nonprofit"/>
    <n v="2"/>
    <s v="Fraunhofer IMW"/>
    <x v="0"/>
    <x v="0"/>
    <x v="1"/>
    <x v="0"/>
    <x v="0"/>
    <s v="Artificial Intelligence"/>
    <m/>
    <m/>
    <m/>
    <m/>
    <m/>
    <x v="2"/>
    <n v="5"/>
    <n v="3"/>
    <n v="10"/>
    <s v="Keep praticing and take every chance to apply your knowledge!"/>
    <x v="1"/>
    <x v="0"/>
    <s v="Everything is fine"/>
    <s v="Logic based AI"/>
    <s v="No thanks!"/>
    <n v="1"/>
  </r>
  <r>
    <n v="406"/>
    <m/>
    <m/>
    <m/>
    <s v="Help prepare for an advanced degree"/>
    <s v="General interest in the topic (personal growth and enrichment)"/>
    <m/>
    <d v="1996-05-27T00:00:00"/>
    <n v="23.372602739726027"/>
    <x v="9"/>
    <x v="6"/>
    <n v="10"/>
    <n v="14"/>
    <x v="5"/>
    <n v="0"/>
    <s v="t-shirt"/>
    <s v="Machine learning for life"/>
    <n v="0"/>
    <x v="7"/>
    <x v="5"/>
    <s v="Unspecified"/>
    <n v="0"/>
    <m/>
    <x v="0"/>
    <x v="0"/>
    <x v="1"/>
    <x v="0"/>
    <x v="1"/>
    <m/>
    <m/>
    <m/>
    <m/>
    <m/>
    <m/>
    <x v="1"/>
    <n v="30"/>
    <n v="6"/>
    <n v="25"/>
    <s v="The best advice would be to have an All In or Nothing mindset where you devote yourself to learning the material and applying it during each hour you study for the nanodegree."/>
    <x v="0"/>
    <x v="3"/>
    <s v="Integrate more of Deep Learning into the course material"/>
    <s v="Life skills"/>
    <m/>
    <n v="1"/>
  </r>
  <r>
    <n v="407"/>
    <s v="Start a new career in this field"/>
    <m/>
    <m/>
    <m/>
    <s v="General interest in the topic (personal growth and enrichment)"/>
    <m/>
    <d v="1984-08-31T00:00:00"/>
    <n v="35.11780821917808"/>
    <x v="2"/>
    <x v="11"/>
    <n v="10"/>
    <n v="20"/>
    <x v="0"/>
    <n v="0"/>
    <s v="t-shirt"/>
    <s v="Math - all the cool kids are doing it"/>
    <n v="1"/>
    <x v="1"/>
    <x v="4"/>
    <s v="Education"/>
    <n v="6"/>
    <s v="University of northern Colorado"/>
    <x v="2"/>
    <x v="0"/>
    <x v="1"/>
    <x v="0"/>
    <x v="0"/>
    <m/>
    <s v="Deep Learning Foundations"/>
    <m/>
    <m/>
    <m/>
    <m/>
    <x v="1"/>
    <n v="3"/>
    <n v="5"/>
    <n v="6"/>
    <s v="Work hard and start projects early"/>
    <x v="1"/>
    <x v="1"/>
    <s v="Have more of the program but before starting"/>
    <m/>
    <m/>
    <n v="0"/>
  </r>
  <r>
    <n v="408"/>
    <m/>
    <s v="Grow skills for my current role"/>
    <m/>
    <m/>
    <s v="General interest in the topic (personal growth and enrichment)"/>
    <m/>
    <d v="1991-07-19T00:00:00"/>
    <n v="28.232876712328768"/>
    <x v="3"/>
    <x v="9"/>
    <n v="12"/>
    <n v="2"/>
    <x v="2"/>
    <n v="0"/>
    <s v="t-shirt"/>
    <s v="Data is the new bacon"/>
    <n v="1"/>
    <x v="14"/>
    <x v="1"/>
    <s v="Airlines &amp; Aerospace (including Defense)"/>
    <n v="3"/>
    <s v="Bradar - Embraer Defesa e SeguranÃ§a"/>
    <x v="0"/>
    <x v="0"/>
    <x v="1"/>
    <x v="0"/>
    <x v="1"/>
    <m/>
    <m/>
    <m/>
    <m/>
    <m/>
    <m/>
    <x v="2"/>
    <n v="6"/>
    <n v="6"/>
    <n v="220"/>
    <s v="Focus on the studying, practice everyday and stackoverflow will always be your bestfriend. "/>
    <x v="0"/>
    <x v="0"/>
    <s v="More challenges"/>
    <s v="Some topics about signal processing would be interesting "/>
    <m/>
    <n v="0"/>
  </r>
  <r>
    <n v="409"/>
    <m/>
    <m/>
    <s v="Help move from academia to industry"/>
    <s v="Help prepare for an advanced degree"/>
    <s v="General interest in the topic (personal growth and enrichment)"/>
    <m/>
    <d v="1989-03-28T00:00:00"/>
    <n v="30.542465753424658"/>
    <x v="1"/>
    <x v="10"/>
    <n v="8"/>
    <n v="30"/>
    <x v="7"/>
    <n v="0"/>
    <s v="hoodie"/>
    <s v="Data is the new bacon"/>
    <n v="1"/>
    <x v="12"/>
    <x v="4"/>
    <s v="Government"/>
    <n v="2"/>
    <s v="Minas Gerais House of Representatives"/>
    <x v="2"/>
    <x v="0"/>
    <x v="1"/>
    <x v="0"/>
    <x v="0"/>
    <m/>
    <s v="Deep Learning Foundations"/>
    <m/>
    <m/>
    <m/>
    <m/>
    <x v="1"/>
    <n v="4"/>
    <n v="3"/>
    <n v="10"/>
    <s v="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
    <x v="1"/>
    <x v="3"/>
    <s v="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
    <s v="Machine Learning nanodegree, and AI nanodegree."/>
    <m/>
    <n v="1"/>
  </r>
  <r>
    <n v="410"/>
    <m/>
    <m/>
    <m/>
    <m/>
    <s v="General interest in the topic (personal growth and enrichment)"/>
    <m/>
    <m/>
    <n v="0"/>
    <x v="10"/>
    <x v="10"/>
    <n v="6"/>
    <n v="5"/>
    <x v="11"/>
    <n v="0"/>
    <s v="track suit / sweat suit"/>
    <s v="Machine learning for life"/>
    <n v="1"/>
    <x v="11"/>
    <x v="2"/>
    <s v="Government"/>
    <n v="27"/>
    <s v="DC"/>
    <x v="2"/>
    <x v="0"/>
    <x v="1"/>
    <x v="0"/>
    <x v="1"/>
    <m/>
    <m/>
    <m/>
    <m/>
    <m/>
    <m/>
    <x v="1"/>
    <n v="6"/>
    <n v="6"/>
    <n v="20"/>
    <s v="time and effort"/>
    <x v="1"/>
    <x v="0"/>
    <s v="each project should be changed to capstone type and then the projects should be real life based rather than the educational type(Boston housing , Cust seg etc.) make it more current real life ..."/>
    <s v="very detail tensor flow and practical application"/>
    <m/>
    <n v="0"/>
  </r>
  <r>
    <n v="411"/>
    <m/>
    <s v="Grow skills for my current role"/>
    <m/>
    <m/>
    <s v="General interest in the topic (personal growth and enrichment)"/>
    <m/>
    <d v="1969-07-26T00:00:00"/>
    <n v="50.227397260273975"/>
    <x v="1"/>
    <x v="15"/>
    <n v="9"/>
    <n v="5"/>
    <x v="3"/>
    <n v="1"/>
    <s v=""/>
    <s v=" "/>
    <n v="1"/>
    <x v="14"/>
    <x v="1"/>
    <s v="Technology &amp; Internet"/>
    <n v="21"/>
    <m/>
    <x v="0"/>
    <x v="0"/>
    <x v="1"/>
    <x v="0"/>
    <x v="0"/>
    <m/>
    <s v="Deep Learning Foundations"/>
    <m/>
    <m/>
    <m/>
    <m/>
    <x v="1"/>
    <n v="5"/>
    <n v="5"/>
    <n v="36"/>
    <s v="Use forums when you get stuck"/>
    <x v="1"/>
    <x v="4"/>
    <s v="1. We used TensorFlow for our projects, but we did not have a thorough introduction to TF, so my understanding of it is very shallow._x000a_2. The course ended abruptly without any summarization, or tips for continuation."/>
    <s v="Natural Language Processing. Preferably with Deep Learning."/>
    <s v="I think that some of the projects (especially Language Translation one) were too toy-like. They did not generalize to other kind of data. In addition, I am missing understanding of how to reuse trained models for predictions at a later stage, or how to train models progressively."/>
    <n v="0"/>
  </r>
  <r>
    <n v="412"/>
    <m/>
    <s v="Grow skills for my current role"/>
    <m/>
    <m/>
    <s v="General interest in the topic (personal growth and enrichment)"/>
    <m/>
    <d v="1988-01-24T00:00:00"/>
    <n v="31.717808219178082"/>
    <x v="1"/>
    <x v="7"/>
    <n v="10"/>
    <n v="12"/>
    <x v="1"/>
    <n v="0"/>
    <s v="hoodie"/>
    <s v="Machine learning for life"/>
    <n v="1"/>
    <x v="11"/>
    <x v="0"/>
    <s v="Telecommunications"/>
    <n v="3"/>
    <s v="Telia "/>
    <x v="1"/>
    <x v="0"/>
    <x v="1"/>
    <x v="0"/>
    <x v="0"/>
    <s v="Artificial Intelligence"/>
    <m/>
    <m/>
    <m/>
    <m/>
    <m/>
    <x v="0"/>
    <n v="4"/>
    <n v="3"/>
    <n v="5"/>
    <s v="Pacing and leave lots of time to finish a project. Never feel rushed and panic "/>
    <x v="1"/>
    <x v="0"/>
    <s v="The app is broken "/>
    <s v="Languages "/>
    <m/>
    <n v="1"/>
  </r>
  <r>
    <n v="413"/>
    <m/>
    <s v="Grow skills for my current role"/>
    <m/>
    <m/>
    <m/>
    <m/>
    <d v="1992-11-08T00:00:00"/>
    <n v="26.923287671232877"/>
    <x v="1"/>
    <x v="7"/>
    <n v="10"/>
    <n v="10"/>
    <x v="1"/>
    <n v="0"/>
    <s v="hoodie"/>
    <s v="A quality life demands quality questions"/>
    <n v="1"/>
    <x v="14"/>
    <x v="1"/>
    <s v="Technology &amp; Internet"/>
    <n v="3"/>
    <s v="Indotrading"/>
    <x v="0"/>
    <x v="0"/>
    <x v="1"/>
    <x v="0"/>
    <x v="0"/>
    <s v="Artificial Intelligence"/>
    <m/>
    <m/>
    <m/>
    <m/>
    <m/>
    <x v="1"/>
    <n v="8"/>
    <n v="3"/>
    <n v="12"/>
    <s v="keep learning, dont give up"/>
    <x v="1"/>
    <x v="4"/>
    <s v="more hands on project"/>
    <s v="advanced mobile development"/>
    <s v="no"/>
    <n v="1"/>
  </r>
  <r>
    <n v="414"/>
    <m/>
    <s v="Grow skills for my current role"/>
    <m/>
    <m/>
    <s v="General interest in the topic (personal growth and enrichment)"/>
    <m/>
    <d v="1992-01-27T00:00:00"/>
    <n v="27.706849315068492"/>
    <x v="1"/>
    <x v="2"/>
    <n v="10"/>
    <n v="20"/>
    <x v="9"/>
    <n v="0"/>
    <s v="hoodie"/>
    <s v="Machine learning for life"/>
    <n v="1"/>
    <x v="14"/>
    <x v="1"/>
    <s v="Technology &amp; Internet"/>
    <n v="6"/>
    <s v="Apple"/>
    <x v="2"/>
    <x v="0"/>
    <x v="1"/>
    <x v="0"/>
    <x v="0"/>
    <m/>
    <s v="Deep Learning Foundations"/>
    <m/>
    <m/>
    <m/>
    <m/>
    <x v="1"/>
    <n v="15"/>
    <n v="4"/>
    <n v="8"/>
    <s v="Lifelong learning determines how far you can be."/>
    <x v="1"/>
    <x v="0"/>
    <s v="Keep improving the course, like I'm in ML Nanodegreee too, there're some courses are pulled together but totally non-related."/>
    <s v="Self-driving car and AI"/>
    <s v="not yet."/>
    <n v="1"/>
  </r>
  <r>
    <n v="415"/>
    <m/>
    <s v="Grow skills for my current role"/>
    <m/>
    <m/>
    <m/>
    <m/>
    <d v="1991-05-11T00:00:00"/>
    <n v="28.421917808219177"/>
    <x v="1"/>
    <x v="11"/>
    <n v="12"/>
    <n v="10"/>
    <x v="1"/>
    <n v="0"/>
    <s v="hoodie"/>
    <s v="Data is the new bacon"/>
    <n v="1"/>
    <x v="10"/>
    <x v="1"/>
    <s v="Advertising &amp; Marketing"/>
    <n v="2"/>
    <s v="Accenture"/>
    <x v="2"/>
    <x v="0"/>
    <x v="1"/>
    <x v="0"/>
    <x v="1"/>
    <m/>
    <m/>
    <m/>
    <m/>
    <m/>
    <m/>
    <x v="2"/>
    <n v="3"/>
    <n v="2"/>
    <n v="4"/>
    <s v="You know you have it in you! Go for it!"/>
    <x v="0"/>
    <x v="3"/>
    <s v="I cannot possibly think of anything. Udacity is wonderful!"/>
    <s v="Spark, Scala"/>
    <s v="Great work! Keep it up :)"/>
    <n v="0"/>
  </r>
  <r>
    <n v="416"/>
    <s v="Start a new career in this field"/>
    <m/>
    <m/>
    <m/>
    <m/>
    <m/>
    <d v="1996-12-22T00:00:00"/>
    <n v="22.8"/>
    <x v="7"/>
    <x v="11"/>
    <n v="8"/>
    <n v="2"/>
    <x v="5"/>
    <n v="1"/>
    <s v=""/>
    <s v=" "/>
    <n v="0"/>
    <x v="7"/>
    <x v="5"/>
    <s v="Unspecified"/>
    <n v="0"/>
    <m/>
    <x v="3"/>
    <x v="0"/>
    <x v="1"/>
    <x v="1"/>
    <x v="0"/>
    <m/>
    <m/>
    <m/>
    <m/>
    <m/>
    <m/>
    <x v="0"/>
    <n v="5"/>
    <n v="6"/>
    <n v="72"/>
    <s v="Keep Learning Applying and try to do in your own way udacity team is ready to help you.Win won't come in single strike try hard to achieve quality in the course of learning udacity takes care of your project pecadillo's"/>
    <x v="1"/>
    <x v="0"/>
    <s v="Yeah"/>
    <s v="Deep Learning,Kotlin,Hacking"/>
    <s v="Awesome it would be good if we had udacity code championships"/>
    <n v="1"/>
  </r>
  <r>
    <n v="417"/>
    <s v="Start a new career in this field"/>
    <s v="Grow skills for my current role"/>
    <m/>
    <m/>
    <s v="General interest in the topic (personal growth and enrichment)"/>
    <m/>
    <d v="1985-08-18T00:00:00"/>
    <n v="34.153424657534245"/>
    <x v="2"/>
    <x v="2"/>
    <n v="8"/>
    <n v="3"/>
    <x v="6"/>
    <n v="1"/>
    <s v=""/>
    <s v=" "/>
    <n v="1"/>
    <x v="3"/>
    <x v="1"/>
    <s v="Technology &amp; Internet"/>
    <n v="7"/>
    <s v="IBM"/>
    <x v="2"/>
    <x v="0"/>
    <x v="1"/>
    <x v="0"/>
    <x v="0"/>
    <s v="Artificial Intelligence"/>
    <m/>
    <m/>
    <m/>
    <m/>
    <m/>
    <x v="1"/>
    <n v="6"/>
    <n v="6"/>
    <n v="15"/>
    <s v="Always finish the project before deadline. Be active in forums &amp; slack. There is lot of useful information there. Udacity Nanodegree programs is the best online courses ."/>
    <x v="1"/>
    <x v="0"/>
    <s v="I like it now. I don't have any ideas for improvement."/>
    <s v="Math foundations for Deep learning or Machine learning."/>
    <s v="No"/>
    <n v="0"/>
  </r>
  <r>
    <n v="418"/>
    <m/>
    <m/>
    <m/>
    <s v="Help prepare for an advanced degree"/>
    <m/>
    <m/>
    <d v="1996-05-22T00:00:00"/>
    <n v="23.386301369863013"/>
    <x v="7"/>
    <x v="7"/>
    <n v="16"/>
    <n v="12"/>
    <x v="9"/>
    <n v="1"/>
    <s v=""/>
    <s v=" "/>
    <n v="1"/>
    <x v="4"/>
    <x v="13"/>
    <s v="Education"/>
    <n v="1"/>
    <s v="University of Houston"/>
    <x v="0"/>
    <x v="0"/>
    <x v="1"/>
    <x v="0"/>
    <x v="0"/>
    <m/>
    <s v="Deep Learning Foundations"/>
    <m/>
    <m/>
    <m/>
    <m/>
    <x v="2"/>
    <n v="5"/>
    <n v="4"/>
    <n v="3"/>
    <s v="Ask as many questions on slack and use the extra resources provided"/>
    <x v="1"/>
    <x v="0"/>
    <s v="Add more advanced topics"/>
    <s v="C++"/>
    <s v="Y'all are amazing"/>
    <n v="1"/>
  </r>
  <r>
    <n v="419"/>
    <m/>
    <m/>
    <m/>
    <m/>
    <s v="General interest in the topic (personal growth and enrichment)"/>
    <m/>
    <d v="1984-08-04T00:00:00"/>
    <n v="35.19178082191781"/>
    <x v="2"/>
    <x v="10"/>
    <n v="6"/>
    <n v="200"/>
    <x v="8"/>
    <n v="0"/>
    <s v="hoodie"/>
    <s v="Math - all the cool kids are doing it"/>
    <n v="1"/>
    <x v="14"/>
    <x v="1"/>
    <s v="Finance "/>
    <n v="9"/>
    <m/>
    <x v="2"/>
    <x v="0"/>
    <x v="1"/>
    <x v="1"/>
    <x v="0"/>
    <m/>
    <m/>
    <m/>
    <m/>
    <m/>
    <m/>
    <x v="1"/>
    <n v="4"/>
    <n v="2"/>
    <n v="800"/>
    <s v="Commit"/>
    <x v="1"/>
    <x v="3"/>
    <s v="n/a"/>
    <s v="n/a"/>
    <m/>
    <n v="1"/>
  </r>
  <r>
    <n v="420"/>
    <m/>
    <s v="Grow skills for my current role"/>
    <m/>
    <s v="Help prepare for an advanced degree"/>
    <s v="General interest in the topic (personal growth and enrichment)"/>
    <m/>
    <d v="1989-02-21T00:00:00"/>
    <n v="30.638356164383563"/>
    <x v="1"/>
    <x v="11"/>
    <n v="540"/>
    <n v="12"/>
    <x v="6"/>
    <n v="0"/>
    <s v="backpack"/>
    <s v="Math - all the cool kids are doing it"/>
    <n v="1"/>
    <x v="3"/>
    <x v="1"/>
    <s v="Airlines &amp; Aerospace (including Defense)"/>
    <n v="5"/>
    <s v="SpaceX"/>
    <x v="2"/>
    <x v="0"/>
    <x v="1"/>
    <x v="1"/>
    <x v="0"/>
    <s v="Artificial Intelligence"/>
    <m/>
    <m/>
    <m/>
    <m/>
    <m/>
    <x v="1"/>
    <s v="10+"/>
    <n v="6"/>
    <n v="400"/>
    <s v="Get ahead at the start"/>
    <x v="1"/>
    <x v="1"/>
    <s v="The AI nanodegree was really weak on the help versus the data analyst program which was much better"/>
    <m/>
    <m/>
    <n v="1"/>
  </r>
  <r>
    <n v="421"/>
    <m/>
    <m/>
    <s v="Help move from academia to industry"/>
    <s v="Help prepare for an advanced degree"/>
    <s v="General interest in the topic (personal growth and enrichment)"/>
    <m/>
    <d v="1993-06-03T00:00:00"/>
    <n v="26.356164383561644"/>
    <x v="1"/>
    <x v="33"/>
    <n v="8"/>
    <n v="6"/>
    <x v="7"/>
    <n v="1"/>
    <s v=""/>
    <s v=" "/>
    <n v="1"/>
    <x v="10"/>
    <x v="1"/>
    <s v="Manufacturing"/>
    <n v="1"/>
    <m/>
    <x v="0"/>
    <x v="0"/>
    <x v="1"/>
    <x v="0"/>
    <x v="0"/>
    <s v="Artificial Intelligence"/>
    <m/>
    <m/>
    <m/>
    <m/>
    <m/>
    <x v="1"/>
    <n v="3"/>
    <n v="8"/>
    <n v="10"/>
    <s v="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_x000a__x000a_After the course started, the subject materail was pretty well spread out. It was easy part of the course the challenging parts are the projects where qualifying all the rubrics always posed a desperate challenge to me._x000a__x000a_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_x000a_I would just say, for those who already have know how of your course, you just need to put in consistent effort not too much and those who are embarking on a truly new course/technology  just remember why did you choose it, how it will effect your future and keep going. Stay put! "/>
    <x v="0"/>
    <x v="3"/>
    <s v="Since I am from India, I can suggest they tie up with our schools so that we have an exposure to such brilliant things at the time when kids seems lost in uncertainty "/>
    <s v="Finance and AI"/>
    <s v="In course Suggestions about related open platform project in which student can contribute "/>
    <n v="1"/>
  </r>
  <r>
    <n v="422"/>
    <s v="Start a new career in this field"/>
    <s v="Grow skills for my current role"/>
    <s v="Help move from academia to industry"/>
    <m/>
    <s v="General interest in the topic (personal growth and enrichment)"/>
    <m/>
    <d v="1995-08-20T00:00:00"/>
    <n v="24.142465753424659"/>
    <x v="2"/>
    <x v="0"/>
    <n v="10"/>
    <n v="2"/>
    <x v="3"/>
    <n v="0"/>
    <s v="backpack"/>
    <s v="A quality life demands quality questions"/>
    <n v="0"/>
    <x v="7"/>
    <x v="5"/>
    <s v="Unspecified"/>
    <n v="0"/>
    <m/>
    <x v="0"/>
    <x v="0"/>
    <x v="1"/>
    <x v="0"/>
    <x v="1"/>
    <m/>
    <m/>
    <m/>
    <m/>
    <m/>
    <s v="Android Developer"/>
    <x v="1"/>
    <n v="25"/>
    <n v="10"/>
    <n v="12"/>
    <s v="Learn to Learn. Ask what,why and how!"/>
    <x v="1"/>
    <x v="0"/>
    <s v="Make it  appear more closer and friendly to students."/>
    <s v="game development, advanced deep learning, UWP app development"/>
    <s v="Free education empowers both educator and student! Personify udacity and let it feel like our educator!"/>
    <n v="1"/>
  </r>
  <r>
    <n v="423"/>
    <m/>
    <s v="Grow skills for my current role"/>
    <m/>
    <m/>
    <s v="General interest in the topic (personal growth and enrichment)"/>
    <m/>
    <d v="1991-11-26T00:00:00"/>
    <n v="27.876712328767123"/>
    <x v="1"/>
    <x v="20"/>
    <n v="10"/>
    <n v="10"/>
    <x v="8"/>
    <n v="1"/>
    <s v=""/>
    <s v=" "/>
    <n v="1"/>
    <x v="5"/>
    <x v="1"/>
    <s v="Technology &amp; Internet"/>
    <n v="3"/>
    <s v="PayPal"/>
    <x v="0"/>
    <x v="0"/>
    <x v="1"/>
    <x v="0"/>
    <x v="0"/>
    <m/>
    <s v="Deep Learning Foundations"/>
    <m/>
    <m/>
    <m/>
    <m/>
    <x v="1"/>
    <n v="15"/>
    <n v="3"/>
    <n v="20"/>
    <s v="i think the single most important thing is to be persistentï¼Œsometimesï¼Œi have difficult understanding the topicï¼Œjust keep goingï¼Œa few days laterï¼Œthings difficult to understand before would become trivial"/>
    <x v="1"/>
    <x v="0"/>
    <s v="i think the advanced topic should have longer lecturesï¼Œthough ï¼Œsome concept can be explained in a few minutesï¼Œbut fully digest it require longer timeï¼Œso add more examples would definitely helpï¼"/>
    <s v="advanced math"/>
    <s v="i find recently the forum are more quilt than beforeï¼Œquestions are usually answered by a handful of peopleï¼Œi hope you can think of new method to make the forum alive again"/>
    <n v="0"/>
  </r>
  <r>
    <n v="424"/>
    <m/>
    <s v="Grow skills for my current role"/>
    <m/>
    <s v="Help prepare for an advanced degree"/>
    <m/>
    <m/>
    <d v="1981-07-28T00:00:00"/>
    <n v="38.213698630136989"/>
    <x v="3"/>
    <x v="11"/>
    <n v="7"/>
    <n v="10"/>
    <x v="3"/>
    <n v="1"/>
    <s v=""/>
    <s v=" "/>
    <n v="1"/>
    <x v="14"/>
    <x v="4"/>
    <s v="Technology &amp; Internet"/>
    <n v="11"/>
    <s v="ClickSales"/>
    <x v="2"/>
    <x v="0"/>
    <x v="1"/>
    <x v="0"/>
    <x v="0"/>
    <s v="Artificial Intelligence"/>
    <m/>
    <m/>
    <m/>
    <m/>
    <m/>
    <x v="2"/>
    <n v="4"/>
    <n v="4"/>
    <n v="10"/>
    <s v="Work on it every day for about 10-30 minutes."/>
    <x v="1"/>
    <x v="0"/>
    <s v="I really like the new interface, and videos."/>
    <s v="Video Game design"/>
    <s v="I love Udacity, I think you are a game changer in the education and technology world."/>
    <n v="1"/>
  </r>
  <r>
    <n v="425"/>
    <m/>
    <s v="Grow skills for my current role"/>
    <m/>
    <s v="Help prepare for an advanced degree"/>
    <m/>
    <m/>
    <d v="1993-05-06T00:00:00"/>
    <n v="26.432876712328767"/>
    <x v="7"/>
    <x v="4"/>
    <n v="6"/>
    <n v="24"/>
    <x v="5"/>
    <n v="1"/>
    <s v=""/>
    <s v=" "/>
    <n v="1"/>
    <x v="14"/>
    <x v="4"/>
    <s v="Technology &amp; Internet"/>
    <n v="2"/>
    <s v="Platform45"/>
    <x v="4"/>
    <x v="0"/>
    <x v="1"/>
    <x v="0"/>
    <x v="0"/>
    <m/>
    <s v="Deep Learning Foundations"/>
    <m/>
    <m/>
    <m/>
    <m/>
    <x v="0"/>
    <n v="4"/>
    <n v="4"/>
    <n v="12"/>
    <s v="Learn a little bit every day. Read as many papers as possible and watch lectures where you can"/>
    <x v="1"/>
    <x v="0"/>
    <s v="Not much"/>
    <m/>
    <m/>
    <n v="0"/>
  </r>
  <r>
    <n v="426"/>
    <s v="Start a new career in this field"/>
    <m/>
    <m/>
    <m/>
    <m/>
    <m/>
    <d v="1961-06-18T00:00:00"/>
    <n v="58.336986301369862"/>
    <x v="1"/>
    <x v="0"/>
    <n v="8"/>
    <n v="15"/>
    <x v="6"/>
    <n v="0"/>
    <s v="backpack"/>
    <s v="Machine learning for life"/>
    <n v="1"/>
    <x v="18"/>
    <x v="1"/>
    <s v="Technology &amp; Internet"/>
    <n v="30"/>
    <s v="Freelancing"/>
    <x v="2"/>
    <x v="0"/>
    <x v="1"/>
    <x v="0"/>
    <x v="1"/>
    <m/>
    <m/>
    <m/>
    <m/>
    <m/>
    <m/>
    <x v="1"/>
    <n v="6"/>
    <n v="6"/>
    <n v="40"/>
    <s v="Please understand that one has to learn more than what is in a nanodegree program to be qualified. Learn about all the pre qualifications as well as associated fields of study."/>
    <x v="1"/>
    <x v="0"/>
    <s v="Be clear about the realistic requirements to get a job - it is very difficult even to get an entry level job with just one ND. "/>
    <s v="Python, Deep learning"/>
    <s v="The support by the team was excellent!"/>
    <n v="1"/>
  </r>
  <r>
    <n v="427"/>
    <m/>
    <m/>
    <s v="Help move from academia to industry"/>
    <m/>
    <s v="General interest in the topic (personal growth and enrichment)"/>
    <m/>
    <m/>
    <n v="0"/>
    <x v="2"/>
    <x v="0"/>
    <n v="8"/>
    <n v="4"/>
    <x v="10"/>
    <n v="0"/>
    <s v="track suit / sweat suit"/>
    <s v="Machine learning for life"/>
    <n v="0"/>
    <x v="7"/>
    <x v="5"/>
    <s v="Unspecified"/>
    <n v="0"/>
    <m/>
    <x v="2"/>
    <x v="0"/>
    <x v="1"/>
    <x v="0"/>
    <x v="0"/>
    <s v="Artificial Intelligence"/>
    <m/>
    <m/>
    <m/>
    <m/>
    <s v="Full Stack Web Developer"/>
    <x v="4"/>
    <n v="4"/>
    <n v="6"/>
    <n v="4"/>
    <s v="Persistence"/>
    <x v="1"/>
    <x v="1"/>
    <m/>
    <m/>
    <m/>
    <n v="0"/>
  </r>
  <r>
    <n v="428"/>
    <s v="Start a new career in this field"/>
    <m/>
    <m/>
    <m/>
    <m/>
    <m/>
    <d v="1982-01-01T00:00:00"/>
    <n v="37.783561643835618"/>
    <x v="1"/>
    <x v="7"/>
    <n v="7"/>
    <n v="36"/>
    <x v="1"/>
    <n v="0"/>
    <s v="t-shirt"/>
    <s v="A quality life demands quality questions"/>
    <n v="1"/>
    <x v="16"/>
    <x v="4"/>
    <s v="Government"/>
    <n v="6"/>
    <s v="Texas Department of Criminal Justice"/>
    <x v="5"/>
    <x v="0"/>
    <x v="1"/>
    <x v="0"/>
    <x v="1"/>
    <m/>
    <m/>
    <m/>
    <m/>
    <m/>
    <m/>
    <x v="1"/>
    <n v="5"/>
    <n v="3"/>
    <n v="3"/>
    <s v="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
    <x v="1"/>
    <x v="4"/>
    <s v="Udacity should allow project review on weekend, because most online students go to work somewhere, and some of them do their projects on weekend. If you give the feedback on weekdays only will affect the resubmit time.  "/>
    <s v="I would like to learn full stack web development, robotics, and artificial Intelligence after I land a Machine Learning Engineering job."/>
    <s v="I think Machine Learning Engineering Nanodegree program should include some notion of big data and cloud computing that are required on some jobs applications."/>
    <n v="0"/>
  </r>
  <r>
    <n v="429"/>
    <m/>
    <m/>
    <m/>
    <m/>
    <s v="General interest in the topic (personal growth and enrichment)"/>
    <m/>
    <d v="1994-12-21T00:00:00"/>
    <n v="24.805479452054794"/>
    <x v="1"/>
    <x v="8"/>
    <n v="8"/>
    <n v="8"/>
    <x v="5"/>
    <n v="1"/>
    <s v="hoodie"/>
    <s v="Machine learning for life"/>
    <n v="0"/>
    <x v="7"/>
    <x v="5"/>
    <s v="Unspecified"/>
    <n v="0"/>
    <m/>
    <x v="4"/>
    <x v="0"/>
    <x v="1"/>
    <x v="1"/>
    <x v="0"/>
    <m/>
    <m/>
    <s v="Self-Driving Car Engineer"/>
    <m/>
    <m/>
    <m/>
    <x v="1"/>
    <n v="6"/>
    <n v="6"/>
    <n v="10"/>
    <s v="Make it a priority and you will learn more than you anticipate!"/>
    <x v="1"/>
    <x v="1"/>
    <s v="You guys can remind us of the milestones we have reached and help us gain confidence when we are stuck at a problem. Motivation is everything. Keep reminding us of what we're trying to do as a society! "/>
    <s v="Applied mathematics or applied statistics."/>
    <s v="Udacity is one of the best decisions I have made so far. Thank you, guys. "/>
    <n v="0"/>
  </r>
  <r>
    <n v="430"/>
    <s v="Start a new career in this field"/>
    <s v="Grow skills for my current role"/>
    <s v="Help move from academia to industry"/>
    <m/>
    <m/>
    <m/>
    <d v="1982-01-09T00:00:00"/>
    <n v="37.761643835616439"/>
    <x v="1"/>
    <x v="16"/>
    <n v="8"/>
    <n v="2"/>
    <x v="9"/>
    <n v="0"/>
    <s v="hoodie"/>
    <s v="A quality life demands quality questions"/>
    <n v="0"/>
    <x v="7"/>
    <x v="5"/>
    <s v="Unspecified"/>
    <n v="0"/>
    <m/>
    <x v="1"/>
    <x v="0"/>
    <x v="1"/>
    <x v="1"/>
    <x v="0"/>
    <m/>
    <m/>
    <m/>
    <m/>
    <m/>
    <m/>
    <x v="1"/>
    <n v="10"/>
    <n v="10"/>
    <n v="30"/>
    <s v="Do it project by project. Breaks between projects are less detrimental than breaks within course/projects."/>
    <x v="1"/>
    <x v="1"/>
    <s v="I have one recommendation for incoming students: know how you will share your projects before starting them. I was not familiar with how to share projects on Github or Kaggle, so I did not organize my projects in a way that makes it easy to share on those platforms."/>
    <m/>
    <s v="Overall, I enjoyed the nanodegree experience. Here are some pros:_x000a_1. The project reviewers were fast, positive, and encouraging._x000a_2. I learned unexpected things. For example, I had no previous experience with D3 and found it to be quite fun._x000a_3. The projects forced me to get coding and helped me build confidence._x000a__x000a_I have to mention a few cons too._x000a_1. The projects rarely meet specifications on the first attempt. Even after closely following the rubrics, I usually had to change some small things to have my project meet specifications. It often felt nit-picky._x000a_2. The quality of the courses varies. Some were a delight to go through while others were more of a slog. I suppose this could apply to any educational experience though._x000a_3. I was suprised that 'big data' was not much of a topic in any courses."/>
    <n v="0"/>
  </r>
  <r>
    <n v="431"/>
    <s v="Start a new career in this field"/>
    <m/>
    <m/>
    <s v="Help prepare for an advanced degree"/>
    <s v="General interest in the topic (personal growth and enrichment)"/>
    <m/>
    <d v="1991-12-19T00:00:00"/>
    <n v="27.813698630136987"/>
    <x v="2"/>
    <x v="26"/>
    <n v="6"/>
    <n v="30"/>
    <x v="11"/>
    <n v="0"/>
    <s v="t-shirt"/>
    <s v="Math - all the cool kids are doing it"/>
    <n v="1"/>
    <x v="14"/>
    <x v="1"/>
    <s v="Technology &amp; Internet"/>
    <n v="2"/>
    <s v="Navex Global"/>
    <x v="0"/>
    <x v="0"/>
    <x v="1"/>
    <x v="0"/>
    <x v="1"/>
    <m/>
    <m/>
    <m/>
    <m/>
    <m/>
    <m/>
    <x v="2"/>
    <n v="3"/>
    <n v="3"/>
    <n v="5"/>
    <s v="Work a little every day, even if it's just a small amount."/>
    <x v="1"/>
    <x v="3"/>
    <s v="It would have been fun to have a study group. I wish there was a system for planning study groups. "/>
    <m/>
    <m/>
    <n v="1"/>
  </r>
  <r>
    <n v="432"/>
    <s v="Start a new career in this field"/>
    <m/>
    <s v="Help move from academia to industry"/>
    <m/>
    <s v="General interest in the topic (personal growth and enrichment)"/>
    <m/>
    <d v="1990-12-31T00:00:00"/>
    <n v="28.780821917808218"/>
    <x v="3"/>
    <x v="0"/>
    <n v="4"/>
    <n v="4"/>
    <x v="9"/>
    <n v="1"/>
    <s v=""/>
    <s v=" "/>
    <n v="1"/>
    <x v="11"/>
    <x v="13"/>
    <s v="Healthcare and Pharmaceuticals"/>
    <n v="0"/>
    <s v="Remote"/>
    <x v="0"/>
    <x v="0"/>
    <x v="1"/>
    <x v="1"/>
    <x v="0"/>
    <m/>
    <m/>
    <m/>
    <m/>
    <m/>
    <m/>
    <x v="1"/>
    <n v="10"/>
    <n v="2"/>
    <n v="8"/>
    <s v="Follow a regular schedule and take active part in forum discussions"/>
    <x v="1"/>
    <x v="0"/>
    <s v="Monthly meet up in prominent cities with industry leaders. "/>
    <s v="First I would like to learn deep learning, machine learning and artificial intelligence ND. Then I will think of this question :) "/>
    <s v="You are awesome. Short videos interspersed with quizzes and building project folio are great"/>
    <n v="1"/>
  </r>
  <r>
    <n v="433"/>
    <s v="Start a new career in this field"/>
    <m/>
    <m/>
    <m/>
    <m/>
    <m/>
    <d v="1983-09-26T00:00:00"/>
    <n v="36.049315068493151"/>
    <x v="1"/>
    <x v="7"/>
    <n v="12"/>
    <n v="10"/>
    <x v="7"/>
    <n v="0"/>
    <s v="hoodie"/>
    <s v="Machine learning for life"/>
    <n v="1"/>
    <x v="2"/>
    <x v="2"/>
    <s v="Business Support &amp; Logistics"/>
    <n v="13"/>
    <s v="AxisPoint Consulting"/>
    <x v="2"/>
    <x v="0"/>
    <x v="1"/>
    <x v="0"/>
    <x v="1"/>
    <m/>
    <s v="Deep Learning Foundations"/>
    <m/>
    <m/>
    <m/>
    <m/>
    <x v="1"/>
    <n v="6"/>
    <n v="5"/>
    <n v="6"/>
    <s v="Try to look at the problems from different points of view and solve them by different ways"/>
    <x v="0"/>
    <x v="1"/>
    <s v="Make more projects and do them more complex"/>
    <s v="Actually I'm passing 2nd term of AIND program"/>
    <m/>
    <n v="1"/>
  </r>
  <r>
    <n v="434"/>
    <s v="Start a new career in this field"/>
    <s v="Grow skills for my current role"/>
    <m/>
    <m/>
    <m/>
    <m/>
    <d v="1986-01-22T00:00:00"/>
    <n v="33.723287671232875"/>
    <x v="3"/>
    <x v="2"/>
    <n v="12"/>
    <n v="2"/>
    <x v="8"/>
    <n v="0"/>
    <s v="hoodie"/>
    <s v="I create the future"/>
    <n v="1"/>
    <x v="14"/>
    <x v="39"/>
    <s v="Entertainment &amp; Leisure"/>
    <n v="3"/>
    <s v="Rakuten Inc."/>
    <x v="2"/>
    <x v="0"/>
    <x v="1"/>
    <x v="1"/>
    <x v="0"/>
    <m/>
    <m/>
    <m/>
    <m/>
    <m/>
    <m/>
    <x v="2"/>
    <n v="12"/>
    <n v="5"/>
    <n v="20"/>
    <s v="Talk to people for help"/>
    <x v="1"/>
    <x v="1"/>
    <s v="Have no idea so far"/>
    <s v="Data engineer, big scale website infrastructure "/>
    <s v="Help us to have the experience of a business level project "/>
    <n v="1"/>
  </r>
  <r>
    <n v="435"/>
    <m/>
    <m/>
    <m/>
    <m/>
    <s v="General interest in the topic (personal growth and enrichment)"/>
    <m/>
    <d v="1981-12-10T00:00:00"/>
    <n v="37.843835616438355"/>
    <x v="9"/>
    <x v="0"/>
    <n v="10"/>
    <n v="120"/>
    <x v="1"/>
    <n v="0"/>
    <s v="backpack"/>
    <s v="Machine learning for life"/>
    <n v="1"/>
    <x v="18"/>
    <x v="4"/>
    <s v="Technology &amp; Internet"/>
    <n v="15"/>
    <m/>
    <x v="0"/>
    <x v="0"/>
    <x v="1"/>
    <x v="0"/>
    <x v="1"/>
    <m/>
    <m/>
    <m/>
    <m/>
    <m/>
    <m/>
    <x v="0"/>
    <n v="5"/>
    <n v="10"/>
    <n v="20"/>
    <s v="Study hard."/>
    <x v="1"/>
    <x v="0"/>
    <s v="I would like to have textbooks indications."/>
    <m/>
    <m/>
    <n v="0"/>
  </r>
  <r>
    <n v="436"/>
    <s v="Start a new career in this field"/>
    <m/>
    <m/>
    <s v="Help prepare for an advanced degree"/>
    <s v="General interest in the topic (personal growth and enrichment)"/>
    <m/>
    <d v="1987-02-25T00:00:00"/>
    <n v="32.630136986301373"/>
    <x v="2"/>
    <x v="11"/>
    <n v="12"/>
    <n v="20"/>
    <x v="10"/>
    <n v="0"/>
    <s v="hoodie"/>
    <s v="A quality life demands quality questions"/>
    <n v="0"/>
    <x v="7"/>
    <x v="5"/>
    <s v="Unspecified"/>
    <n v="0"/>
    <m/>
    <x v="2"/>
    <x v="0"/>
    <x v="1"/>
    <x v="1"/>
    <x v="0"/>
    <m/>
    <m/>
    <m/>
    <m/>
    <m/>
    <m/>
    <x v="1"/>
    <n v="3"/>
    <n v="3"/>
    <n v="180"/>
    <s v="Do it for fun!"/>
    <x v="4"/>
    <x v="3"/>
    <s v="Add more Nanodegrees for Data Science"/>
    <s v="Big Data technologies such as Hadoop, Apache, Cloudera, etc"/>
    <s v="I completed my Data Analyst Nanodegree in 6 months (less than a year) and since I graduated I have found it very difficult to apply for the 50% tuition return. Information is not clearly available at the end of the Nanodegree. "/>
    <n v="1"/>
  </r>
  <r>
    <n v="437"/>
    <m/>
    <s v="Grow skills for my current role"/>
    <s v="Help move from academia to industry"/>
    <m/>
    <s v="General interest in the topic (personal growth and enrichment)"/>
    <m/>
    <d v="1992-05-01T00:00:00"/>
    <n v="27.446575342465753"/>
    <x v="2"/>
    <x v="0"/>
    <n v="8"/>
    <n v="15"/>
    <x v="4"/>
    <n v="1"/>
    <s v=""/>
    <s v=" "/>
    <n v="0"/>
    <x v="7"/>
    <x v="5"/>
    <s v="Unspecified"/>
    <n v="0"/>
    <m/>
    <x v="2"/>
    <x v="0"/>
    <x v="1"/>
    <x v="0"/>
    <x v="0"/>
    <m/>
    <s v="Deep Learning Foundations"/>
    <m/>
    <m/>
    <m/>
    <m/>
    <x v="1"/>
    <n v="3"/>
    <n v="5"/>
    <n v="5"/>
    <s v="The community of Nanodegree is really great, you can get help from there. People there really loves sharing"/>
    <x v="1"/>
    <x v="1"/>
    <s v="Help me quickly get started in a new field"/>
    <s v="I haven't consider it yet"/>
    <s v="Sorry I'm a shy boy : )"/>
    <n v="0"/>
  </r>
  <r>
    <n v="438"/>
    <m/>
    <m/>
    <m/>
    <m/>
    <s v="General interest in the topic (personal growth and enrichment)"/>
    <m/>
    <d v="1980-04-02T00:00:00"/>
    <n v="39.534246575342465"/>
    <x v="1"/>
    <x v="9"/>
    <n v="8"/>
    <n v="3"/>
    <x v="8"/>
    <n v="1"/>
    <s v=""/>
    <s v=" "/>
    <n v="1"/>
    <x v="14"/>
    <x v="1"/>
    <s v="Technology &amp; Internet"/>
    <n v="12"/>
    <m/>
    <x v="2"/>
    <x v="0"/>
    <x v="1"/>
    <x v="0"/>
    <x v="0"/>
    <m/>
    <s v="Deep Learning Foundations"/>
    <m/>
    <m/>
    <m/>
    <m/>
    <x v="2"/>
    <n v="3"/>
    <n v="2"/>
    <n v="5"/>
    <s v="Be regular and try to stick to deadlines. Attend all lectures and do not leave them for the weekend. Finish them as and when they happen."/>
    <x v="1"/>
    <x v="4"/>
    <s v="More email notifications about start of lectures/chapters and approaching deadlines."/>
    <m/>
    <m/>
    <n v="0"/>
  </r>
  <r>
    <n v="439"/>
    <m/>
    <m/>
    <s v="Help move from academia to industry"/>
    <s v="Help prepare for an advanced degree"/>
    <m/>
    <m/>
    <d v="1993-11-02T00:00:00"/>
    <n v="25.93972602739726"/>
    <x v="1"/>
    <x v="2"/>
    <n v="8"/>
    <n v="5"/>
    <x v="9"/>
    <n v="1"/>
    <s v=""/>
    <s v=" "/>
    <n v="0"/>
    <x v="7"/>
    <x v="5"/>
    <s v="Unspecified"/>
    <n v="0"/>
    <m/>
    <x v="0"/>
    <x v="0"/>
    <x v="1"/>
    <x v="0"/>
    <x v="1"/>
    <m/>
    <m/>
    <m/>
    <m/>
    <m/>
    <m/>
    <x v="1"/>
    <n v="6"/>
    <n v="4"/>
    <n v="30"/>
    <s v="Nanodegrees are great and to the point. It will help you to achieve your goal ."/>
    <x v="0"/>
    <x v="3"/>
    <s v="make the prices a bit more affordable. Else everything else is excellent."/>
    <s v="IOT, Robotics hardware"/>
    <s v="If nanodegrees could be a bit more customizable,then I think that will be helpful  for students. "/>
    <n v="0"/>
  </r>
  <r>
    <n v="440"/>
    <m/>
    <m/>
    <m/>
    <m/>
    <m/>
    <s v="Master a domain that will form the foundation of my next company."/>
    <d v="1968-10-13T00:00:00"/>
    <n v="51.010958904109586"/>
    <x v="1"/>
    <x v="0"/>
    <n v="8"/>
    <n v="20"/>
    <x v="6"/>
    <n v="1"/>
    <s v=""/>
    <s v=" "/>
    <n v="1"/>
    <x v="33"/>
    <x v="7"/>
    <s v="Technology &amp; Internet"/>
    <n v="25"/>
    <s v="Think Exponential - my company"/>
    <x v="2"/>
    <x v="0"/>
    <x v="1"/>
    <x v="0"/>
    <x v="0"/>
    <s v="Artificial Intelligence"/>
    <s v="Deep Learning Foundations"/>
    <m/>
    <m/>
    <m/>
    <s v="Digital Marking"/>
    <x v="1"/>
    <n v="6"/>
    <n v="6"/>
    <n v="6"/>
    <s v="Invest the time to master all the example notebooks and code."/>
    <x v="1"/>
    <x v="3"/>
    <s v="Your assignments are way too easy in AIND and DLND. If you provide the code in class and git examples, then ask the almost identical question in the assignment, it seems a little trivial, respectively. :) You need to push us way harder, like the OMSCS program."/>
    <s v="Sure, Ruby on Rails, Better us of AWS, Node.js,  Unreal Engine,  scale apps to production - how to setup CI and monitoring. "/>
    <s v="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
    <n v="1"/>
  </r>
  <r>
    <n v="441"/>
    <m/>
    <s v="Grow skills for my current role"/>
    <m/>
    <m/>
    <m/>
    <m/>
    <d v="1961-10-19T00:00:00"/>
    <n v="58"/>
    <x v="1"/>
    <x v="0"/>
    <n v="10"/>
    <n v="10"/>
    <x v="7"/>
    <n v="1"/>
    <s v=""/>
    <s v=" "/>
    <n v="1"/>
    <x v="14"/>
    <x v="40"/>
    <s v="Electronics"/>
    <n v="35"/>
    <s v="Control4 Inc."/>
    <x v="1"/>
    <x v="0"/>
    <x v="1"/>
    <x v="0"/>
    <x v="0"/>
    <m/>
    <s v="Deep Learning Foundations"/>
    <m/>
    <m/>
    <m/>
    <m/>
    <x v="1"/>
    <n v="5"/>
    <n v="3"/>
    <n v="10"/>
    <s v="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
    <x v="0"/>
    <x v="0"/>
    <s v="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
    <s v="Image Understanding, NLP, advanced AI that merges machine learning with rule based AI, bioinformatics, AI/machine learning for biotech and drug discovery."/>
    <s v="no"/>
    <n v="1"/>
  </r>
  <r>
    <n v="442"/>
    <s v="Start a new career in this field"/>
    <m/>
    <m/>
    <s v="Help prepare for an advanced degree"/>
    <s v="General interest in the topic (personal growth and enrichment)"/>
    <m/>
    <d v="1979-06-17T00:00:00"/>
    <n v="40.328767123287669"/>
    <x v="2"/>
    <x v="30"/>
    <n v="14"/>
    <n v="8"/>
    <x v="4"/>
    <n v="1"/>
    <s v=""/>
    <s v=" "/>
    <n v="1"/>
    <x v="0"/>
    <x v="1"/>
    <s v="Utilities, Energy and Extraction"/>
    <n v="13"/>
    <s v="GE"/>
    <x v="0"/>
    <x v="0"/>
    <x v="1"/>
    <x v="0"/>
    <x v="0"/>
    <m/>
    <s v="Deep Learning Foundations"/>
    <m/>
    <m/>
    <m/>
    <m/>
    <x v="1"/>
    <s v="10+"/>
    <n v="6"/>
    <n v="12"/>
    <s v="Read and/or code everyday, even if its only 15 mins"/>
    <x v="1"/>
    <x v="0"/>
    <s v="some of the free courses are dated or include errors--&gt; please update them."/>
    <s v="Robotics, AI,  C++"/>
    <s v="nope"/>
    <n v="1"/>
  </r>
  <r>
    <n v="443"/>
    <m/>
    <s v="Grow skills for my current role"/>
    <m/>
    <m/>
    <m/>
    <m/>
    <d v="1992-05-08T00:00:00"/>
    <n v="27.427397260273974"/>
    <x v="1"/>
    <x v="0"/>
    <n v="12"/>
    <n v="20"/>
    <x v="8"/>
    <n v="1"/>
    <s v=""/>
    <s v=" "/>
    <n v="1"/>
    <x v="10"/>
    <x v="1"/>
    <s v="Advertising &amp; Marketing"/>
    <n v="3"/>
    <s v="Everjobs "/>
    <x v="0"/>
    <x v="0"/>
    <x v="1"/>
    <x v="0"/>
    <x v="0"/>
    <s v="Artificial Intelligence"/>
    <m/>
    <m/>
    <m/>
    <m/>
    <m/>
    <x v="0"/>
    <n v="10"/>
    <n v="8"/>
    <n v="8"/>
    <s v="Read daily"/>
    <x v="1"/>
    <x v="3"/>
    <s v="Have more detail class"/>
    <m/>
    <m/>
    <n v="1"/>
  </r>
  <r>
    <n v="444"/>
    <s v="Start a new career in this field"/>
    <s v="Grow skills for my current role"/>
    <s v="Help move from academia to industry"/>
    <m/>
    <s v="General interest in the topic (personal growth and enrichment)"/>
    <m/>
    <d v="1988-06-21T00:00:00"/>
    <n v="31.30958904109589"/>
    <x v="2"/>
    <x v="20"/>
    <n v="8"/>
    <n v="25"/>
    <x v="10"/>
    <n v="1"/>
    <s v=""/>
    <s v=" "/>
    <n v="1"/>
    <x v="14"/>
    <x v="1"/>
    <s v="Technology &amp; Internet"/>
    <n v="1"/>
    <s v="Google"/>
    <x v="1"/>
    <x v="0"/>
    <x v="1"/>
    <x v="1"/>
    <x v="1"/>
    <m/>
    <s v="Deep Learning Foundations"/>
    <m/>
    <m/>
    <m/>
    <m/>
    <x v="2"/>
    <n v="1"/>
    <n v="1"/>
    <n v="30"/>
    <s v="DAND is awesome, and just keep working."/>
    <x v="1"/>
    <x v="0"/>
    <s v="More nd!"/>
    <m/>
    <s v="Udacity rocks"/>
    <n v="1"/>
  </r>
  <r>
    <n v="445"/>
    <s v="Start a new career in this field"/>
    <m/>
    <m/>
    <m/>
    <m/>
    <m/>
    <d v="1963-09-03T00:00:00"/>
    <n v="56.126027397260273"/>
    <x v="1"/>
    <x v="15"/>
    <n v="8"/>
    <n v="10"/>
    <x v="2"/>
    <n v="0"/>
    <s v="t-shirt"/>
    <s v="A quality life demands quality questions"/>
    <n v="1"/>
    <x v="17"/>
    <x v="1"/>
    <s v="Education"/>
    <n v="28"/>
    <s v="Concordia University"/>
    <x v="1"/>
    <x v="0"/>
    <x v="1"/>
    <x v="0"/>
    <x v="0"/>
    <m/>
    <m/>
    <m/>
    <m/>
    <m/>
    <s v="Front end developer"/>
    <x v="1"/>
    <n v="6"/>
    <n v="6"/>
    <n v="10"/>
    <s v="You are offered with all the ingredients to succeed, but its entirely up to you digest and apply them  "/>
    <x v="1"/>
    <x v="3"/>
    <s v="I am an AIND-er  and I would appreciate more challenging home-works. "/>
    <m/>
    <m/>
    <n v="0"/>
  </r>
  <r>
    <n v="446"/>
    <m/>
    <s v="Grow skills for my current role"/>
    <m/>
    <s v="Help prepare for an advanced degree"/>
    <s v="General interest in the topic (personal growth and enrichment)"/>
    <m/>
    <d v="1989-08-07T00:00:00"/>
    <n v="30.18082191780822"/>
    <x v="7"/>
    <x v="0"/>
    <n v="16"/>
    <n v="2"/>
    <x v="11"/>
    <n v="0"/>
    <s v="backpack"/>
    <s v="Machine learning for life"/>
    <n v="1"/>
    <x v="18"/>
    <x v="0"/>
    <s v="Technology &amp; Internet"/>
    <n v="5"/>
    <s v="Hortonworks"/>
    <x v="0"/>
    <x v="0"/>
    <x v="1"/>
    <x v="0"/>
    <x v="0"/>
    <m/>
    <s v="Deep Learning Foundations"/>
    <m/>
    <m/>
    <m/>
    <m/>
    <x v="1"/>
    <n v="6"/>
    <n v="6"/>
    <n v="12"/>
    <s v="block some time on your calendar and dont work for a startup (not a great source of time :D)"/>
    <x v="1"/>
    <x v="0"/>
    <s v="ability to export transcript or material of course (e.g. export to onenote or pdf to make notes)"/>
    <s v="Sales, Finance, Business"/>
    <m/>
    <n v="1"/>
  </r>
  <r>
    <n v="447"/>
    <s v="Start a new career in this field"/>
    <s v="Grow skills for my current role"/>
    <m/>
    <m/>
    <s v="General interest in the topic (personal growth and enrichment)"/>
    <m/>
    <d v="1990-08-29T00:00:00"/>
    <n v="29.12054794520548"/>
    <x v="3"/>
    <x v="10"/>
    <n v="10"/>
    <n v="9"/>
    <x v="4"/>
    <n v="1"/>
    <s v=""/>
    <s v=" "/>
    <n v="1"/>
    <x v="11"/>
    <x v="1"/>
    <s v="Outsourcing"/>
    <n v="1"/>
    <s v="Allied Global BPO"/>
    <x v="2"/>
    <x v="0"/>
    <x v="1"/>
    <x v="0"/>
    <x v="0"/>
    <m/>
    <s v="Deep Learning Foundations"/>
    <m/>
    <m/>
    <m/>
    <m/>
    <x v="10"/>
    <n v="10"/>
    <n v="6"/>
    <n v="6"/>
    <s v="Take hand written notes of the lectures to improve retention._x000a_Go through the technical documentation of the tools you are using to learn more about them._x000a_Pre-allocate time to spend studying and working on projects. Stick to you schedule._x000a_Think of ways you will apply what you learn in your work or personal projects to help keep motivation up."/>
    <x v="4"/>
    <x v="3"/>
    <s v="Better management of the slack groups._x000a_Better ways to announce new lessons and content._x000a_Overall, improve organization."/>
    <s v="Big Data tools and programming paradigms such as distributed computing, cloud computing, Spark and other tools such as Akka, Kafka, Mesos. Functional programming in Scala to work with Spark and make code easily distributable."/>
    <s v="I really enjoyed the nanodegree and it was a great boost at work and getting offers from other employers through showcasing my skills in linkedin and my projects in GitHub. I love Udacity!"/>
    <n v="1"/>
  </r>
  <r>
    <n v="448"/>
    <s v="Start a new career in this field"/>
    <m/>
    <m/>
    <m/>
    <m/>
    <m/>
    <d v="1993-02-25T00:00:00"/>
    <n v="26.624657534246577"/>
    <x v="5"/>
    <x v="20"/>
    <n v="6"/>
    <n v="5"/>
    <x v="10"/>
    <n v="1"/>
    <s v=""/>
    <s v=" "/>
    <n v="1"/>
    <x v="14"/>
    <x v="1"/>
    <s v="Technology &amp; Internet"/>
    <n v="2"/>
    <s v="Oracle Financial Services Software"/>
    <x v="0"/>
    <x v="0"/>
    <x v="1"/>
    <x v="0"/>
    <x v="1"/>
    <m/>
    <m/>
    <m/>
    <m/>
    <m/>
    <m/>
    <x v="2"/>
    <n v="6"/>
    <n v="5"/>
    <n v="100"/>
    <s v="The most important aspects of nanodegree is always the project and the time spent applying what you have learnt.Be sure you R&amp;D a lot while making projects about the subjects topics and modules.read a lot and experiment a lot with data and projects."/>
    <x v="1"/>
    <x v="3"/>
    <s v="Provide scholarships to students and people who cannot afford the nanodegrees. Also i think price for nanodegrees are way too high for a aspiring candidate in developing countries to take.Udacity should reduce the pricing and work more towards their lectures. "/>
    <s v="music,writing"/>
    <m/>
    <n v="1"/>
  </r>
  <r>
    <n v="449"/>
    <m/>
    <s v="Grow skills for my current role"/>
    <m/>
    <m/>
    <m/>
    <m/>
    <d v="1990-07-23T00:00:00"/>
    <n v="29.221917808219178"/>
    <x v="2"/>
    <x v="35"/>
    <n v="14"/>
    <n v="6"/>
    <x v="0"/>
    <n v="0"/>
    <s v="t-shirt"/>
    <s v="A quality life demands quality questions"/>
    <n v="1"/>
    <x v="14"/>
    <x v="1"/>
    <s v="Technology &amp; Internet"/>
    <n v="5"/>
    <s v="Pisom Tech"/>
    <x v="0"/>
    <x v="0"/>
    <x v="1"/>
    <x v="0"/>
    <x v="1"/>
    <m/>
    <m/>
    <m/>
    <m/>
    <m/>
    <m/>
    <x v="2"/>
    <n v="6"/>
    <n v="4"/>
    <n v="3"/>
    <s v="Do it. It's worth it."/>
    <x v="0"/>
    <x v="0"/>
    <s v="Differentiate pricing for countries outside of US"/>
    <s v="IoT, Blockchains"/>
    <m/>
    <n v="0"/>
  </r>
  <r>
    <n v="450"/>
    <m/>
    <m/>
    <m/>
    <m/>
    <s v="General interest in the topic (personal growth and enrichment)"/>
    <m/>
    <d v="1976-07-07T00:00:00"/>
    <n v="43.273972602739725"/>
    <x v="3"/>
    <x v="9"/>
    <n v="8"/>
    <n v="5"/>
    <x v="10"/>
    <n v="1"/>
    <s v=""/>
    <s v=" "/>
    <n v="1"/>
    <x v="32"/>
    <x v="0"/>
    <s v="Automotive"/>
    <n v="5"/>
    <s v="Dusseldorf "/>
    <x v="1"/>
    <x v="0"/>
    <x v="1"/>
    <x v="0"/>
    <x v="1"/>
    <m/>
    <m/>
    <s v="Self-Driving Car Engineer"/>
    <m/>
    <m/>
    <m/>
    <x v="1"/>
    <n v="5"/>
    <n v="3"/>
    <n v="20"/>
    <s v="Try to finish assignments before the deadline"/>
    <x v="56"/>
    <x v="3"/>
    <s v="Enrich the content of some nanodegree parts, to facilitate understanding "/>
    <s v="Embedded development"/>
    <m/>
    <n v="0"/>
  </r>
  <r>
    <n v="451"/>
    <s v="Start a new career in this field"/>
    <m/>
    <m/>
    <m/>
    <s v="General interest in the topic (personal growth and enrichment)"/>
    <m/>
    <d v="1979-08-26T00:00:00"/>
    <n v="40.136986301369866"/>
    <x v="2"/>
    <x v="30"/>
    <n v="9"/>
    <n v="20"/>
    <x v="4"/>
    <n v="0"/>
    <s v="t-shirt"/>
    <s v="Machine learning for life"/>
    <n v="1"/>
    <x v="6"/>
    <x v="4"/>
    <s v="Technology &amp; Internet"/>
    <n v="14"/>
    <s v="Self employed "/>
    <x v="2"/>
    <x v="0"/>
    <x v="1"/>
    <x v="0"/>
    <x v="1"/>
    <m/>
    <m/>
    <m/>
    <m/>
    <m/>
    <m/>
    <x v="1"/>
    <n v="6"/>
    <n v="10"/>
    <n v="15"/>
    <s v="Don't give up and keep working. "/>
    <x v="57"/>
    <x v="0"/>
    <s v="Build local communities of students"/>
    <s v="Quantum Computing "/>
    <s v="No"/>
    <n v="1"/>
  </r>
  <r>
    <n v="452"/>
    <s v="Start a new career in this field"/>
    <m/>
    <m/>
    <s v="Help prepare for an advanced degree"/>
    <s v="General interest in the topic (personal growth and enrichment)"/>
    <m/>
    <d v="1989-01-19T00:00:00"/>
    <n v="30.728767123287671"/>
    <x v="2"/>
    <x v="0"/>
    <n v="10"/>
    <n v="60"/>
    <x v="6"/>
    <n v="1"/>
    <s v=""/>
    <s v=" "/>
    <n v="1"/>
    <x v="12"/>
    <x v="13"/>
    <s v="Technology &amp; Internet"/>
    <n v="1"/>
    <s v="self employed"/>
    <x v="0"/>
    <x v="0"/>
    <x v="1"/>
    <x v="0"/>
    <x v="1"/>
    <s v="Artificial Intelligence"/>
    <m/>
    <m/>
    <m/>
    <m/>
    <m/>
    <x v="0"/>
    <n v="5"/>
    <n v="2"/>
    <n v="6"/>
    <s v="Be very proactive about your schedule. Make sure you plan out what you want to do for the week and make sure you stick to those plans with the same commitment as you would a doctor's appointment. "/>
    <x v="1"/>
    <x v="4"/>
    <s v="I wish there were more partnerships with companies to provide internships. There are a few, but most companies require someone to be a full-time student to qualify for an internship, but I'd really like some mentorship in the workplace to apply these new skills to the industry. "/>
    <s v="Advanced AI (including deep reinforcement learning for example), Machine learning on Big Data (as a nanodegree project)"/>
    <s v="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
    <n v="0"/>
  </r>
  <r>
    <n v="453"/>
    <s v="Start a new career in this field"/>
    <m/>
    <m/>
    <m/>
    <m/>
    <m/>
    <d v="1975-08-02T00:00:00"/>
    <n v="44.205479452054796"/>
    <x v="1"/>
    <x v="14"/>
    <n v="8"/>
    <n v="50"/>
    <x v="6"/>
    <n v="1"/>
    <s v=""/>
    <s v=" "/>
    <n v="1"/>
    <x v="14"/>
    <x v="1"/>
    <s v="Transportation &amp; Delivery"/>
    <n v="15"/>
    <s v="Audasa"/>
    <x v="2"/>
    <x v="0"/>
    <x v="1"/>
    <x v="0"/>
    <x v="0"/>
    <s v="Artificial Intelligence"/>
    <m/>
    <m/>
    <m/>
    <m/>
    <m/>
    <x v="1"/>
    <n v="6"/>
    <n v="4"/>
    <n v="25"/>
    <s v="Work hard"/>
    <x v="1"/>
    <x v="4"/>
    <s v="More project"/>
    <m/>
    <m/>
    <n v="0"/>
  </r>
  <r>
    <n v="454"/>
    <m/>
    <s v="Grow skills for my current role"/>
    <m/>
    <m/>
    <m/>
    <m/>
    <d v="1985-08-06T00:00:00"/>
    <n v="34.186301369863017"/>
    <x v="1"/>
    <x v="0"/>
    <n v="6"/>
    <n v="20"/>
    <x v="1"/>
    <n v="0"/>
    <s v="hoodie"/>
    <s v="Data is the new bacon"/>
    <n v="1"/>
    <x v="11"/>
    <x v="1"/>
    <s v="Technology &amp; Internet"/>
    <n v="2"/>
    <m/>
    <x v="2"/>
    <x v="0"/>
    <x v="1"/>
    <x v="0"/>
    <x v="0"/>
    <m/>
    <s v="Deep Learning Foundations"/>
    <m/>
    <m/>
    <m/>
    <m/>
    <x v="0"/>
    <n v="5"/>
    <n v="5"/>
    <n v="10"/>
    <s v="Just do it"/>
    <x v="0"/>
    <x v="4"/>
    <s v="Less Siraj"/>
    <m/>
    <m/>
    <n v="0"/>
  </r>
  <r>
    <n v="455"/>
    <m/>
    <s v="Grow skills for my current role"/>
    <m/>
    <m/>
    <m/>
    <m/>
    <d v="1983-05-09T00:00:00"/>
    <n v="36.43287671232877"/>
    <x v="1"/>
    <x v="2"/>
    <n v="15"/>
    <n v="8"/>
    <x v="5"/>
    <n v="1"/>
    <s v=""/>
    <s v=" "/>
    <n v="1"/>
    <x v="14"/>
    <x v="0"/>
    <s v="Government"/>
    <n v="14"/>
    <s v="TRE-RS"/>
    <x v="0"/>
    <x v="0"/>
    <x v="1"/>
    <x v="0"/>
    <x v="0"/>
    <m/>
    <s v="Deep Learning Foundations"/>
    <m/>
    <m/>
    <m/>
    <m/>
    <x v="0"/>
    <n v="5"/>
    <n v="4"/>
    <n v="12"/>
    <s v="Try to understand the theory more than to worry about the applications, this will be a consequence"/>
    <x v="1"/>
    <x v="0"/>
    <s v="It would be interesting a section of scientific publications in the area and possibly a video commenting on."/>
    <s v="Quantum Computing"/>
    <s v="You are awesome! :)"/>
    <n v="1"/>
  </r>
  <r>
    <n v="456"/>
    <s v="Start a new career in this field"/>
    <m/>
    <m/>
    <m/>
    <s v="General interest in the topic (personal growth and enrichment)"/>
    <m/>
    <d v="1987-11-16T00:00:00"/>
    <n v="31.906849315068492"/>
    <x v="1"/>
    <x v="0"/>
    <n v="8"/>
    <n v="50"/>
    <x v="10"/>
    <n v="1"/>
    <s v=""/>
    <s v=" "/>
    <n v="0"/>
    <x v="7"/>
    <x v="5"/>
    <s v="Unspecified"/>
    <n v="0"/>
    <m/>
    <x v="2"/>
    <x v="1"/>
    <x v="1"/>
    <x v="1"/>
    <x v="1"/>
    <m/>
    <m/>
    <m/>
    <m/>
    <m/>
    <m/>
    <x v="1"/>
    <n v="20"/>
    <n v="10"/>
    <n v="5"/>
    <s v="Consistency is the key to success._x000a__x000a_If one is stuck on a problem or doesn't understand a concept, it helps to break it down and then tackle it one step at a time."/>
    <x v="58"/>
    <x v="3"/>
    <s v="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
    <s v="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
    <s v="Stay udacious!"/>
    <n v="1"/>
  </r>
  <r>
    <n v="457"/>
    <s v="Start a new career in this field"/>
    <m/>
    <m/>
    <s v="Help prepare for an advanced degree"/>
    <s v="General interest in the topic (personal growth and enrichment)"/>
    <m/>
    <d v="1996-12-12T00:00:00"/>
    <n v="22.827397260273973"/>
    <x v="1"/>
    <x v="9"/>
    <n v="9"/>
    <n v="15"/>
    <x v="4"/>
    <n v="1"/>
    <s v=""/>
    <s v=" "/>
    <n v="0"/>
    <x v="7"/>
    <x v="5"/>
    <s v="Unspecified"/>
    <n v="0"/>
    <m/>
    <x v="0"/>
    <x v="0"/>
    <x v="1"/>
    <x v="0"/>
    <x v="1"/>
    <m/>
    <m/>
    <m/>
    <m/>
    <m/>
    <m/>
    <x v="1"/>
    <n v="5"/>
    <n v="6"/>
    <n v="14"/>
    <s v="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
    <x v="0"/>
    <x v="0"/>
    <s v="I think the pricing of the nanodegree is quite high for most of the students. There should be a provision of financial aid or the price should be per course rather than being charged every month."/>
    <s v="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
    <s v="It would be great if Udacity had more recognition in the Indian IT industry."/>
    <n v="1"/>
  </r>
  <r>
    <n v="458"/>
    <m/>
    <m/>
    <m/>
    <m/>
    <s v="General interest in the topic (personal growth and enrichment)"/>
    <m/>
    <d v="1976-10-18T00:00:00"/>
    <n v="42.991780821917807"/>
    <x v="2"/>
    <x v="6"/>
    <n v="14"/>
    <n v="0"/>
    <x v="8"/>
    <n v="0"/>
    <s v="backpack"/>
    <s v="A quality life demands quality questions"/>
    <n v="1"/>
    <x v="17"/>
    <x v="1"/>
    <s v="Technology &amp; Internet"/>
    <n v="10"/>
    <m/>
    <x v="1"/>
    <x v="0"/>
    <x v="1"/>
    <x v="0"/>
    <x v="0"/>
    <m/>
    <s v="Deep Learning Foundations"/>
    <m/>
    <m/>
    <m/>
    <m/>
    <x v="1"/>
    <n v="5"/>
    <n v="4"/>
    <n v="12"/>
    <s v="consistent and regular studying of material"/>
    <x v="0"/>
    <x v="3"/>
    <s v="Make the classes cheaper. $1100 is a little steep for some classes. Add meet-ups and reference text as required/suggested reading to improve fundamentals. "/>
    <s v="robotics, ml, computer vision, leadership and entrepreneurship"/>
    <s v="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
    <n v="0"/>
  </r>
  <r>
    <n v="459"/>
    <s v="Start a new career in this field"/>
    <m/>
    <s v="Help move from academia to industry"/>
    <s v="Help prepare for an advanced degree"/>
    <s v="General interest in the topic (personal growth and enrichment)"/>
    <m/>
    <d v="1997-11-15T00:00:00"/>
    <n v="21.901369863013699"/>
    <x v="1"/>
    <x v="8"/>
    <n v="15"/>
    <n v="100"/>
    <x v="5"/>
    <n v="0"/>
    <s v="shoes (brand is TBDâ€¦ probably Adidas or Puma)"/>
    <s v="I'm going Deep !"/>
    <n v="0"/>
    <x v="7"/>
    <x v="5"/>
    <s v="Unspecified"/>
    <n v="0"/>
    <m/>
    <x v="0"/>
    <x v="0"/>
    <x v="1"/>
    <x v="0"/>
    <x v="0"/>
    <m/>
    <s v="Deep Learning Foundations"/>
    <m/>
    <m/>
    <m/>
    <m/>
    <x v="0"/>
    <n v="6"/>
    <n v="6"/>
    <n v="4"/>
    <s v="Dedication and patience are paramount. Stick with the problem long enough and you're bound to make a breakthrough. Research whatever it is you're learning. Make optional content your goal."/>
    <x v="0"/>
    <x v="3"/>
    <s v="Career Guidance for India"/>
    <s v="Advanced Deep Learning courses, Reinforcement learning and Outer Space Mechanics"/>
    <m/>
    <n v="1"/>
  </r>
  <r>
    <n v="460"/>
    <s v="Start a new career in this field"/>
    <s v="Grow skills for my current role"/>
    <m/>
    <m/>
    <m/>
    <m/>
    <d v="1973-08-24T00:00:00"/>
    <n v="46.145205479452052"/>
    <x v="3"/>
    <x v="11"/>
    <n v="16"/>
    <n v="10"/>
    <x v="5"/>
    <n v="0"/>
    <s v="backpack"/>
    <s v="Machine learning for life"/>
    <n v="0"/>
    <x v="7"/>
    <x v="5"/>
    <s v="Unspecified"/>
    <n v="0"/>
    <m/>
    <x v="2"/>
    <x v="0"/>
    <x v="1"/>
    <x v="1"/>
    <x v="0"/>
    <m/>
    <m/>
    <m/>
    <m/>
    <m/>
    <m/>
    <x v="1"/>
    <n v="40"/>
    <n v="20"/>
    <n v="25"/>
    <s v="Always finish what you start"/>
    <x v="1"/>
    <x v="3"/>
    <s v="I wish there are more content at Data Analyst Nanodegree"/>
    <s v="Deep learning, NLP "/>
    <s v="I think employers in the USA recognize Udacity Nanodegree, but I am not sure about Canadian employers."/>
    <n v="1"/>
  </r>
  <r>
    <n v="461"/>
    <s v="Start a new career in this field"/>
    <m/>
    <m/>
    <m/>
    <m/>
    <m/>
    <d v="1988-03-24T00:00:00"/>
    <n v="31.553424657534247"/>
    <x v="3"/>
    <x v="16"/>
    <n v="8"/>
    <n v="3"/>
    <x v="10"/>
    <n v="1"/>
    <s v=""/>
    <s v=" "/>
    <n v="1"/>
    <x v="14"/>
    <x v="4"/>
    <s v="Technology &amp; Internet"/>
    <n v="2"/>
    <s v="Microsoft"/>
    <x v="2"/>
    <x v="0"/>
    <x v="1"/>
    <x v="0"/>
    <x v="1"/>
    <m/>
    <m/>
    <m/>
    <m/>
    <m/>
    <m/>
    <x v="14"/>
    <n v="5"/>
    <n v="5"/>
    <n v="20"/>
    <s v="Be consistent with your work"/>
    <x v="0"/>
    <x v="0"/>
    <s v="Nothing"/>
    <s v="Nothing"/>
    <s v="Nope"/>
    <n v="0"/>
  </r>
  <r>
    <n v="462"/>
    <s v="Start a new career in this field"/>
    <m/>
    <m/>
    <m/>
    <s v="General interest in the topic (personal growth and enrichment)"/>
    <m/>
    <d v="1976-06-10T00:00:00"/>
    <n v="43.347945205479455"/>
    <x v="3"/>
    <x v="0"/>
    <n v="5"/>
    <n v="5"/>
    <x v="7"/>
    <n v="0"/>
    <s v="backpack"/>
    <s v="Machine learning for life"/>
    <n v="1"/>
    <x v="6"/>
    <x v="4"/>
    <s v="Technology &amp; Internet"/>
    <n v="15"/>
    <m/>
    <x v="2"/>
    <x v="0"/>
    <x v="1"/>
    <x v="0"/>
    <x v="0"/>
    <m/>
    <m/>
    <m/>
    <m/>
    <s v="None"/>
    <m/>
    <x v="3"/>
    <s v=" "/>
    <s v=" "/>
    <n v="0"/>
    <m/>
    <x v="6"/>
    <x v="1"/>
    <s v="a) improve unstable IT infrastructure - both student facing side and mentor tools b) I have the impression that advanced courses are not tough and deep enough (I'm enrolled in AIND now), they do not provide the level of knowledge needed for the real-life demands."/>
    <s v="Mastercourses, for instance in deep learning."/>
    <s v="I wasn't shy :)"/>
    <n v="0"/>
  </r>
  <r>
    <n v="463"/>
    <s v="Start a new career in this field"/>
    <m/>
    <m/>
    <m/>
    <m/>
    <m/>
    <d v="1992-09-16T00:00:00"/>
    <n v="27.068493150684933"/>
    <x v="1"/>
    <x v="0"/>
    <n v="15"/>
    <n v="5"/>
    <x v="6"/>
    <n v="0"/>
    <s v="hoodie"/>
    <s v="Machine learning for life"/>
    <n v="0"/>
    <x v="7"/>
    <x v="5"/>
    <s v="Unspecified"/>
    <n v="0"/>
    <m/>
    <x v="2"/>
    <x v="0"/>
    <x v="1"/>
    <x v="0"/>
    <x v="0"/>
    <m/>
    <s v="Deep Learning Foundations"/>
    <m/>
    <m/>
    <m/>
    <m/>
    <x v="1"/>
    <n v="5"/>
    <n v="5"/>
    <n v="100"/>
    <s v="Stay focused and never give up._x000a_Not giving up is the key "/>
    <x v="1"/>
    <x v="0"/>
    <s v="Integrate more job opportunities "/>
    <s v="Apache spark,_x000a_Distributed computing"/>
    <m/>
    <n v="1"/>
  </r>
  <r>
    <n v="464"/>
    <s v="Start a new career in this field"/>
    <m/>
    <m/>
    <m/>
    <m/>
    <m/>
    <d v="1987-05-07T00:00:00"/>
    <n v="32.435616438356163"/>
    <x v="2"/>
    <x v="0"/>
    <n v="10"/>
    <n v="12"/>
    <x v="8"/>
    <n v="0"/>
    <s v="hoodie"/>
    <s v="Data is the new bacon"/>
    <n v="0"/>
    <x v="7"/>
    <x v="5"/>
    <s v="Unspecified"/>
    <n v="0"/>
    <m/>
    <x v="0"/>
    <x v="0"/>
    <x v="1"/>
    <x v="1"/>
    <x v="0"/>
    <m/>
    <m/>
    <m/>
    <m/>
    <m/>
    <m/>
    <x v="1"/>
    <n v="5"/>
    <n v="5"/>
    <n v="5"/>
    <s v="Study regularly and define deadlines to finish the projects"/>
    <x v="1"/>
    <x v="1"/>
    <s v="Nothing"/>
    <s v="Time series forecast"/>
    <s v="ðŸ’™ u guys"/>
    <n v="1"/>
  </r>
  <r>
    <n v="465"/>
    <s v="Start a new career in this field"/>
    <m/>
    <s v="Help move from academia to industry"/>
    <m/>
    <s v="General interest in the topic (personal growth and enrichment)"/>
    <m/>
    <d v="1980-11-10T00:00:00"/>
    <n v="38.926027397260277"/>
    <x v="1"/>
    <x v="0"/>
    <n v="10"/>
    <n v="0"/>
    <x v="6"/>
    <n v="0"/>
    <s v="t-shirt"/>
    <s v="Machine learning for life"/>
    <n v="1"/>
    <x v="11"/>
    <x v="1"/>
    <s v="Technology &amp; Internet"/>
    <n v="1"/>
    <s v="Self "/>
    <x v="2"/>
    <x v="0"/>
    <x v="1"/>
    <x v="1"/>
    <x v="0"/>
    <m/>
    <m/>
    <m/>
    <m/>
    <m/>
    <m/>
    <x v="2"/>
    <n v="6"/>
    <n v="3"/>
    <n v="8"/>
    <s v="Work on topics/projects you are comfortable with first... once you are halfway through the program you are likely to fight through the remainder "/>
    <x v="59"/>
    <x v="5"/>
    <s v="Improve lecture qualities and deliver on job guarantee promise... grad plus support is horrible "/>
    <s v="Reinforcement learning, recommender systems... not taught by Georgia tech"/>
    <m/>
    <n v="1"/>
  </r>
  <r>
    <n v="466"/>
    <s v="Start a new career in this field"/>
    <m/>
    <m/>
    <m/>
    <s v="General interest in the topic (personal growth and enrichment)"/>
    <m/>
    <d v="1986-02-15T00:00:00"/>
    <n v="33.657534246575345"/>
    <x v="1"/>
    <x v="15"/>
    <n v="14"/>
    <n v="0"/>
    <x v="1"/>
    <n v="0"/>
    <s v="shoes (brand is TBDâ€¦ probably Adidas or Puma)"/>
    <s v="Machine learning for life"/>
    <n v="1"/>
    <x v="34"/>
    <x v="4"/>
    <s v="Education"/>
    <n v="1"/>
    <s v="Remote"/>
    <x v="0"/>
    <x v="0"/>
    <x v="1"/>
    <x v="1"/>
    <x v="1"/>
    <s v="Artificial Intelligence"/>
    <s v="Deep Learning Foundations"/>
    <s v="Self-Driving Car Engineer"/>
    <m/>
    <m/>
    <m/>
    <x v="1"/>
    <n v="10"/>
    <n v="8"/>
    <n v="12"/>
    <s v="- don't try to be perfect_x000a_- never give-up (persistence)_x000a_- Try more hands-on on related concepts of Nanodegree from other sources"/>
    <x v="60"/>
    <x v="3"/>
    <s v="* More institutionalized way to keep students learning and engaged after completion of Nanodegree. Resources for more problems to solve to have hands-on experience with learnt concepts._x000a_* More Advanced Nanodegrees. Online Phd?"/>
    <e v="#NAME?"/>
    <s v="Big Big Thanks! you have changed my life for good._x000a_I was always eager to learn after graduation but could not find focused options until Udacity was started and have been an active student from its first class._x000a_This year I left my job to focus on Udacity AI and SDCND Nanodegrees and would possibly try to find a job in AI later this year through knowledge gained at Udacity._x000a_Udacity also gave me chance to be online mentor which has given me great financial support, confidence and more opportunities to learn._x000a_I wish one day I could personally thanks Sebastian Thrun. He is my hero and his following statement is attached to me less than 1% of things are invented._x000a_"/>
    <n v="0"/>
  </r>
  <r>
    <n v="467"/>
    <m/>
    <s v="Grow skills for my current role"/>
    <m/>
    <m/>
    <s v="General interest in the topic (personal growth and enrichment)"/>
    <m/>
    <d v="1954-10-29T00:00:00"/>
    <n v="64.978082191780828"/>
    <x v="3"/>
    <x v="39"/>
    <n v="10"/>
    <n v="4"/>
    <x v="10"/>
    <n v="0"/>
    <s v="backpack"/>
    <s v="Machine learning for life"/>
    <n v="1"/>
    <x v="18"/>
    <x v="0"/>
    <s v="Technology &amp; Internet"/>
    <n v="40"/>
    <s v="Cleartech Ltda"/>
    <x v="2"/>
    <x v="0"/>
    <x v="1"/>
    <x v="0"/>
    <x v="1"/>
    <m/>
    <m/>
    <m/>
    <m/>
    <m/>
    <m/>
    <x v="1"/>
    <n v="6"/>
    <n v="6"/>
    <n v="100"/>
    <s v="Complete the prerequisites before starting. Manage your time. Read extra papers, books etc."/>
    <x v="1"/>
    <x v="3"/>
    <s v="The lectures could be more extensive with focus on the concepts and theory as well as could contain an introduction to the projects"/>
    <s v="Cloud Computing, BPM and Network Management"/>
    <m/>
    <n v="1"/>
  </r>
  <r>
    <n v="468"/>
    <s v="Start a new career in this field"/>
    <m/>
    <m/>
    <m/>
    <m/>
    <m/>
    <d v="1981-02-27T00:00:00"/>
    <n v="38.627397260273973"/>
    <x v="1"/>
    <x v="0"/>
    <n v="11"/>
    <n v="12"/>
    <x v="6"/>
    <n v="1"/>
    <s v=""/>
    <s v=" "/>
    <n v="1"/>
    <x v="8"/>
    <x v="2"/>
    <s v="Technology &amp; Internet"/>
    <n v="18"/>
    <s v="Kompstar"/>
    <x v="4"/>
    <x v="0"/>
    <x v="1"/>
    <x v="0"/>
    <x v="0"/>
    <m/>
    <s v="Deep Learning Foundations"/>
    <m/>
    <m/>
    <m/>
    <m/>
    <x v="0"/>
    <n v="20"/>
    <n v="10"/>
    <n v="30"/>
    <s v="Be good in math"/>
    <x v="61"/>
    <x v="0"/>
    <s v="I don't know. You are the best!"/>
    <s v="I would like to see Advanced Deep Learning Nanodegree."/>
    <s v="The price is little too high for me. Some discounts would be great."/>
    <n v="0"/>
  </r>
  <r>
    <n v="469"/>
    <s v="Start a new career in this field"/>
    <m/>
    <m/>
    <m/>
    <m/>
    <m/>
    <d v="1994-09-10T00:00:00"/>
    <n v="25.084931506849315"/>
    <x v="1"/>
    <x v="0"/>
    <n v="9"/>
    <n v="3"/>
    <x v="3"/>
    <n v="1"/>
    <s v=""/>
    <s v=" "/>
    <n v="1"/>
    <x v="4"/>
    <x v="4"/>
    <s v="Education"/>
    <n v="0"/>
    <s v="Udacity"/>
    <x v="0"/>
    <x v="0"/>
    <x v="1"/>
    <x v="0"/>
    <x v="1"/>
    <m/>
    <m/>
    <m/>
    <m/>
    <m/>
    <m/>
    <x v="0"/>
    <n v="6"/>
    <n v="6"/>
    <n v="10"/>
    <s v="Involve yourself in the slack community"/>
    <x v="1"/>
    <x v="0"/>
    <s v="The MLND should have full program mentorship rather than just through the  first project "/>
    <s v="Cryptography/Security"/>
    <s v="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
    <n v="1"/>
  </r>
  <r>
    <n v="470"/>
    <s v="Start a new career in this field"/>
    <s v="Grow skills for my current role"/>
    <m/>
    <m/>
    <s v="General interest in the topic (personal growth and enrichment)"/>
    <m/>
    <d v="1978-09-29T00:00:00"/>
    <n v="41.043835616438358"/>
    <x v="9"/>
    <x v="10"/>
    <n v="12"/>
    <n v="10"/>
    <x v="11"/>
    <n v="1"/>
    <s v=""/>
    <s v=" "/>
    <n v="1"/>
    <x v="17"/>
    <x v="11"/>
    <s v="Technology &amp; Internet"/>
    <n v="14"/>
    <s v="ABB Robotics"/>
    <x v="1"/>
    <x v="0"/>
    <x v="1"/>
    <x v="0"/>
    <x v="1"/>
    <s v="Artificial Intelligence"/>
    <s v="Deep Learning Foundations"/>
    <s v="Self-Driving Car Engineer"/>
    <m/>
    <m/>
    <m/>
    <x v="0"/>
    <n v="30"/>
    <n v="6"/>
    <n v="60"/>
    <s v="Do not worry if something doen not work now. It will work tomorrow. You are amaizing around awasome people. Enjoy as much as you can. Secure you future and amazing journey"/>
    <x v="0"/>
    <x v="0"/>
    <s v="Every thing is perfect. It will be nice to have AIND second edition (more great alghorithms), MLND also second edition and DLND."/>
    <s v="Extended course in order to study Robotics solutions and systems. Programming FPGA, microcontrollers"/>
    <s v="Everything is perfect"/>
    <n v="0"/>
  </r>
  <r>
    <n v="471"/>
    <m/>
    <m/>
    <m/>
    <m/>
    <s v="General interest in the topic (personal growth and enrichment)"/>
    <m/>
    <d v="1984-08-02T00:00:00"/>
    <n v="35.197260273972603"/>
    <x v="3"/>
    <x v="8"/>
    <n v="12"/>
    <n v="12"/>
    <x v="9"/>
    <n v="1"/>
    <s v=""/>
    <s v=" "/>
    <n v="1"/>
    <x v="35"/>
    <x v="0"/>
    <s v="Telecommunications"/>
    <n v="7"/>
    <s v="Ambrogio Srl"/>
    <x v="2"/>
    <x v="0"/>
    <x v="1"/>
    <x v="0"/>
    <x v="0"/>
    <m/>
    <s v="Deep Learning Foundations"/>
    <m/>
    <m/>
    <m/>
    <m/>
    <x v="1"/>
    <n v="4"/>
    <n v="4"/>
    <n v="4"/>
    <s v="try to clear yourself theoretical aspects with the help of pratical examples and of active community, try to respect the suggested deadlines"/>
    <x v="1"/>
    <x v="1"/>
    <s v="Share contents from office hours that are relevant for all the classroom  "/>
    <s v="A course about the more recent technologies in the field of telecommunications, in particular for internet service providers"/>
    <s v="do anything you can to to make affordable access to Udacity courses"/>
    <n v="0"/>
  </r>
  <r>
    <n v="472"/>
    <m/>
    <s v="Grow skills for my current role"/>
    <m/>
    <m/>
    <m/>
    <m/>
    <d v="1988-09-27T00:00:00"/>
    <n v="31.041095890410958"/>
    <x v="3"/>
    <x v="8"/>
    <n v="14"/>
    <n v="50"/>
    <x v="9"/>
    <n v="0"/>
    <s v="hoodie"/>
    <s v="Machine learning for life"/>
    <n v="1"/>
    <x v="8"/>
    <x v="7"/>
    <s v="Technology &amp; Internet"/>
    <n v="1"/>
    <s v="Smart Health UG"/>
    <x v="4"/>
    <x v="0"/>
    <x v="1"/>
    <x v="0"/>
    <x v="1"/>
    <m/>
    <m/>
    <m/>
    <m/>
    <m/>
    <m/>
    <x v="2"/>
    <n v="25"/>
    <n v="15"/>
    <n v="5"/>
    <s v="Just do it!"/>
    <x v="0"/>
    <x v="0"/>
    <s v="Not charge as much and upfront for the new Nanodegrees. Keep the monthly rate. If someone is unemployed and has little money, this way they can finish earlier and get a degree, it's awesome!"/>
    <s v="Chatbots, I could help there ;)"/>
    <s v="Love your videos and the whole concept!"/>
    <n v="1"/>
  </r>
  <r>
    <n v="473"/>
    <s v="Start a new career in this field"/>
    <m/>
    <m/>
    <m/>
    <m/>
    <m/>
    <d v="1973-06-01T00:00:00"/>
    <n v="46.375342465753427"/>
    <x v="1"/>
    <x v="0"/>
    <n v="6"/>
    <n v="10"/>
    <x v="2"/>
    <n v="1"/>
    <s v=""/>
    <s v=" "/>
    <n v="1"/>
    <x v="16"/>
    <x v="15"/>
    <s v="Healthcare and Pharmaceuticals"/>
    <n v="10"/>
    <s v="Sutter Health"/>
    <x v="4"/>
    <x v="0"/>
    <x v="1"/>
    <x v="0"/>
    <x v="0"/>
    <m/>
    <s v="Deep Learning Foundations"/>
    <m/>
    <m/>
    <m/>
    <m/>
    <x v="1"/>
    <n v="5"/>
    <n v="2"/>
    <n v="10"/>
    <s v="Keep re-reviewing the training materials as often as possible"/>
    <x v="1"/>
    <x v="0"/>
    <s v="email support never resolves my issues. After days or weeks I may get an email that they did something but then I have to contact someone again to re-explain my issue. Give me an individual with a name and a face who will stay in touch with me until my issue is resolved."/>
    <s v="3D printer design. You can't find this anywhere on the internet. Also I heard a rumor that Udacity was going to make a drone course?"/>
    <s v="Make the meetups free and encourage people to bring their friends. Maybe even sponsor meetups to encourage new people to join. Give them free classes and swag. Hire me because I love Udacity :)"/>
    <n v="1"/>
  </r>
  <r>
    <n v="474"/>
    <s v="Start a new career in this field"/>
    <m/>
    <m/>
    <m/>
    <m/>
    <m/>
    <d v="1980-08-01T00:00:00"/>
    <n v="39.202739726027396"/>
    <x v="1"/>
    <x v="9"/>
    <n v="8"/>
    <n v="4"/>
    <x v="6"/>
    <n v="1"/>
    <s v=""/>
    <s v=" "/>
    <n v="1"/>
    <x v="17"/>
    <x v="1"/>
    <s v="Manufacturing"/>
    <n v="12"/>
    <s v="Thorlabs, Inc"/>
    <x v="1"/>
    <x v="0"/>
    <x v="1"/>
    <x v="0"/>
    <x v="0"/>
    <m/>
    <s v="Deep Learning Foundations"/>
    <m/>
    <m/>
    <m/>
    <m/>
    <x v="1"/>
    <n v="3"/>
    <n v="4"/>
    <n v="7"/>
    <s v="Don't hesitate to ask questions and to look for help in the forums or slack channels. Udacity is really there to help you in successfully completing your Nanodegree. "/>
    <x v="0"/>
    <x v="0"/>
    <s v="A weekly email reminding about the material covered the previous week and the material to be covered the following week. "/>
    <s v="I am always surprised by your offers, so I don't have ideas at this moment."/>
    <s v="Please continue improving. It is really nice to see that you hear us and to interact directly with the instructors during office hours. Maybe it will be interesting to create udacity groups in different cities."/>
    <n v="1"/>
  </r>
  <r>
    <n v="475"/>
    <m/>
    <m/>
    <m/>
    <m/>
    <s v="General interest in the topic (personal growth and enrichment)"/>
    <m/>
    <d v="1982-12-09T00:00:00"/>
    <n v="36.846575342465755"/>
    <x v="2"/>
    <x v="25"/>
    <n v="10"/>
    <n v="40"/>
    <x v="6"/>
    <n v="1"/>
    <s v=""/>
    <s v=" "/>
    <n v="1"/>
    <x v="10"/>
    <x v="1"/>
    <s v="Healthcare and Pharmaceuticals"/>
    <n v="5"/>
    <s v="Munich"/>
    <x v="1"/>
    <x v="0"/>
    <x v="1"/>
    <x v="0"/>
    <x v="1"/>
    <m/>
    <m/>
    <m/>
    <m/>
    <m/>
    <m/>
    <x v="1"/>
    <n v="4"/>
    <n v="3"/>
    <n v="120"/>
    <s v="Work early in the morning before your day-job starts and not after a 10-12 hours day in office - is more efficient"/>
    <x v="57"/>
    <x v="3"/>
    <s v="Nothing"/>
    <s v="Bioinformatics, Healthinformatics"/>
    <s v="NO"/>
    <n v="0"/>
  </r>
  <r>
    <n v="476"/>
    <s v="Start a new career in this field"/>
    <s v="Grow skills for my current role"/>
    <m/>
    <m/>
    <s v="General interest in the topic (personal growth and enrichment)"/>
    <m/>
    <d v="1984-02-26T00:00:00"/>
    <n v="35.630136986301373"/>
    <x v="2"/>
    <x v="11"/>
    <n v="11"/>
    <n v="7"/>
    <x v="3"/>
    <n v="1"/>
    <s v=""/>
    <s v=" "/>
    <n v="1"/>
    <x v="14"/>
    <x v="1"/>
    <s v="Technology &amp; Internet"/>
    <n v="10"/>
    <m/>
    <x v="2"/>
    <x v="0"/>
    <x v="1"/>
    <x v="0"/>
    <x v="0"/>
    <m/>
    <s v="Deep Learning Foundations"/>
    <m/>
    <m/>
    <m/>
    <m/>
    <x v="1"/>
    <n v="4"/>
    <n v="16"/>
    <n v="30"/>
    <s v="Don't give up"/>
    <x v="62"/>
    <x v="1"/>
    <s v="Couch at personal level"/>
    <m/>
    <m/>
    <n v="0"/>
  </r>
  <r>
    <n v="477"/>
    <m/>
    <s v="Grow skills for my current role"/>
    <m/>
    <m/>
    <s v="General interest in the topic (personal growth and enrichment)"/>
    <m/>
    <d v="1983-12-09T00:00:00"/>
    <n v="35.846575342465755"/>
    <x v="3"/>
    <x v="2"/>
    <n v="12"/>
    <n v="25"/>
    <x v="4"/>
    <n v="0"/>
    <s v="t-shirt"/>
    <s v="Machine learning for life"/>
    <n v="1"/>
    <x v="11"/>
    <x v="1"/>
    <s v="HR Consulting"/>
    <n v="5"/>
    <s v="PageGroup"/>
    <x v="2"/>
    <x v="0"/>
    <x v="1"/>
    <x v="0"/>
    <x v="0"/>
    <m/>
    <s v="Deep Learning Foundations"/>
    <m/>
    <m/>
    <m/>
    <m/>
    <x v="1"/>
    <n v="10"/>
    <n v="6"/>
    <n v="10"/>
    <s v="The Udacity forum and Google are your allies"/>
    <x v="1"/>
    <x v="0"/>
    <s v="Add courses on cryptocurrencies"/>
    <s v="Cryptocurrencies"/>
    <s v="I don't like Slack. It doesn't work well for a course with so many students."/>
    <n v="0"/>
  </r>
  <r>
    <n v="478"/>
    <s v="Start a new career in this field"/>
    <m/>
    <m/>
    <s v="Help prepare for an advanced degree"/>
    <s v="General interest in the topic (personal growth and enrichment)"/>
    <m/>
    <d v="1993-03-30T00:00:00"/>
    <n v="26.534246575342465"/>
    <x v="5"/>
    <x v="0"/>
    <n v="12"/>
    <n v="6"/>
    <x v="9"/>
    <n v="1"/>
    <s v=""/>
    <s v=" "/>
    <n v="1"/>
    <x v="6"/>
    <x v="1"/>
    <s v="Education"/>
    <n v="2"/>
    <s v="Udacity"/>
    <x v="0"/>
    <x v="0"/>
    <x v="1"/>
    <x v="1"/>
    <x v="0"/>
    <m/>
    <m/>
    <m/>
    <m/>
    <m/>
    <m/>
    <x v="1"/>
    <n v="15"/>
    <n v="30"/>
    <n v="22"/>
    <s v="Whenever you feel lonely and desperate, Udacity mentors and coaches are ready to help._x000a_Never give up and always stay motivated. It worths all your hard work."/>
    <x v="63"/>
    <x v="0"/>
    <s v="There could be more interaction between students."/>
    <s v="Cryptocurrencies"/>
    <s v="Thank you Udacity!_x000a_My life comletely changed after completing the Data Analyst Nanodegree._x000a_Before, I was a jobless engineering graduate but now I am a project reviewer at Udacity working from anywhere I want and earning more than many experienced engineers in my country."/>
    <n v="1"/>
  </r>
  <r>
    <n v="479"/>
    <s v="Start a new career in this field"/>
    <m/>
    <m/>
    <s v="Help prepare for an advanced degree"/>
    <s v="General interest in the topic (personal growth and enrichment)"/>
    <m/>
    <m/>
    <n v="0"/>
    <x v="3"/>
    <x v="2"/>
    <n v="10"/>
    <n v="15"/>
    <x v="4"/>
    <n v="0"/>
    <s v="t-shirt"/>
    <s v="Machine learning for life"/>
    <n v="1"/>
    <x v="14"/>
    <x v="1"/>
    <s v="Technology &amp; Internet"/>
    <n v="0"/>
    <s v="Oracle"/>
    <x v="0"/>
    <x v="0"/>
    <x v="1"/>
    <x v="0"/>
    <x v="0"/>
    <m/>
    <s v="Deep Learning Foundations"/>
    <m/>
    <m/>
    <m/>
    <m/>
    <x v="0"/>
    <n v="4"/>
    <n v="4"/>
    <n v="2"/>
    <s v="Being regular with studies is key to success. My trick was to learn a concept every day and do the project in the weekend. Also apart from course material one should refer to other books and websites."/>
    <x v="1"/>
    <x v="0"/>
    <s v="Make courses available at a lower price so that all can access it"/>
    <m/>
    <m/>
    <n v="1"/>
  </r>
  <r>
    <n v="480"/>
    <s v="Start a new career in this field"/>
    <m/>
    <m/>
    <m/>
    <s v="General interest in the topic (personal growth and enrichment)"/>
    <m/>
    <d v="1982-01-13T00:00:00"/>
    <n v="37.750684931506846"/>
    <x v="1"/>
    <x v="7"/>
    <n v="8"/>
    <n v="15"/>
    <x v="3"/>
    <n v="1"/>
    <s v=""/>
    <s v=" "/>
    <n v="1"/>
    <x v="14"/>
    <x v="41"/>
    <s v="Government"/>
    <n v="10"/>
    <s v="VSTV BiH"/>
    <x v="2"/>
    <x v="0"/>
    <x v="1"/>
    <x v="0"/>
    <x v="1"/>
    <m/>
    <m/>
    <m/>
    <m/>
    <m/>
    <m/>
    <x v="0"/>
    <n v="2"/>
    <n v="6"/>
    <n v="30"/>
    <s v="Projects can take a lot of time if you want to do them properly"/>
    <x v="1"/>
    <x v="2"/>
    <s v="iPad app is not good enough"/>
    <s v="Organized group projects or some kind idea exchange between students"/>
    <s v="No"/>
    <n v="1"/>
  </r>
  <r>
    <n v="481"/>
    <s v="Start a new career in this field"/>
    <m/>
    <m/>
    <m/>
    <s v="General interest in the topic (personal growth and enrichment)"/>
    <m/>
    <d v="1987-06-12T00:00:00"/>
    <n v="32.336986301369862"/>
    <x v="3"/>
    <x v="19"/>
    <n v="4"/>
    <n v="10"/>
    <x v="1"/>
    <n v="0"/>
    <s v="t-shirt"/>
    <s v="A quality life demands quality questions"/>
    <n v="1"/>
    <x v="10"/>
    <x v="1"/>
    <s v="Banking"/>
    <n v="4"/>
    <m/>
    <x v="0"/>
    <x v="0"/>
    <x v="1"/>
    <x v="1"/>
    <x v="0"/>
    <m/>
    <m/>
    <m/>
    <m/>
    <m/>
    <m/>
    <x v="1"/>
    <n v="10"/>
    <n v="10"/>
    <n v="4"/>
    <s v="Start with the end in mind - if you are seeking a job, what type of portfolio do you want to create?"/>
    <x v="1"/>
    <x v="1"/>
    <s v="Live reviews of projects - it gives the student the opportunity to seek clarification"/>
    <m/>
    <m/>
    <n v="1"/>
  </r>
  <r>
    <n v="482"/>
    <m/>
    <m/>
    <m/>
    <s v="Help prepare for an advanced degree"/>
    <m/>
    <m/>
    <d v="1986-03-07T00:00:00"/>
    <n v="33.602739726027394"/>
    <x v="1"/>
    <x v="0"/>
    <n v="10"/>
    <n v="3"/>
    <x v="1"/>
    <n v="1"/>
    <s v=""/>
    <s v=" "/>
    <n v="1"/>
    <x v="14"/>
    <x v="1"/>
    <s v="Technology &amp; Internet"/>
    <n v="12"/>
    <s v="Kinvey"/>
    <x v="0"/>
    <x v="0"/>
    <x v="1"/>
    <x v="0"/>
    <x v="0"/>
    <m/>
    <s v="Deep Learning Foundations"/>
    <m/>
    <m/>
    <m/>
    <m/>
    <x v="4"/>
    <n v="6"/>
    <n v="2"/>
    <n v="48"/>
    <s v="Keep focus!"/>
    <x v="1"/>
    <x v="0"/>
    <s v="Possibility to have a quick live chat one-one"/>
    <s v="C++"/>
    <s v="You guys are awesome!"/>
    <n v="1"/>
  </r>
  <r>
    <n v="483"/>
    <s v="Start a new career in this field"/>
    <m/>
    <m/>
    <m/>
    <m/>
    <m/>
    <d v="1987-05-15T00:00:00"/>
    <n v="32.413698630136984"/>
    <x v="2"/>
    <x v="2"/>
    <n v="12"/>
    <n v="5"/>
    <x v="6"/>
    <n v="0"/>
    <s v="hoodie"/>
    <s v="Data is the new bacon"/>
    <n v="1"/>
    <x v="5"/>
    <x v="0"/>
    <s v="Retail &amp; Consumer Durables"/>
    <n v="7"/>
    <s v="Deloitte"/>
    <x v="2"/>
    <x v="0"/>
    <x v="1"/>
    <x v="1"/>
    <x v="1"/>
    <m/>
    <s v="Deep Learning Foundations"/>
    <m/>
    <m/>
    <m/>
    <m/>
    <x v="1"/>
    <n v="4"/>
    <n v="6"/>
    <n v="20"/>
    <s v="Tenacity is the most important skill. Do not hesitate to ask questions on the forum or slack. Students and mentors are very helpful. "/>
    <x v="1"/>
    <x v="3"/>
    <s v="Everything is perfect. Just continue to teach cutting advanced techniques like Deep Learning. "/>
    <s v="Bayesian statistics, how to write a Medium article, c++, how to implement a research paper. "/>
    <m/>
    <n v="1"/>
  </r>
  <r>
    <n v="484"/>
    <m/>
    <m/>
    <m/>
    <m/>
    <s v="General interest in the topic (personal growth and enrichment)"/>
    <m/>
    <d v="1982-04-09T00:00:00"/>
    <n v="37.515068493150686"/>
    <x v="3"/>
    <x v="13"/>
    <n v="10"/>
    <n v="8"/>
    <x v="6"/>
    <n v="1"/>
    <s v=""/>
    <s v=" "/>
    <n v="1"/>
    <x v="14"/>
    <x v="1"/>
    <s v="Technology &amp; Internet"/>
    <n v="6"/>
    <s v="Freelancer"/>
    <x v="2"/>
    <x v="0"/>
    <x v="1"/>
    <x v="0"/>
    <x v="0"/>
    <m/>
    <s v="Deep Learning Foundations"/>
    <m/>
    <m/>
    <m/>
    <m/>
    <x v="1"/>
    <n v="1"/>
    <n v="4"/>
    <n v="12"/>
    <s v="Use forum and slack channel widely. Project needs more time than expected, so start early."/>
    <x v="0"/>
    <x v="0"/>
    <s v="Practical projects"/>
    <s v="Block chain technology_x000a_Game programming_x000a_"/>
    <m/>
    <n v="0"/>
  </r>
  <r>
    <n v="485"/>
    <s v="Start a new career in this field"/>
    <m/>
    <m/>
    <m/>
    <m/>
    <m/>
    <d v="1971-07-01T00:00:00"/>
    <n v="48.295890410958904"/>
    <x v="3"/>
    <x v="2"/>
    <n v="8"/>
    <n v="30"/>
    <x v="7"/>
    <n v="1"/>
    <s v=""/>
    <s v=" "/>
    <n v="1"/>
    <x v="2"/>
    <x v="2"/>
    <s v="Software security"/>
    <n v="15"/>
    <s v="DoSell Ltd"/>
    <x v="0"/>
    <x v="0"/>
    <x v="1"/>
    <x v="0"/>
    <x v="0"/>
    <m/>
    <s v="Deep Learning Foundations"/>
    <m/>
    <m/>
    <m/>
    <m/>
    <x v="0"/>
    <n v="6"/>
    <n v="5"/>
    <n v="400"/>
    <s v="put learning into your daily practice (routine)"/>
    <x v="1"/>
    <x v="0"/>
    <s v="integrate jupyter notebook"/>
    <s v="IoT, Blockchain"/>
    <m/>
    <n v="1"/>
  </r>
  <r>
    <n v="486"/>
    <s v="Start a new career in this field"/>
    <m/>
    <m/>
    <s v="Help prepare for an advanced degree"/>
    <s v="General interest in the topic (personal growth and enrichment)"/>
    <m/>
    <d v="1983-04-27T00:00:00"/>
    <n v="36.465753424657535"/>
    <x v="1"/>
    <x v="0"/>
    <n v="8"/>
    <n v="2"/>
    <x v="1"/>
    <n v="1"/>
    <s v=""/>
    <s v=" "/>
    <n v="1"/>
    <x v="21"/>
    <x v="42"/>
    <s v="Education"/>
    <n v="1"/>
    <s v="Udacity"/>
    <x v="0"/>
    <x v="1"/>
    <x v="1"/>
    <x v="1"/>
    <x v="0"/>
    <m/>
    <s v="Deep Learning Foundations"/>
    <m/>
    <m/>
    <m/>
    <m/>
    <x v="1"/>
    <n v="6"/>
    <n v="6"/>
    <n v="6"/>
    <s v="Plan to set aside time for learning and project work"/>
    <x v="1"/>
    <x v="0"/>
    <s v="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
    <s v="A beginner/intermediate C++ course that one could take before the parallel programming course (nvidia)."/>
    <s v="I wonder about what happened to the San Jose State University credit courses?  I thought the potential to offer undergraduate credit was a nice compliment to the OMSCS.  I think that might attract more students to Udacity."/>
    <n v="0"/>
  </r>
  <r>
    <n v="487"/>
    <s v="Start a new career in this field"/>
    <m/>
    <m/>
    <m/>
    <m/>
    <m/>
    <d v="1985-05-25T00:00:00"/>
    <n v="34.386301369863013"/>
    <x v="3"/>
    <x v="11"/>
    <n v="14"/>
    <n v="6"/>
    <x v="5"/>
    <n v="1"/>
    <s v=""/>
    <s v=" "/>
    <n v="1"/>
    <x v="14"/>
    <x v="1"/>
    <s v="finance and payment"/>
    <n v="10"/>
    <s v="Visa Inc"/>
    <x v="0"/>
    <x v="0"/>
    <x v="1"/>
    <x v="0"/>
    <x v="1"/>
    <m/>
    <s v="Deep Learning Foundations"/>
    <m/>
    <m/>
    <m/>
    <m/>
    <x v="0"/>
    <n v="10"/>
    <n v="26"/>
    <n v="22"/>
    <s v="Continuous Learning"/>
    <x v="0"/>
    <x v="0"/>
    <s v="More Collobaration with Hiring Partners required"/>
    <s v="AI"/>
    <m/>
    <n v="0"/>
  </r>
  <r>
    <n v="488"/>
    <s v="Start a new career in this field"/>
    <m/>
    <m/>
    <m/>
    <m/>
    <m/>
    <d v="1959-02-01T00:00:00"/>
    <n v="60.715068493150682"/>
    <x v="2"/>
    <x v="0"/>
    <n v="8"/>
    <n v="10"/>
    <x v="10"/>
    <n v="0"/>
    <s v="mouse pad"/>
    <s v="keep learning,  there is so much fascinating stuff out there"/>
    <n v="0"/>
    <x v="7"/>
    <x v="5"/>
    <s v="Unspecified"/>
    <n v="0"/>
    <m/>
    <x v="2"/>
    <x v="0"/>
    <x v="1"/>
    <x v="0"/>
    <x v="1"/>
    <m/>
    <m/>
    <m/>
    <m/>
    <m/>
    <m/>
    <x v="2"/>
    <n v="14"/>
    <n v="6"/>
    <n v="20"/>
    <s v="There are a lot of resources in parallel to the course content, and often you will find clearer explications in other videos.  If you don't get it with the udacity video check for similar videos."/>
    <x v="0"/>
    <x v="3"/>
    <s v="In MLND I found the different courses in parallel somehow confusing."/>
    <s v="Just now: free course SEO..."/>
    <s v="1) Cooperate actively with companies, so that HR starts to appreciate the effort spent with advanced eLearning and starts supporting it._x000a_2) Udacity nanodegree seems to be nearly unknown in HR departments in Germany. So I do not have the impression that head hunters or HR departements take the ND seriously._x000a_3) Germany-specific: start accepting Bildungsgutscheine from Arbeitsagentur - Goverment is supporting taking courses, but only if the course provider accepts this kind of voucher. It would be good marketing for you as well."/>
    <n v="1"/>
  </r>
  <r>
    <n v="489"/>
    <s v="Start a new career in this field"/>
    <s v="Grow skills for my current role"/>
    <m/>
    <m/>
    <s v="General interest in the topic (personal growth and enrichment)"/>
    <m/>
    <d v="1982-08-06T00:00:00"/>
    <n v="37.18904109589041"/>
    <x v="3"/>
    <x v="0"/>
    <n v="12"/>
    <n v="12"/>
    <x v="8"/>
    <n v="0"/>
    <s v="hoodie"/>
    <s v="Math - all the cool kids are doing it"/>
    <n v="1"/>
    <x v="6"/>
    <x v="1"/>
    <s v="Technology &amp; Internet"/>
    <n v="10"/>
    <s v="Upwork"/>
    <x v="0"/>
    <x v="0"/>
    <x v="1"/>
    <x v="0"/>
    <x v="0"/>
    <m/>
    <s v="Deep Learning Foundations"/>
    <m/>
    <m/>
    <m/>
    <m/>
    <x v="1"/>
    <n v="15"/>
    <n v="5"/>
    <n v="10"/>
    <s v="Try to study every day, not just on weekends - one hour, a couple hours a day at least, to keep everything fresh in your mind._x000a_Allocate as much time as possible to your studies, but feel free to take a break or a holiday once in a while._x000a_Keep a blog or a diary of your progress, your thoughts and any issues that arise throughout the course - it will help keep you focused and motivated._x000a_Immerse yourself in the subject you're studying: read books, follow professionals on Twitter, listen to podcasts._x000a_Write important things by hand in a notebook to understand and remember them more easily._x000a_Try to solve problems yourself before Googling it, and if you have to do it make sure you understand the answer you found._x000a_Believe in yourself! With more or less time, effort and help, you will make it :)"/>
    <x v="1"/>
    <x v="0"/>
    <s v="Some courses could be more beginner-friendly. You don't necessarily have to produce all the content to fill our knowledge gaps, but point us in the right direction (like Khan Academy videos or other resources)."/>
    <s v="Ontologies and knowledge modeling."/>
    <s v="It's all for now, thanks :)"/>
    <n v="1"/>
  </r>
  <r>
    <n v="490"/>
    <m/>
    <s v="Grow skills for my current role"/>
    <m/>
    <m/>
    <s v="General interest in the topic (personal growth and enrichment)"/>
    <m/>
    <d v="1982-08-22T00:00:00"/>
    <n v="37.145205479452052"/>
    <x v="1"/>
    <x v="1"/>
    <n v="16"/>
    <n v="6"/>
    <x v="7"/>
    <n v="1"/>
    <s v=""/>
    <s v=" "/>
    <n v="1"/>
    <x v="14"/>
    <x v="1"/>
    <s v="Technology &amp; Internet"/>
    <n v="13"/>
    <s v="Backend Software Engineer"/>
    <x v="2"/>
    <x v="0"/>
    <x v="1"/>
    <x v="0"/>
    <x v="0"/>
    <m/>
    <s v="Deep Learning Foundations"/>
    <m/>
    <m/>
    <m/>
    <m/>
    <x v="0"/>
    <n v="3"/>
    <n v="6"/>
    <n v="6"/>
    <s v="Set up some goals and some planning and stick to it :)"/>
    <x v="1"/>
    <x v="4"/>
    <s v="Udacity is still too much centered around US. I want more European stuff :)"/>
    <m/>
    <s v="I'd like to have more interaction with other students and professors. I still have the feeling that I am alone in front of my computer, watching some video, doing some project and interacting a bit with other students when I encounter a problem_x000a__x000a_I'd love to be able to more complex problem with a team of student (+ some coach maybe ?) on an open source project. That would be super cool :)"/>
    <n v="1"/>
  </r>
  <r>
    <n v="491"/>
    <s v="Start a new career in this field"/>
    <s v="Grow skills for my current role"/>
    <s v="Help move from academia to industry"/>
    <s v="Help prepare for an advanced degree"/>
    <s v="General interest in the topic (personal growth and enrichment)"/>
    <m/>
    <d v="1990-04-13T00:00:00"/>
    <n v="29.4986301369863"/>
    <x v="1"/>
    <x v="19"/>
    <n v="8"/>
    <n v="8"/>
    <x v="11"/>
    <n v="1"/>
    <s v=""/>
    <s v=" "/>
    <n v="1"/>
    <x v="17"/>
    <x v="1"/>
    <s v="Academia"/>
    <n v="5"/>
    <s v="University of Manitoba"/>
    <x v="2"/>
    <x v="0"/>
    <x v="1"/>
    <x v="0"/>
    <x v="0"/>
    <s v="Artificial Intelligence"/>
    <m/>
    <m/>
    <m/>
    <m/>
    <m/>
    <x v="1"/>
    <n v="4"/>
    <n v="6"/>
    <n v="66"/>
    <s v="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_x000a__x000a_I found it very helpful to also look into additional resources, especially those suggested by the course developers or by your mentor. I often went through lecture material quite quickly, and then supplemented it while working on the assignments/projects."/>
    <x v="1"/>
    <x v="3"/>
    <s v="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
    <s v="Numerical techniques and scientific computing."/>
    <s v="The nanodegree program that I am enrolled in is extremely enjoyable, although what might be interesting is the opportunity to collaborate with other students in the program as well, as in through collaborative projects._x000a__x000a_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_x000a_"/>
    <n v="1"/>
  </r>
  <r>
    <n v="492"/>
    <s v="Start a new career in this field"/>
    <s v="Grow skills for my current role"/>
    <m/>
    <m/>
    <s v="General interest in the topic (personal growth and enrichment)"/>
    <m/>
    <d v="1953-07-07T00:00:00"/>
    <n v="66.290410958904104"/>
    <x v="7"/>
    <x v="11"/>
    <n v="8"/>
    <n v="4"/>
    <x v="7"/>
    <n v="0"/>
    <s v="jacket (brand is TBD... probably Patagonia)"/>
    <s v="A quality life demands quality questions"/>
    <n v="1"/>
    <x v="4"/>
    <x v="1"/>
    <s v="Airlines &amp; Aerospace (including Defense)"/>
    <n v="6"/>
    <s v="EOIR"/>
    <x v="2"/>
    <x v="0"/>
    <x v="1"/>
    <x v="0"/>
    <x v="1"/>
    <m/>
    <m/>
    <m/>
    <m/>
    <m/>
    <m/>
    <x v="7"/>
    <n v="4"/>
    <n v="30"/>
    <n v="60"/>
    <s v="Prepare to work a lot and have to figure thingds out on your own as the forums are not muych help"/>
    <x v="64"/>
    <x v="1"/>
    <s v="need more direct help on very difficult projects.  more detailed instruction applicable to projects.  Need projects with less/no error!!!"/>
    <s v="reinforcement learning, advanced control design"/>
    <s v="no"/>
    <n v="1"/>
  </r>
  <r>
    <n v="493"/>
    <s v="Start a new career in this field"/>
    <m/>
    <m/>
    <m/>
    <m/>
    <m/>
    <d v="1979-03-14T00:00:00"/>
    <n v="40.589041095890408"/>
    <x v="2"/>
    <x v="5"/>
    <n v="9"/>
    <n v="10"/>
    <x v="6"/>
    <n v="1"/>
    <s v=""/>
    <s v=" "/>
    <n v="1"/>
    <x v="16"/>
    <x v="2"/>
    <s v="Technology &amp; Internet"/>
    <n v="23"/>
    <s v="Malwarebytes"/>
    <x v="0"/>
    <x v="0"/>
    <x v="1"/>
    <x v="0"/>
    <x v="0"/>
    <m/>
    <s v="Deep Learning Foundations"/>
    <m/>
    <m/>
    <m/>
    <m/>
    <x v="0"/>
    <n v="10"/>
    <n v="2"/>
    <n v="8"/>
    <s v="Get good setup with GPU acceleration configured from beginning - helps a lot."/>
    <x v="0"/>
    <x v="1"/>
    <s v="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
    <s v="Reinforcement Learning focused degree"/>
    <s v="Keep a good work, but try to have new courses / degrees be more polished from the go"/>
    <n v="1"/>
  </r>
  <r>
    <n v="494"/>
    <m/>
    <m/>
    <m/>
    <m/>
    <s v="General interest in the topic (personal growth and enrichment)"/>
    <m/>
    <d v="1970-11-11T00:00:00"/>
    <n v="48.93150684931507"/>
    <x v="1"/>
    <x v="0"/>
    <n v="10"/>
    <n v="30"/>
    <x v="11"/>
    <n v="1"/>
    <s v=""/>
    <s v=" "/>
    <n v="1"/>
    <x v="8"/>
    <x v="7"/>
    <s v="Entertainment &amp; Leisure"/>
    <n v="20"/>
    <s v="SEO Tek, Inc."/>
    <x v="3"/>
    <x v="0"/>
    <x v="1"/>
    <x v="1"/>
    <x v="0"/>
    <m/>
    <m/>
    <m/>
    <m/>
    <m/>
    <m/>
    <x v="2"/>
    <n v="6"/>
    <n v="2"/>
    <n v="16"/>
    <s v="Stay focused on the project as opposed to the classwork. Double the speed of the classwork and tear through it looking for what's available as opposed to being able to be tested on the subject. You will want to go back and reference the videos as you go through the project anyway."/>
    <x v="1"/>
    <x v="3"/>
    <s v="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
    <s v="Shouldn't you balance, react with angular?"/>
    <s v="I learned a lot - thanks!"/>
    <n v="0"/>
  </r>
  <r>
    <n v="495"/>
    <s v="Start a new career in this field"/>
    <m/>
    <m/>
    <m/>
    <m/>
    <m/>
    <d v="1989-07-29T00:00:00"/>
    <n v="30.205479452054796"/>
    <x v="1"/>
    <x v="0"/>
    <n v="13"/>
    <n v="6"/>
    <x v="8"/>
    <n v="0"/>
    <s v="hat"/>
    <s v="Math - all the cool kids are doing it"/>
    <n v="0"/>
    <x v="7"/>
    <x v="5"/>
    <s v="Unspecified"/>
    <n v="0"/>
    <m/>
    <x v="0"/>
    <x v="0"/>
    <x v="1"/>
    <x v="0"/>
    <x v="1"/>
    <m/>
    <m/>
    <m/>
    <m/>
    <m/>
    <m/>
    <x v="2"/>
    <n v="5"/>
    <n v="2"/>
    <n v="6"/>
    <s v="Try to do some work every day."/>
    <x v="0"/>
    <x v="5"/>
    <s v="Some reviewers didn't really care. They would take a 1-on-1 appointment and not really say anything helpful, or make a forum post that didn't answer a question. Probably to milk Udacity for their rate."/>
    <s v="Dynamical systems"/>
    <s v="It was frustrating to see bugs in iPython notebooks due to it using depreciated modules, going to the Github page to report the issue, and seeing that someone submitted a PR fixing the issue 6 months ago but nobody from Udacity has bothered to accept it."/>
    <n v="1"/>
  </r>
  <r>
    <n v="496"/>
    <s v="Start a new career in this field"/>
    <s v="Grow skills for my current role"/>
    <m/>
    <s v="Help prepare for an advanced degree"/>
    <m/>
    <m/>
    <d v="1982-04-12T00:00:00"/>
    <n v="37.506849315068493"/>
    <x v="3"/>
    <x v="2"/>
    <n v="10"/>
    <n v="20"/>
    <x v="6"/>
    <n v="1"/>
    <s v=""/>
    <s v=" "/>
    <n v="1"/>
    <x v="16"/>
    <x v="4"/>
    <s v="Healthcare and Pharmaceuticals"/>
    <n v="5"/>
    <s v="Sunset Communities"/>
    <x v="0"/>
    <x v="0"/>
    <x v="1"/>
    <x v="1"/>
    <x v="0"/>
    <m/>
    <m/>
    <m/>
    <m/>
    <m/>
    <m/>
    <x v="1"/>
    <s v=" "/>
    <s v=" "/>
    <n v="500"/>
    <s v="Be patient and set short-term goals"/>
    <x v="0"/>
    <x v="1"/>
    <s v="I would like more support with a job search"/>
    <s v="I want more data visualization courses."/>
    <s v="Studying at Udacity is fun. I appreciate it."/>
    <n v="1"/>
  </r>
  <r>
    <n v="497"/>
    <s v="Start a new career in this field"/>
    <m/>
    <m/>
    <m/>
    <m/>
    <m/>
    <d v="1962-06-19T00:00:00"/>
    <n v="57.334246575342469"/>
    <x v="2"/>
    <x v="11"/>
    <n v="8"/>
    <n v="5"/>
    <x v="6"/>
    <n v="1"/>
    <s v=""/>
    <s v=" "/>
    <n v="1"/>
    <x v="10"/>
    <x v="0"/>
    <s v="Technology &amp; Internet"/>
    <n v="25"/>
    <s v="Cognizant Technology Solutions"/>
    <x v="2"/>
    <x v="0"/>
    <x v="1"/>
    <x v="0"/>
    <x v="1"/>
    <m/>
    <m/>
    <m/>
    <m/>
    <m/>
    <m/>
    <x v="1"/>
    <n v="21"/>
    <s v=" "/>
    <n v="8"/>
    <s v="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
    <x v="1"/>
    <x v="0"/>
    <s v="I find Udacity programs are designed with very high standard. I thing Udacity should a way to get industry recognition like creating a brand name that will help us to switch the career."/>
    <s v="I joined Self driving car Nanodegree."/>
    <s v="I just want brand name for Udacity (since it deserves) to be more popular which will help me more weight to change my job."/>
    <n v="1"/>
  </r>
  <r>
    <n v="498"/>
    <m/>
    <m/>
    <m/>
    <m/>
    <s v="General interest in the topic (personal growth and enrichment)"/>
    <m/>
    <d v="1986-05-08T00:00:00"/>
    <n v="33.43287671232877"/>
    <x v="7"/>
    <x v="16"/>
    <n v="12"/>
    <n v="20"/>
    <x v="3"/>
    <n v="0"/>
    <s v="Poncho "/>
    <s v="Data is the new bacon"/>
    <n v="1"/>
    <x v="14"/>
    <x v="43"/>
    <s v="Telecommunications"/>
    <n v="6"/>
    <s v="AT&amp;T "/>
    <x v="2"/>
    <x v="1"/>
    <x v="1"/>
    <x v="0"/>
    <x v="1"/>
    <m/>
    <m/>
    <m/>
    <m/>
    <m/>
    <m/>
    <x v="0"/>
    <n v="10"/>
    <n v="2"/>
    <n v="10"/>
    <s v="Do not quit "/>
    <x v="1"/>
    <x v="0"/>
    <s v="Maybe some games or contests "/>
    <s v="System architecture design "/>
    <s v="Do you have any job offer in LA? Even if is just half time? Lol"/>
    <n v="0"/>
  </r>
  <r>
    <n v="499"/>
    <s v="Start a new career in this field"/>
    <m/>
    <m/>
    <m/>
    <m/>
    <m/>
    <d v="1982-05-10T00:00:00"/>
    <n v="37.43013698630137"/>
    <x v="5"/>
    <x v="26"/>
    <n v="8"/>
    <n v="20"/>
    <x v="9"/>
    <n v="1"/>
    <s v=""/>
    <s v=" "/>
    <n v="1"/>
    <x v="16"/>
    <x v="1"/>
    <s v="Semiconductor"/>
    <n v="7"/>
    <s v="Marvell Semiconductor"/>
    <x v="2"/>
    <x v="0"/>
    <x v="1"/>
    <x v="0"/>
    <x v="1"/>
    <m/>
    <m/>
    <m/>
    <m/>
    <m/>
    <m/>
    <x v="2"/>
    <n v="6"/>
    <n v="6"/>
    <n v="20"/>
    <s v="stick to it"/>
    <x v="0"/>
    <x v="0"/>
    <s v="more meet ups"/>
    <s v="deep learning"/>
    <s v="good job, keep it up"/>
    <n v="0"/>
  </r>
  <r>
    <n v="500"/>
    <m/>
    <m/>
    <m/>
    <m/>
    <s v="General interest in the topic (personal growth and enrichment)"/>
    <m/>
    <d v="1989-12-08T00:00:00"/>
    <n v="29.843835616438355"/>
    <x v="1"/>
    <x v="9"/>
    <n v="10"/>
    <n v="5"/>
    <x v="0"/>
    <n v="1"/>
    <s v=""/>
    <s v=" "/>
    <n v="1"/>
    <x v="11"/>
    <x v="0"/>
    <s v="Technology &amp; Internet"/>
    <n v="5"/>
    <s v="Eternix"/>
    <x v="0"/>
    <x v="0"/>
    <x v="1"/>
    <x v="0"/>
    <x v="0"/>
    <m/>
    <s v="Deep Learning Foundations"/>
    <m/>
    <m/>
    <m/>
    <m/>
    <x v="1"/>
    <n v="6"/>
    <n v="6"/>
    <n v="7"/>
    <s v="Enjoy the opportunity to learn from the best ! Be resilient, point the compass to your faith and move forward ! "/>
    <x v="6"/>
    <x v="0"/>
    <s v="I noted that different nanodegree have the same material sometimes, it would be better if the distinct material types were larger."/>
    <s v="Distributed computing, brain machine interface"/>
    <s v="No"/>
    <n v="1"/>
  </r>
  <r>
    <n v="501"/>
    <s v="Start a new career in this field"/>
    <s v="Grow skills for my current role"/>
    <m/>
    <m/>
    <s v="General interest in the topic (personal growth and enrichment)"/>
    <m/>
    <d v="1990-04-01T00:00:00"/>
    <n v="29.531506849315068"/>
    <x v="3"/>
    <x v="26"/>
    <n v="8"/>
    <n v="1"/>
    <x v="6"/>
    <n v="0"/>
    <s v="hat"/>
    <s v="Machine learning for life"/>
    <n v="1"/>
    <x v="11"/>
    <x v="1"/>
    <s v="Healthcare and Pharmaceuticals"/>
    <n v="0"/>
    <s v="IBM"/>
    <x v="0"/>
    <x v="0"/>
    <x v="1"/>
    <x v="0"/>
    <x v="1"/>
    <m/>
    <m/>
    <m/>
    <m/>
    <m/>
    <s v="Full stack"/>
    <x v="1"/>
    <n v="4"/>
    <n v="6"/>
    <n v="60"/>
    <s v="Plan out time"/>
    <x v="1"/>
    <x v="0"/>
    <s v="Don't know right now. Will get back to you. "/>
    <m/>
    <m/>
    <n v="1"/>
  </r>
  <r>
    <n v="502"/>
    <m/>
    <s v="Grow skills for my current role"/>
    <m/>
    <m/>
    <s v="General interest in the topic (personal growth and enrichment)"/>
    <m/>
    <d v="1971-02-01T00:00:00"/>
    <n v="48.706849315068496"/>
    <x v="2"/>
    <x v="2"/>
    <n v="9"/>
    <n v="4"/>
    <x v="3"/>
    <n v="1"/>
    <s v=""/>
    <s v=" "/>
    <n v="1"/>
    <x v="18"/>
    <x v="0"/>
    <s v="Automotive"/>
    <n v="23"/>
    <s v="BMW"/>
    <x v="3"/>
    <x v="0"/>
    <x v="1"/>
    <x v="0"/>
    <x v="0"/>
    <m/>
    <s v="Deep Learning Foundations"/>
    <m/>
    <m/>
    <m/>
    <m/>
    <x v="0"/>
    <n v="23"/>
    <n v="2"/>
    <n v="15"/>
    <s v="Be prepared to 20+ hours per week of time to get the most out of it."/>
    <x v="0"/>
    <x v="1"/>
    <s v="Certificate of completion does not look official or tracking specific as the Machine Learning one with Coursera does."/>
    <s v="Self Driving Car, Artificial Intelligence, Related"/>
    <s v="Customer Service was Lacking or not informed.  Slack Channels were awesome.  LinkedIn does not update with me showing as Alumni which would be good for Udacity since I work at BMw."/>
    <n v="0"/>
  </r>
  <r>
    <n v="503"/>
    <m/>
    <s v="Grow skills for my current role"/>
    <m/>
    <m/>
    <m/>
    <m/>
    <d v="1983-12-22T00:00:00"/>
    <n v="35.81095890410959"/>
    <x v="1"/>
    <x v="16"/>
    <n v="10"/>
    <n v="24"/>
    <x v="5"/>
    <n v="1"/>
    <s v=""/>
    <s v=" "/>
    <n v="1"/>
    <x v="14"/>
    <x v="1"/>
    <s v="Telecommunications"/>
    <n v="10"/>
    <s v="Bright Pattern, Inc."/>
    <x v="2"/>
    <x v="0"/>
    <x v="1"/>
    <x v="0"/>
    <x v="1"/>
    <m/>
    <m/>
    <m/>
    <m/>
    <m/>
    <m/>
    <x v="1"/>
    <n v="5"/>
    <n v="1"/>
    <n v="6"/>
    <s v="not stop"/>
    <x v="1"/>
    <x v="0"/>
    <s v="better courses"/>
    <s v="robotics"/>
    <s v="no"/>
    <n v="1"/>
  </r>
  <r>
    <n v="504"/>
    <m/>
    <m/>
    <m/>
    <m/>
    <s v="General interest in the topic (personal growth and enrichment)"/>
    <m/>
    <d v="1977-03-19T00:00:00"/>
    <n v="42.575342465753423"/>
    <x v="3"/>
    <x v="2"/>
    <n v="7"/>
    <n v="6"/>
    <x v="1"/>
    <n v="0"/>
    <s v="shoes (brand is TBDâ€¦ probably Adidas or Puma)"/>
    <s v="A quality life demands quality questions"/>
    <n v="1"/>
    <x v="2"/>
    <x v="0"/>
    <s v="financial"/>
    <n v="20"/>
    <s v="continuous improvment/project management"/>
    <x v="4"/>
    <x v="0"/>
    <x v="1"/>
    <x v="0"/>
    <x v="1"/>
    <m/>
    <m/>
    <m/>
    <m/>
    <m/>
    <m/>
    <x v="4"/>
    <n v="6"/>
    <n v="5"/>
    <n v="100"/>
    <s v="Be regular to go on learning continuously and not leave everything to the end"/>
    <x v="1"/>
    <x v="3"/>
    <s v="all sounds good"/>
    <s v="self-driving car"/>
    <s v="no"/>
    <n v="0"/>
  </r>
  <r>
    <n v="505"/>
    <s v="Start a new career in this field"/>
    <m/>
    <m/>
    <m/>
    <s v="General interest in the topic (personal growth and enrichment)"/>
    <m/>
    <d v="1986-12-12T00:00:00"/>
    <n v="32.835616438356162"/>
    <x v="3"/>
    <x v="11"/>
    <n v="10"/>
    <n v="6"/>
    <x v="8"/>
    <n v="1"/>
    <s v=""/>
    <s v=" "/>
    <n v="1"/>
    <x v="14"/>
    <x v="1"/>
    <s v="Technology &amp; Internet"/>
    <n v="9"/>
    <s v="Oracle India"/>
    <x v="0"/>
    <x v="0"/>
    <x v="1"/>
    <x v="0"/>
    <x v="0"/>
    <m/>
    <s v="Deep Learning Foundations"/>
    <m/>
    <m/>
    <m/>
    <m/>
    <x v="1"/>
    <n v="5"/>
    <n v="5"/>
    <n v="5"/>
    <s v="Learn every day instead of weekends. And go an extra mile. "/>
    <x v="1"/>
    <x v="0"/>
    <s v="The videos in AIND term 1 are not very impressive. But Term 2 videos are excellent. It would be better if you people work on that."/>
    <s v="Nothing. Udacity is offering all the latest technologies. But any Java Basic and Advanced Nanodegree would be great."/>
    <s v="I think you people are doing great. That's why I keep on enrolling for the programs whenever my time and money permits. If possible please launch Job Guarantee Program in India."/>
    <n v="1"/>
  </r>
  <r>
    <n v="506"/>
    <s v="Start a new career in this field"/>
    <m/>
    <m/>
    <m/>
    <m/>
    <m/>
    <d v="1987-12-25T00:00:00"/>
    <n v="31.8"/>
    <x v="3"/>
    <x v="18"/>
    <n v="10"/>
    <n v="10"/>
    <x v="5"/>
    <n v="1"/>
    <s v=""/>
    <s v=" "/>
    <n v="1"/>
    <x v="9"/>
    <x v="1"/>
    <s v="Technology &amp; Internet"/>
    <n v="1"/>
    <s v="Accenture"/>
    <x v="2"/>
    <x v="0"/>
    <x v="1"/>
    <x v="0"/>
    <x v="0"/>
    <m/>
    <s v="Deep Learning Foundations"/>
    <m/>
    <m/>
    <m/>
    <m/>
    <x v="0"/>
    <n v="10"/>
    <n v="3"/>
    <n v="6"/>
    <s v="Work daily"/>
    <x v="1"/>
    <x v="1"/>
    <s v="For the Deep Learning nanodegree, I'd improve the material and quality of explanations"/>
    <s v="Now, I'm realizing AI nanodegree, and I'd like also Machine Learning nanodegree"/>
    <m/>
    <n v="0"/>
  </r>
  <r>
    <n v="507"/>
    <s v="Start a new career in this field"/>
    <m/>
    <m/>
    <m/>
    <m/>
    <m/>
    <d v="1988-12-01T00:00:00"/>
    <n v="30.863013698630137"/>
    <x v="2"/>
    <x v="0"/>
    <n v="8"/>
    <n v="4"/>
    <x v="1"/>
    <n v="1"/>
    <s v="hoodie"/>
    <s v="A quality life demands quality questions"/>
    <n v="0"/>
    <x v="7"/>
    <x v="5"/>
    <s v="Unspecified"/>
    <n v="0"/>
    <m/>
    <x v="4"/>
    <x v="1"/>
    <x v="1"/>
    <x v="1"/>
    <x v="0"/>
    <m/>
    <m/>
    <m/>
    <m/>
    <m/>
    <m/>
    <x v="2"/>
    <n v="35"/>
    <n v="56"/>
    <n v="112"/>
    <s v="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
    <x v="1"/>
    <x v="0"/>
    <s v="I like the way Udacity teach"/>
    <s v="Currently, Udacity has really interesting and cool courses. I like the subjects related to the fields of electronics, automation, mechanics, and robotics."/>
    <s v="Now, I don't have"/>
    <n v="0"/>
  </r>
  <r>
    <n v="508"/>
    <s v="Start a new career in this field"/>
    <m/>
    <m/>
    <m/>
    <m/>
    <m/>
    <d v="1980-04-02T00:00:00"/>
    <n v="39.534246575342465"/>
    <x v="1"/>
    <x v="0"/>
    <n v="5"/>
    <n v="8"/>
    <x v="7"/>
    <n v="0"/>
    <s v="shoes (brand is TBDâ€¦ probably Adidas or Puma)"/>
    <s v="Deep learner"/>
    <n v="0"/>
    <x v="7"/>
    <x v="5"/>
    <s v="Unspecified"/>
    <n v="0"/>
    <m/>
    <x v="2"/>
    <x v="0"/>
    <x v="1"/>
    <x v="0"/>
    <x v="0"/>
    <s v="Artificial Intelligence"/>
    <s v="Deep Learning Foundations"/>
    <m/>
    <m/>
    <m/>
    <m/>
    <x v="1"/>
    <n v="8"/>
    <n v="16"/>
    <n v="8"/>
    <s v="Help other students as soon as you finish each project; it  will be beneficial for all the community."/>
    <x v="1"/>
    <x v="3"/>
    <s v="Supervise the mentors: I had two discouraging and very bad mentors before getting an excellent one."/>
    <s v="A complete  and practical state-of-the-art Data Scientist with deep learning nanodegree (with Keras) would fit perfectly in the current market. That's what I'm pursuing."/>
    <s v="Just like mentors, there are too many bad reviewers offering poor generic template-based feedbacks. They should be checked to get a good team. The extracurricular projects reviewers are a good reference of what a reviewer should be."/>
    <n v="1"/>
  </r>
  <r>
    <n v="509"/>
    <s v="Start a new career in this field"/>
    <m/>
    <m/>
    <m/>
    <m/>
    <m/>
    <d v="1993-01-24T00:00:00"/>
    <n v="26.712328767123289"/>
    <x v="1"/>
    <x v="16"/>
    <n v="5"/>
    <n v="36"/>
    <x v="11"/>
    <n v="0"/>
    <s v="jacket (brand is TBD... probably Patagonia)"/>
    <s v="Data is the new bacon"/>
    <n v="1"/>
    <x v="16"/>
    <x v="4"/>
    <s v="Entertainment &amp; Leisure"/>
    <n v="1"/>
    <s v="Camp Takajo"/>
    <x v="0"/>
    <x v="0"/>
    <x v="0"/>
    <x v="0"/>
    <x v="0"/>
    <m/>
    <m/>
    <m/>
    <m/>
    <m/>
    <s v="Digital marketing "/>
    <x v="1"/>
    <n v="15"/>
    <n v="15"/>
    <n v="160"/>
    <s v="Stick to the schedule outlined and use the forums and slack channels to your advantage. Work a little every day and learn, learn, learn "/>
    <x v="0"/>
    <x v="3"/>
    <s v="N/a"/>
    <s v="N/a"/>
    <s v="Thoroughly enjoyed both of my courses! "/>
    <n v="1"/>
  </r>
  <r>
    <n v="510"/>
    <m/>
    <s v="Grow skills for my current role"/>
    <m/>
    <m/>
    <m/>
    <m/>
    <d v="1981-01-28T00:00:00"/>
    <n v="38.709589041095889"/>
    <x v="1"/>
    <x v="17"/>
    <n v="12"/>
    <n v="10"/>
    <x v="11"/>
    <n v="1"/>
    <s v=""/>
    <s v=" "/>
    <n v="1"/>
    <x v="11"/>
    <x v="4"/>
    <s v="Automotive"/>
    <n v="5"/>
    <s v="Stuttgart"/>
    <x v="1"/>
    <x v="0"/>
    <x v="1"/>
    <x v="0"/>
    <x v="0"/>
    <m/>
    <m/>
    <m/>
    <m/>
    <s v="None"/>
    <m/>
    <x v="3"/>
    <s v=" "/>
    <s v=" "/>
    <n v="0"/>
    <m/>
    <x v="1"/>
    <x v="0"/>
    <s v="Add more exciting courses."/>
    <s v="Scala, Akka, Spark"/>
    <s v="I am happy with you! :)"/>
    <n v="1"/>
  </r>
  <r>
    <n v="511"/>
    <m/>
    <s v="Grow skills for my current role"/>
    <m/>
    <m/>
    <m/>
    <m/>
    <d v="1963-06-27T00:00:00"/>
    <n v="56.31232876712329"/>
    <x v="1"/>
    <x v="1"/>
    <n v="13"/>
    <n v="1"/>
    <x v="0"/>
    <n v="0"/>
    <s v="jacket (brand is TBD... probably Patagonia)"/>
    <s v="A quality life demands quality questions"/>
    <n v="0"/>
    <x v="7"/>
    <x v="5"/>
    <s v="Unspecified"/>
    <n v="0"/>
    <m/>
    <x v="2"/>
    <x v="0"/>
    <x v="0"/>
    <x v="0"/>
    <x v="0"/>
    <m/>
    <m/>
    <m/>
    <m/>
    <m/>
    <m/>
    <x v="1"/>
    <n v="6"/>
    <n v="6"/>
    <n v="5"/>
    <s v="commit to time to study"/>
    <x v="1"/>
    <x v="0"/>
    <s v="can't think of any now"/>
    <m/>
    <s v="non"/>
    <n v="0"/>
  </r>
  <r>
    <n v="512"/>
    <m/>
    <m/>
    <m/>
    <m/>
    <m/>
    <s v="Have a certification on an area that I already had knowledge of, and deepen knowledge in the area"/>
    <d v="1990-02-12T00:00:00"/>
    <n v="29.663013698630138"/>
    <x v="3"/>
    <x v="25"/>
    <n v="15"/>
    <n v="5"/>
    <x v="1"/>
    <n v="1"/>
    <s v=""/>
    <s v=" "/>
    <n v="1"/>
    <x v="11"/>
    <x v="1"/>
    <s v="Technology &amp; Internet"/>
    <n v="1"/>
    <s v="Joga+"/>
    <x v="2"/>
    <x v="0"/>
    <x v="1"/>
    <x v="0"/>
    <x v="0"/>
    <m/>
    <m/>
    <m/>
    <m/>
    <s v="None"/>
    <m/>
    <x v="3"/>
    <s v=" "/>
    <s v=" "/>
    <n v="0"/>
    <m/>
    <x v="1"/>
    <x v="0"/>
    <s v="I think there is room for improvement in the practical projects"/>
    <s v="Blockchain"/>
    <m/>
    <n v="1"/>
  </r>
  <r>
    <n v="513"/>
    <s v="Start a new career in this field"/>
    <s v="Grow skills for my current role"/>
    <m/>
    <m/>
    <m/>
    <m/>
    <d v="1995-08-20T00:00:00"/>
    <n v="24.142465753424659"/>
    <x v="1"/>
    <x v="14"/>
    <n v="6"/>
    <n v="6"/>
    <x v="7"/>
    <n v="1"/>
    <s v=""/>
    <s v=" "/>
    <n v="1"/>
    <x v="19"/>
    <x v="13"/>
    <s v="Finance"/>
    <n v="3"/>
    <s v="Thalesians Ltd"/>
    <x v="0"/>
    <x v="0"/>
    <x v="1"/>
    <x v="0"/>
    <x v="0"/>
    <m/>
    <m/>
    <m/>
    <m/>
    <s v="None"/>
    <m/>
    <x v="3"/>
    <s v=" "/>
    <s v=" "/>
    <n v="0"/>
    <m/>
    <x v="6"/>
    <x v="0"/>
    <s v="Organise physical meetups/ study groups locally"/>
    <s v="Production implementation of different techniques that are taught"/>
    <s v="Nope!"/>
    <n v="1"/>
  </r>
  <r>
    <n v="514"/>
    <s v="Start a new career in this field"/>
    <m/>
    <m/>
    <m/>
    <m/>
    <m/>
    <d v="1983-02-04T00:00:00"/>
    <n v="36.69041095890411"/>
    <x v="2"/>
    <x v="0"/>
    <n v="8"/>
    <n v="4"/>
    <x v="11"/>
    <n v="0"/>
    <s v="jacket (brand is TBD... probably Patagonia)"/>
    <s v="Machine learning for life"/>
    <n v="0"/>
    <x v="7"/>
    <x v="5"/>
    <s v="Unspecified"/>
    <n v="0"/>
    <m/>
    <x v="2"/>
    <x v="0"/>
    <x v="1"/>
    <x v="1"/>
    <x v="1"/>
    <m/>
    <m/>
    <m/>
    <m/>
    <m/>
    <m/>
    <x v="1"/>
    <n v="30"/>
    <n v="20"/>
    <n v="80"/>
    <s v="Work on the course material and the projects slowly but steadily"/>
    <x v="65"/>
    <x v="0"/>
    <s v="Have internship programs (paid or unpaid) so students can also get some real work experience that they can put on their resume in addition to the udacity projects. This  especially will be super helpful for people looking to change their careers."/>
    <m/>
    <m/>
    <n v="0"/>
  </r>
  <r>
    <n v="515"/>
    <m/>
    <m/>
    <m/>
    <s v="Help prepare for an advanced degree"/>
    <m/>
    <m/>
    <d v="1994-01-01T00:00:00"/>
    <n v="25.775342465753425"/>
    <x v="3"/>
    <x v="18"/>
    <n v="17"/>
    <n v="50"/>
    <x v="5"/>
    <n v="1"/>
    <s v=""/>
    <s v=" "/>
    <n v="0"/>
    <x v="7"/>
    <x v="5"/>
    <s v="Unspecified"/>
    <n v="0"/>
    <m/>
    <x v="2"/>
    <x v="0"/>
    <x v="1"/>
    <x v="1"/>
    <x v="0"/>
    <m/>
    <m/>
    <m/>
    <m/>
    <m/>
    <m/>
    <x v="0"/>
    <n v="5"/>
    <n v="10"/>
    <n v="50"/>
    <s v="Just stuck till the end"/>
    <x v="0"/>
    <x v="0"/>
    <s v="making live lessons"/>
    <s v="Big data"/>
    <m/>
    <n v="1"/>
  </r>
  <r>
    <n v="516"/>
    <s v="Start a new career in this field"/>
    <m/>
    <m/>
    <m/>
    <m/>
    <m/>
    <d v="1985-12-22T00:00:00"/>
    <n v="33.80821917808219"/>
    <x v="1"/>
    <x v="11"/>
    <n v="9"/>
    <n v="3"/>
    <x v="4"/>
    <n v="0"/>
    <s v="shoes (brand is TBDâ€¦ probably Adidas or Puma)"/>
    <s v="Machine learning for life"/>
    <n v="0"/>
    <x v="7"/>
    <x v="5"/>
    <s v="Unspecified"/>
    <n v="0"/>
    <m/>
    <x v="2"/>
    <x v="0"/>
    <x v="1"/>
    <x v="0"/>
    <x v="1"/>
    <m/>
    <m/>
    <m/>
    <m/>
    <m/>
    <m/>
    <x v="2"/>
    <n v="6"/>
    <n v="6"/>
    <n v="20"/>
    <s v="make use of the online materials"/>
    <x v="1"/>
    <x v="1"/>
    <s v="many projects, more practical"/>
    <s v="algorithms"/>
    <s v="if additional textbook can be provided, it will be better"/>
    <n v="1"/>
  </r>
  <r>
    <n v="517"/>
    <m/>
    <m/>
    <m/>
    <m/>
    <s v="General interest in the topic (personal growth and enrichment)"/>
    <m/>
    <d v="1986-02-09T00:00:00"/>
    <n v="33.673972602739724"/>
    <x v="3"/>
    <x v="1"/>
    <n v="12"/>
    <n v="5"/>
    <x v="7"/>
    <n v="1"/>
    <s v=""/>
    <s v=" "/>
    <n v="1"/>
    <x v="14"/>
    <x v="1"/>
    <s v="Finance "/>
    <n v="15"/>
    <s v="Secret"/>
    <x v="3"/>
    <x v="0"/>
    <x v="1"/>
    <x v="0"/>
    <x v="0"/>
    <m/>
    <m/>
    <m/>
    <m/>
    <s v="None"/>
    <m/>
    <x v="3"/>
    <s v=" "/>
    <s v=" "/>
    <n v="0"/>
    <m/>
    <x v="1"/>
    <x v="0"/>
    <s v="Give a university credits for nanodegre program "/>
    <s v="Not sure"/>
    <s v="You are awesome! Udacity offer best online education program so far."/>
    <n v="1"/>
  </r>
  <r>
    <n v="518"/>
    <s v="Start a new career in this field"/>
    <s v="Grow skills for my current role"/>
    <m/>
    <m/>
    <s v="General interest in the topic (personal growth and enrichment)"/>
    <m/>
    <d v="1987-01-23T00:00:00"/>
    <n v="32.720547945205482"/>
    <x v="3"/>
    <x v="40"/>
    <n v="14"/>
    <n v="1"/>
    <x v="10"/>
    <n v="1"/>
    <s v=""/>
    <s v=" "/>
    <n v="1"/>
    <x v="14"/>
    <x v="1"/>
    <s v="Entertainment &amp; Leisure"/>
    <n v="10"/>
    <s v="Time Inc."/>
    <x v="5"/>
    <x v="0"/>
    <x v="1"/>
    <x v="0"/>
    <x v="0"/>
    <s v="Artificial Intelligence"/>
    <m/>
    <m/>
    <m/>
    <m/>
    <m/>
    <x v="0"/>
    <n v="3"/>
    <n v="5"/>
    <n v="14"/>
    <s v="Stay on track. Don't fall too far behind your project deadlines!"/>
    <x v="66"/>
    <x v="0"/>
    <s v="I can't think of anything! I love Udacity!"/>
    <m/>
    <m/>
    <n v="1"/>
  </r>
  <r>
    <n v="519"/>
    <s v="Start a new career in this field"/>
    <m/>
    <m/>
    <m/>
    <s v="General interest in the topic (personal growth and enrichment)"/>
    <m/>
    <d v="1982-03-08T00:00:00"/>
    <n v="37.602739726027394"/>
    <x v="1"/>
    <x v="2"/>
    <n v="12"/>
    <n v="5"/>
    <x v="1"/>
    <n v="1"/>
    <s v=""/>
    <s v=" "/>
    <n v="1"/>
    <x v="16"/>
    <x v="1"/>
    <s v="Airlines &amp; Aerospace (including Defense)"/>
    <n v="9"/>
    <s v="ESOC"/>
    <x v="2"/>
    <x v="0"/>
    <x v="1"/>
    <x v="0"/>
    <x v="0"/>
    <s v="Artificial Intelligence"/>
    <m/>
    <m/>
    <m/>
    <m/>
    <m/>
    <x v="1"/>
    <n v="4"/>
    <n v="1"/>
    <n v="6"/>
    <s v="Focus in the lessons and the project. Read about other specific topics after."/>
    <x v="1"/>
    <x v="5"/>
    <s v="Not always, but sometimes I would appreciate more theoretical detail."/>
    <m/>
    <m/>
    <n v="1"/>
  </r>
  <r>
    <n v="520"/>
    <m/>
    <s v="Grow skills for my current role"/>
    <m/>
    <m/>
    <s v="General interest in the topic (personal growth and enrichment)"/>
    <m/>
    <d v="1984-11-28T00:00:00"/>
    <n v="34.873972602739727"/>
    <x v="3"/>
    <x v="9"/>
    <n v="6"/>
    <n v="4"/>
    <x v="9"/>
    <n v="0"/>
    <s v="track suit / sweat suit"/>
    <s v="Math - all the cool kids are doing it"/>
    <n v="1"/>
    <x v="11"/>
    <x v="2"/>
    <s v="Healthcare and Pharmaceuticals"/>
    <n v="5"/>
    <s v="Progyny"/>
    <x v="1"/>
    <x v="0"/>
    <x v="1"/>
    <x v="0"/>
    <x v="0"/>
    <m/>
    <s v="Deep Learning Foundations"/>
    <m/>
    <m/>
    <m/>
    <m/>
    <x v="0"/>
    <n v="2"/>
    <n v="2"/>
    <n v="2"/>
    <s v="Don't slack too much"/>
    <x v="1"/>
    <x v="1"/>
    <s v="encourage team collaboration"/>
    <s v="blockchain tech - etherium "/>
    <s v="Raj has a great teaching style"/>
    <n v="0"/>
  </r>
  <r>
    <n v="521"/>
    <m/>
    <s v="Grow skills for my current role"/>
    <m/>
    <m/>
    <s v="General interest in the topic (personal growth and enrichment)"/>
    <m/>
    <d v="1971-09-22T00:00:00"/>
    <n v="48.06849315068493"/>
    <x v="2"/>
    <x v="41"/>
    <n v="6"/>
    <n v="20"/>
    <x v="3"/>
    <n v="0"/>
    <s v="jacket (brand is TBD... probably Patagonia)"/>
    <s v="Machine learning for life"/>
    <n v="1"/>
    <x v="18"/>
    <x v="2"/>
    <s v="Airlines &amp; Aerospace (including Defense)"/>
    <n v="23"/>
    <s v="Helios"/>
    <x v="2"/>
    <x v="0"/>
    <x v="1"/>
    <x v="0"/>
    <x v="0"/>
    <m/>
    <s v="Deep Learning Foundations"/>
    <m/>
    <m/>
    <m/>
    <m/>
    <x v="0"/>
    <n v="3"/>
    <n v="6"/>
    <n v="10"/>
    <s v="If you are working, be prepared to give up at least one day of your weekend to the course."/>
    <x v="1"/>
    <x v="1"/>
    <s v="Make sure the forum mentors are actually aware of the specific course materials and code."/>
    <m/>
    <m/>
    <n v="0"/>
  </r>
  <r>
    <n v="522"/>
    <s v="Start a new career in this field"/>
    <m/>
    <m/>
    <m/>
    <m/>
    <m/>
    <d v="1984-09-20T00:00:00"/>
    <n v="35.063013698630137"/>
    <x v="1"/>
    <x v="2"/>
    <n v="1"/>
    <n v="15"/>
    <x v="6"/>
    <n v="1"/>
    <s v=""/>
    <s v=" "/>
    <n v="1"/>
    <x v="2"/>
    <x v="0"/>
    <s v="Technology &amp; Internet"/>
    <n v="7"/>
    <s v="Authlete, Inc."/>
    <x v="1"/>
    <x v="0"/>
    <x v="1"/>
    <x v="0"/>
    <x v="0"/>
    <m/>
    <s v="Deep Learning Foundations"/>
    <m/>
    <m/>
    <m/>
    <s v="iOS Developer"/>
    <x v="0"/>
    <n v="3"/>
    <n v="4"/>
    <n v="10"/>
    <s v="Take notes with OneNote or Evernote. Enjoy projects. "/>
    <x v="1"/>
    <x v="3"/>
    <s v="Make taking notes easier in one screen."/>
    <s v="Entrepreneurship class that teaches how to manage customers (MailChimp, HubSpot, etc), how to bill customers (Paypal, Stripe, etc), how to manage employees, how to decide a pricing table, etc. "/>
    <s v="You service is great!"/>
    <n v="1"/>
  </r>
  <r>
    <n v="523"/>
    <s v="Start a new career in this field"/>
    <m/>
    <m/>
    <m/>
    <m/>
    <m/>
    <d v="1988-03-18T00:00:00"/>
    <n v="31.56986301369863"/>
    <x v="9"/>
    <x v="28"/>
    <n v="12"/>
    <n v="1"/>
    <x v="11"/>
    <n v="0"/>
    <s v="t-shirt"/>
    <s v="Machine learning for life"/>
    <n v="0"/>
    <x v="7"/>
    <x v="5"/>
    <s v="Unspecified"/>
    <n v="0"/>
    <m/>
    <x v="4"/>
    <x v="0"/>
    <x v="1"/>
    <x v="0"/>
    <x v="1"/>
    <m/>
    <m/>
    <m/>
    <m/>
    <m/>
    <m/>
    <x v="2"/>
    <n v="10"/>
    <n v="3"/>
    <n v="100"/>
    <s v="Binge the material and double speed whatever you can. If you learn fast, go through it quickly. Slow down the videos if they're too fast. If you're a theory person, learn the theory quickly and go back and apply theory ASAP so it stays in Long term memory."/>
    <x v="67"/>
    <x v="8"/>
    <s v="100% job placement independent of  student effort. Applying to jobs, interferes with learning and filling in skills gaps. I spend more time reading listings than learning now."/>
    <s v="SQL, Hadoop, Spark"/>
    <m/>
    <n v="0"/>
  </r>
  <r>
    <n v="524"/>
    <s v="Start a new career in this field"/>
    <m/>
    <m/>
    <m/>
    <s v="General interest in the topic (personal growth and enrichment)"/>
    <m/>
    <d v="1985-02-03T00:00:00"/>
    <n v="34.69041095890411"/>
    <x v="3"/>
    <x v="0"/>
    <n v="2"/>
    <n v="15"/>
    <x v="9"/>
    <n v="0"/>
    <s v="jacket (brand is TBD... probably Patagonia)"/>
    <s v="A quality life demands quality questions"/>
    <n v="1"/>
    <x v="10"/>
    <x v="0"/>
    <s v="Insurance"/>
    <n v="10"/>
    <s v="Scotia bank"/>
    <x v="0"/>
    <x v="0"/>
    <x v="1"/>
    <x v="0"/>
    <x v="1"/>
    <m/>
    <m/>
    <s v="Self-Driving Car Engineer"/>
    <m/>
    <m/>
    <m/>
    <x v="1"/>
    <n v="5"/>
    <n v="20"/>
    <n v="20"/>
    <s v="Study regularly. Don't fall behind "/>
    <x v="0"/>
    <x v="3"/>
    <s v="Release all content before starting term. I am in term 3 of self driving car nanodegree and it is frustrating to wait for content to be released"/>
    <m/>
    <s v="Becomr better at connecting students to employers outside of US. I live in canada and would like to see more job opportunities "/>
    <n v="1"/>
  </r>
  <r>
    <n v="525"/>
    <m/>
    <m/>
    <m/>
    <m/>
    <s v="General interest in the topic (personal growth and enrichment)"/>
    <m/>
    <d v="1981-12-04T00:00:00"/>
    <n v="37.860273972602741"/>
    <x v="3"/>
    <x v="0"/>
    <n v="12"/>
    <n v="10"/>
    <x v="4"/>
    <n v="0"/>
    <s v="backpack"/>
    <s v="A quality life demands quality questions"/>
    <n v="1"/>
    <x v="3"/>
    <x v="1"/>
    <s v="Advertising &amp; Marketing"/>
    <n v="12"/>
    <s v="big data engineer"/>
    <x v="2"/>
    <x v="0"/>
    <x v="1"/>
    <x v="1"/>
    <x v="1"/>
    <m/>
    <m/>
    <m/>
    <m/>
    <m/>
    <m/>
    <x v="2"/>
    <n v="2"/>
    <n v="6"/>
    <n v="80"/>
    <s v="knowledge is the door. programming is the key. "/>
    <x v="1"/>
    <x v="0"/>
    <s v="organize local udacity groups more actively"/>
    <s v="photoshop"/>
    <m/>
    <n v="0"/>
  </r>
  <r>
    <n v="526"/>
    <s v="Start a new career in this field"/>
    <m/>
    <m/>
    <m/>
    <s v="General interest in the topic (personal growth and enrichment)"/>
    <m/>
    <d v="1980-08-15T00:00:00"/>
    <n v="39.164383561643838"/>
    <x v="1"/>
    <x v="1"/>
    <n v="5"/>
    <n v="6"/>
    <x v="11"/>
    <n v="0"/>
    <s v="hoodie"/>
    <s v="A quality life demands quality questions"/>
    <n v="1"/>
    <x v="16"/>
    <x v="1"/>
    <s v="Education"/>
    <n v="8"/>
    <s v="McGraw-hill education "/>
    <x v="2"/>
    <x v="0"/>
    <x v="1"/>
    <x v="0"/>
    <x v="0"/>
    <m/>
    <s v="Deep Learning Foundations"/>
    <m/>
    <m/>
    <m/>
    <m/>
    <x v="1"/>
    <n v="6"/>
    <n v="2"/>
    <n v="80"/>
    <s v="Go through an exercise twice"/>
    <x v="7"/>
    <x v="0"/>
    <s v="Spend a lot more time and exercises on the basics before going into the advanced topics "/>
    <s v="Bootstrap, software test automation, block chain foundation "/>
    <m/>
    <n v="1"/>
  </r>
  <r>
    <n v="527"/>
    <s v="Start a new career in this field"/>
    <m/>
    <m/>
    <m/>
    <m/>
    <m/>
    <m/>
    <n v="0"/>
    <x v="1"/>
    <x v="38"/>
    <n v="10"/>
    <n v="2"/>
    <x v="9"/>
    <n v="1"/>
    <s v=""/>
    <s v=" "/>
    <n v="1"/>
    <x v="4"/>
    <x v="1"/>
    <s v="Technology &amp; Internet"/>
    <n v="2"/>
    <s v="automation anywhere"/>
    <x v="0"/>
    <x v="0"/>
    <x v="1"/>
    <x v="0"/>
    <x v="1"/>
    <m/>
    <m/>
    <m/>
    <m/>
    <m/>
    <m/>
    <x v="2"/>
    <n v="10"/>
    <n v="15"/>
    <n v="35"/>
    <s v="Do the work every day. Don't be afraid to seek out external materials or discussion"/>
    <x v="1"/>
    <x v="0"/>
    <s v="There should be more substantial written material that accompany the lectures. It's often quite hard to review a concept from a video lecture, a accompanying book would be great"/>
    <m/>
    <m/>
    <n v="0"/>
  </r>
  <r>
    <n v="528"/>
    <s v="Start a new career in this field"/>
    <s v="Grow skills for my current role"/>
    <m/>
    <m/>
    <s v="General interest in the topic (personal growth and enrichment)"/>
    <m/>
    <d v="1978-12-19T00:00:00"/>
    <n v="40.821917808219176"/>
    <x v="1"/>
    <x v="0"/>
    <n v="8"/>
    <n v="2"/>
    <x v="2"/>
    <n v="1"/>
    <s v=""/>
    <s v=" "/>
    <n v="1"/>
    <x v="9"/>
    <x v="1"/>
    <s v="Healthcare and Pharmaceuticals"/>
    <n v="15"/>
    <s v="Spectral Intelligence"/>
    <x v="4"/>
    <x v="0"/>
    <x v="1"/>
    <x v="0"/>
    <x v="1"/>
    <m/>
    <s v="Deep Learning Foundations"/>
    <m/>
    <m/>
    <m/>
    <m/>
    <x v="1"/>
    <n v="4"/>
    <n v="4"/>
    <n v="24"/>
    <s v="Slow and steady wins!  Pace yourself, check the forums and set goals."/>
    <x v="1"/>
    <x v="0"/>
    <s v="Its pretty much the measure I use to compare others.  You guys are doing great by me."/>
    <s v="Convolutional Neural Networks"/>
    <s v="Thanks!  Just like to say thanks"/>
    <n v="1"/>
  </r>
  <r>
    <n v="529"/>
    <s v="Start a new career in this field"/>
    <m/>
    <m/>
    <m/>
    <m/>
    <m/>
    <d v="1996-01-26T00:00:00"/>
    <n v="23.706849315068492"/>
    <x v="1"/>
    <x v="2"/>
    <n v="9"/>
    <n v="2"/>
    <x v="10"/>
    <n v="0"/>
    <s v="socks"/>
    <s v="A quality life demands quality questions"/>
    <n v="1"/>
    <x v="14"/>
    <x v="13"/>
    <s v="Technology &amp; Internet"/>
    <n v="1"/>
    <s v="At&amp;t"/>
    <x v="3"/>
    <x v="0"/>
    <x v="1"/>
    <x v="0"/>
    <x v="0"/>
    <m/>
    <s v="Deep Learning Foundations"/>
    <m/>
    <s v="Robotics"/>
    <m/>
    <s v="Full stack"/>
    <x v="1"/>
    <n v="15"/>
    <n v="6"/>
    <n v="12"/>
    <s v="Have an reason why you want to do the nanodegree and remember it when you graduate."/>
    <x v="1"/>
    <x v="2"/>
    <s v="Help entrepreneurs more"/>
    <s v="Entrepreneurship"/>
    <m/>
    <n v="1"/>
  </r>
  <r>
    <n v="530"/>
    <s v="Start a new career in this field"/>
    <m/>
    <m/>
    <m/>
    <s v="General interest in the topic (personal growth and enrichment)"/>
    <m/>
    <d v="1986-10-13T00:00:00"/>
    <n v="33"/>
    <x v="1"/>
    <x v="11"/>
    <n v="12"/>
    <n v="5"/>
    <x v="1"/>
    <n v="0"/>
    <s v="t-shirt"/>
    <s v="Machine learning for life"/>
    <n v="1"/>
    <x v="18"/>
    <x v="0"/>
    <s v="Manufacturing"/>
    <n v="7"/>
    <s v="Umbilicals International"/>
    <x v="2"/>
    <x v="0"/>
    <x v="1"/>
    <x v="0"/>
    <x v="0"/>
    <m/>
    <m/>
    <m/>
    <m/>
    <s v="None"/>
    <m/>
    <x v="3"/>
    <s v=" "/>
    <s v=" "/>
    <n v="0"/>
    <m/>
    <x v="1"/>
    <x v="0"/>
    <s v="Send newsletter with interesting articles, papers to read"/>
    <s v="Django with React"/>
    <m/>
    <n v="1"/>
  </r>
  <r>
    <n v="531"/>
    <m/>
    <s v="Grow skills for my current role"/>
    <m/>
    <m/>
    <s v="General interest in the topic (personal growth and enrichment)"/>
    <m/>
    <d v="1997-03-13T00:00:00"/>
    <n v="22.578082191780823"/>
    <x v="1"/>
    <x v="0"/>
    <n v="8"/>
    <n v="25"/>
    <x v="2"/>
    <n v="1"/>
    <s v=""/>
    <s v=" "/>
    <n v="1"/>
    <x v="6"/>
    <x v="1"/>
    <s v="Technology &amp; Internet"/>
    <n v="2"/>
    <s v="Appbase.io "/>
    <x v="3"/>
    <x v="0"/>
    <x v="1"/>
    <x v="0"/>
    <x v="0"/>
    <m/>
    <m/>
    <m/>
    <m/>
    <m/>
    <s v="Android Developer "/>
    <x v="2"/>
    <n v="6"/>
    <n v="2"/>
    <n v="20"/>
    <s v="Work hard. Don't lose hope. Focus"/>
    <x v="0"/>
    <x v="3"/>
    <s v="It's great as it is. "/>
    <s v="C language course"/>
    <s v="Please reduce course fees, especially for countries like  India "/>
    <n v="1"/>
  </r>
  <r>
    <n v="532"/>
    <s v="Start a new career in this field"/>
    <s v="Grow skills for my current role"/>
    <m/>
    <m/>
    <s v="General interest in the topic (personal growth and enrichment)"/>
    <m/>
    <d v="1986-12-05T00:00:00"/>
    <n v="32.854794520547948"/>
    <x v="1"/>
    <x v="11"/>
    <n v="6"/>
    <n v="4"/>
    <x v="4"/>
    <n v="0"/>
    <s v="backpack"/>
    <s v="A quality life demands quality questions"/>
    <n v="1"/>
    <x v="19"/>
    <x v="0"/>
    <s v="Business Support &amp; Logistics"/>
    <n v="5"/>
    <s v="OpusCapita Accounting UAB"/>
    <x v="2"/>
    <x v="0"/>
    <x v="1"/>
    <x v="1"/>
    <x v="0"/>
    <m/>
    <m/>
    <m/>
    <m/>
    <m/>
    <m/>
    <x v="1"/>
    <n v="14"/>
    <n v="2"/>
    <n v="32"/>
    <s v="Never give up if you get stuck because you will get stuck or you simply need to find a more challenging program."/>
    <x v="1"/>
    <x v="1"/>
    <s v="Make it even more interactive - amazing example was the machine learning."/>
    <s v="More in depth machine learning. Also 3D graphics."/>
    <s v="I should soon come back for more courses. :D"/>
    <n v="1"/>
  </r>
  <r>
    <n v="533"/>
    <m/>
    <s v="Grow skills for my current role"/>
    <m/>
    <m/>
    <s v="General interest in the topic (personal growth and enrichment)"/>
    <m/>
    <d v="1976-12-14T00:00:00"/>
    <n v="42.835616438356162"/>
    <x v="1"/>
    <x v="6"/>
    <n v="6"/>
    <n v="15"/>
    <x v="9"/>
    <n v="0"/>
    <s v="backpack"/>
    <s v="Machine learning for life"/>
    <n v="1"/>
    <x v="18"/>
    <x v="14"/>
    <s v="Technology &amp; Internet"/>
    <n v="17"/>
    <s v="everis, an NTT DATA Company "/>
    <x v="2"/>
    <x v="0"/>
    <x v="1"/>
    <x v="0"/>
    <x v="0"/>
    <s v="Artificial Intelligence"/>
    <m/>
    <m/>
    <m/>
    <m/>
    <m/>
    <x v="1"/>
    <n v="5"/>
    <n v="5"/>
    <n v="15"/>
    <s v="Go for the project fast"/>
    <x v="68"/>
    <x v="4"/>
    <s v="Administrative support "/>
    <s v="Technology architectures"/>
    <s v="I don't completely understand the nanodegree brand. It is confusing that you have the AI nanodegree (broad and for life area) and the React nanodegree (specific and time sensitive knowledge)."/>
    <n v="1"/>
  </r>
  <r>
    <n v="534"/>
    <m/>
    <s v="Grow skills for my current role"/>
    <m/>
    <m/>
    <s v="General interest in the topic (personal growth and enrichment)"/>
    <m/>
    <d v="1970-09-29T00:00:00"/>
    <n v="49.049315068493151"/>
    <x v="2"/>
    <x v="8"/>
    <n v="10"/>
    <n v="0"/>
    <x v="3"/>
    <n v="0"/>
    <s v="t-shirt"/>
    <s v="Machine learning for life"/>
    <n v="1"/>
    <x v="16"/>
    <x v="0"/>
    <s v="Education"/>
    <n v="8"/>
    <s v="College of William and Mary"/>
    <x v="1"/>
    <x v="0"/>
    <x v="1"/>
    <x v="1"/>
    <x v="0"/>
    <m/>
    <m/>
    <m/>
    <m/>
    <m/>
    <m/>
    <x v="2"/>
    <n v="5"/>
    <n v="5"/>
    <n v="40"/>
    <s v="Work steadily, every day."/>
    <x v="1"/>
    <x v="0"/>
    <s v="It was pretty good - the only thing was the 50% back took longer than I anticipated"/>
    <s v="I think your area is pretty well covered"/>
    <m/>
    <n v="1"/>
  </r>
  <r>
    <n v="535"/>
    <s v="Start a new career in this field"/>
    <m/>
    <s v="Help move from academia to industry"/>
    <m/>
    <s v="General interest in the topic (personal growth and enrichment)"/>
    <m/>
    <d v="1980-09-12T00:00:00"/>
    <n v="39.087671232876716"/>
    <x v="1"/>
    <x v="7"/>
    <n v="12"/>
    <n v="10"/>
    <x v="7"/>
    <n v="0"/>
    <s v="hoodie"/>
    <s v="Machine learning for life"/>
    <n v="1"/>
    <x v="17"/>
    <x v="4"/>
    <s v="Education"/>
    <n v="8"/>
    <s v="University of Regensburg"/>
    <x v="1"/>
    <x v="0"/>
    <x v="1"/>
    <x v="0"/>
    <x v="1"/>
    <m/>
    <m/>
    <m/>
    <m/>
    <m/>
    <m/>
    <x v="1"/>
    <n v="6"/>
    <n v="5"/>
    <n v="10"/>
    <s v="Be careful picking your capstone. This can be a huge amount of work."/>
    <x v="1"/>
    <x v="7"/>
    <s v="For the Deep Learning nanodegree the assignments and the graders need serious improvement. This was much better in the machine learning nanodegree. Also the degrees should always have open-ended schedules (operating on a fixed timeline is very frustrating for those of us who work)."/>
    <s v="More advanced machine learning. More math, more stats, bigger data."/>
    <s v="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_x000a__x000a_In general, the level of the projects is rather low. The only project I would want on my linkedin was my capstone."/>
    <n v="0"/>
  </r>
  <r>
    <n v="536"/>
    <s v="Start a new career in this field"/>
    <m/>
    <m/>
    <m/>
    <m/>
    <m/>
    <d v="1987-06-28T00:00:00"/>
    <n v="32.293150684931504"/>
    <x v="1"/>
    <x v="15"/>
    <n v="9"/>
    <n v="5"/>
    <x v="6"/>
    <n v="0"/>
    <s v="hoodie"/>
    <s v="Data is the new bacon"/>
    <n v="1"/>
    <x v="11"/>
    <x v="13"/>
    <s v="Insurance"/>
    <n v="10"/>
    <s v="Zurich"/>
    <x v="2"/>
    <x v="0"/>
    <x v="1"/>
    <x v="0"/>
    <x v="0"/>
    <m/>
    <m/>
    <m/>
    <m/>
    <s v="None"/>
    <m/>
    <x v="3"/>
    <s v=" "/>
    <s v=" "/>
    <n v="0"/>
    <m/>
    <x v="1"/>
    <x v="0"/>
    <s v="add more practical projects"/>
    <s v="big data and machine learning in scala"/>
    <m/>
    <n v="0"/>
  </r>
  <r>
    <n v="537"/>
    <s v="Start a new career in this field"/>
    <s v="Grow skills for my current role"/>
    <m/>
    <m/>
    <s v="General interest in the topic (personal growth and enrichment)"/>
    <m/>
    <d v="1977-07-27T00:00:00"/>
    <n v="42.219178082191782"/>
    <x v="3"/>
    <x v="8"/>
    <n v="9"/>
    <n v="7"/>
    <x v="6"/>
    <n v="1"/>
    <s v=""/>
    <s v=" "/>
    <n v="1"/>
    <x v="19"/>
    <x v="7"/>
    <s v="Banking"/>
    <n v="10"/>
    <m/>
    <x v="2"/>
    <x v="0"/>
    <x v="1"/>
    <x v="0"/>
    <x v="1"/>
    <m/>
    <m/>
    <m/>
    <m/>
    <m/>
    <m/>
    <x v="1"/>
    <n v="6"/>
    <n v="5"/>
    <n v="15"/>
    <s v="Know why you are there.  Do it because you want to be able to do specific things when done."/>
    <x v="1"/>
    <x v="3"/>
    <s v="More rigorous assignments, more flexibility with the final project, more accessibility to people who could help me implement a cool final project."/>
    <s v="A course that would cover part 1 (aside from ML fundamentals) of the deep learning book.  http://www.deeplearningbook.org/  i.e. a good course in the mathematical prerequisites of a deeper dive in ML and AI"/>
    <s v="The future of work is ML and AI.  I learned a lot from my course at Udacity. "/>
    <n v="1"/>
  </r>
  <r>
    <n v="538"/>
    <s v="Start a new career in this field"/>
    <m/>
    <m/>
    <m/>
    <m/>
    <m/>
    <d v="1980-07-05T00:00:00"/>
    <n v="39.276712328767125"/>
    <x v="1"/>
    <x v="11"/>
    <n v="7"/>
    <n v="0"/>
    <x v="3"/>
    <n v="1"/>
    <s v=""/>
    <s v=" "/>
    <n v="1"/>
    <x v="10"/>
    <x v="1"/>
    <s v="Insurance"/>
    <n v="1"/>
    <s v="Ppi"/>
    <x v="1"/>
    <x v="0"/>
    <x v="1"/>
    <x v="1"/>
    <x v="0"/>
    <m/>
    <m/>
    <m/>
    <m/>
    <m/>
    <m/>
    <x v="4"/>
    <n v="3"/>
    <n v="5"/>
    <n v="15"/>
    <s v="Don't give up "/>
    <x v="0"/>
    <x v="3"/>
    <s v="Better video instructions "/>
    <s v="Self driving car"/>
    <s v="Udacity is great!"/>
    <n v="1"/>
  </r>
  <r>
    <n v="539"/>
    <m/>
    <s v="Grow skills for my current role"/>
    <m/>
    <s v="Help prepare for an advanced degree"/>
    <s v="General interest in the topic (personal growth and enrichment)"/>
    <m/>
    <d v="1981-02-05T00:00:00"/>
    <n v="38.68767123287671"/>
    <x v="1"/>
    <x v="0"/>
    <n v="10"/>
    <n v="5"/>
    <x v="0"/>
    <n v="0"/>
    <s v="t-shirt"/>
    <s v="Data is the new bacon"/>
    <n v="0"/>
    <x v="7"/>
    <x v="5"/>
    <s v="Unspecified"/>
    <n v="0"/>
    <m/>
    <x v="2"/>
    <x v="0"/>
    <x v="1"/>
    <x v="0"/>
    <x v="0"/>
    <m/>
    <s v="Deep Learning Foundations"/>
    <m/>
    <m/>
    <m/>
    <m/>
    <x v="1"/>
    <n v="6"/>
    <n v="6"/>
    <n v="15"/>
    <s v="Learn at least 30 mins every day"/>
    <x v="69"/>
    <x v="0"/>
    <s v="Be more honest on the amount of hours needed to complete nanodegree"/>
    <s v="Parallel programming"/>
    <m/>
    <n v="0"/>
  </r>
  <r>
    <n v="540"/>
    <s v="Start a new career in this field"/>
    <m/>
    <m/>
    <m/>
    <m/>
    <m/>
    <d v="1993-11-05T00:00:00"/>
    <n v="25.931506849315067"/>
    <x v="2"/>
    <x v="0"/>
    <n v="15"/>
    <n v="100"/>
    <x v="4"/>
    <n v="1"/>
    <s v=""/>
    <s v=" "/>
    <n v="1"/>
    <x v="21"/>
    <x v="1"/>
    <s v="Education"/>
    <n v="1"/>
    <s v="Udacity"/>
    <x v="0"/>
    <x v="1"/>
    <x v="1"/>
    <x v="1"/>
    <x v="1"/>
    <s v="Artificial Intelligence"/>
    <s v="Deep Learning Foundations"/>
    <m/>
    <s v="Robotics"/>
    <m/>
    <m/>
    <x v="0"/>
    <n v="25"/>
    <n v="10"/>
    <n v="4"/>
    <s v="Never give up"/>
    <x v="1"/>
    <x v="0"/>
    <s v="Connect students to increase collaboration, add courses to develop metacognition skills"/>
    <s v="how to learn better and more effectively, growth mindset, becoming an astronaut"/>
    <s v="Keep up the awesome work!"/>
    <n v="1"/>
  </r>
  <r>
    <n v="541"/>
    <s v="Start a new career in this field"/>
    <m/>
    <m/>
    <m/>
    <m/>
    <m/>
    <d v="1983-08-20T00:00:00"/>
    <n v="36.150684931506852"/>
    <x v="1"/>
    <x v="0"/>
    <n v="10"/>
    <n v="1"/>
    <x v="11"/>
    <n v="1"/>
    <s v=""/>
    <s v=" "/>
    <n v="1"/>
    <x v="2"/>
    <x v="44"/>
    <s v="Business Support &amp; Logistics"/>
    <n v="5"/>
    <s v="Self employed "/>
    <x v="2"/>
    <x v="0"/>
    <x v="1"/>
    <x v="0"/>
    <x v="0"/>
    <s v="Artificial Intelligence"/>
    <m/>
    <m/>
    <m/>
    <m/>
    <m/>
    <x v="2"/>
    <n v="4"/>
    <n v="10"/>
    <n v="18"/>
    <s v="Be assiduos, look for extra videos on YouTube whenever you feel like you are missing out on something "/>
    <x v="6"/>
    <x v="0"/>
    <s v="Recruit better mentors "/>
    <s v="Video game tech"/>
    <s v="Why can't we comment/ask questions on the videos page"/>
    <n v="1"/>
  </r>
  <r>
    <n v="542"/>
    <s v="Start a new career in this field"/>
    <m/>
    <m/>
    <m/>
    <m/>
    <m/>
    <d v="1991-11-27T00:00:00"/>
    <n v="27.873972602739727"/>
    <x v="2"/>
    <x v="26"/>
    <n v="6"/>
    <n v="10"/>
    <x v="5"/>
    <n v="0"/>
    <s v="jacket (brand is TBD... probably Patagonia)"/>
    <s v="A quality life demands quality questions"/>
    <n v="1"/>
    <x v="11"/>
    <x v="1"/>
    <s v="Advertising &amp; Marketing"/>
    <n v="1"/>
    <s v="Hootsuite"/>
    <x v="0"/>
    <x v="0"/>
    <x v="1"/>
    <x v="0"/>
    <x v="1"/>
    <m/>
    <s v="Deep Learning Foundations"/>
    <s v="Self-Driving Car Engineer"/>
    <m/>
    <m/>
    <m/>
    <x v="0"/>
    <n v="6"/>
    <n v="20"/>
    <n v="15"/>
    <s v="Try to do everything yourself"/>
    <x v="0"/>
    <x v="0"/>
    <s v="Extend the job guarantee to Canada"/>
    <s v="Scala"/>
    <s v="You guys rock!"/>
    <n v="1"/>
  </r>
  <r>
    <n v="543"/>
    <m/>
    <s v="Grow skills for my current role"/>
    <m/>
    <m/>
    <m/>
    <m/>
    <d v="1987-09-26T00:00:00"/>
    <n v="32.046575342465751"/>
    <x v="1"/>
    <x v="6"/>
    <n v="8"/>
    <n v="24"/>
    <x v="1"/>
    <n v="1"/>
    <s v=""/>
    <s v=" "/>
    <n v="1"/>
    <x v="16"/>
    <x v="1"/>
    <s v="Building Automation"/>
    <n v="5"/>
    <s v="Hibiyatsushou"/>
    <x v="0"/>
    <x v="0"/>
    <x v="1"/>
    <x v="0"/>
    <x v="0"/>
    <m/>
    <s v="Deep Learning Foundations"/>
    <m/>
    <m/>
    <m/>
    <m/>
    <x v="1"/>
    <n v="1"/>
    <n v="1"/>
    <n v="10"/>
    <s v="Study in the early morning"/>
    <x v="1"/>
    <x v="1"/>
    <s v="I would like you to create a system to quickly incorporate new technologies"/>
    <s v="learning edge and cloud computing in AI"/>
    <s v="It would be nice if there were environments that can ask questions in various ways other than the contents of the course in the field of AI."/>
    <n v="1"/>
  </r>
  <r>
    <n v="544"/>
    <s v="Start a new career in this field"/>
    <m/>
    <m/>
    <m/>
    <s v="General interest in the topic (personal growth and enrichment)"/>
    <m/>
    <d v="1986-02-20T00:00:00"/>
    <n v="33.643835616438359"/>
    <x v="1"/>
    <x v="0"/>
    <n v="8"/>
    <n v="1"/>
    <x v="4"/>
    <n v="1"/>
    <s v=""/>
    <s v=" "/>
    <n v="1"/>
    <x v="17"/>
    <x v="4"/>
    <s v="Finance"/>
    <n v="5"/>
    <m/>
    <x v="2"/>
    <x v="0"/>
    <x v="1"/>
    <x v="0"/>
    <x v="1"/>
    <m/>
    <s v="Deep Learning Foundations"/>
    <m/>
    <m/>
    <m/>
    <m/>
    <x v="1"/>
    <n v="2"/>
    <n v="3"/>
    <n v="10"/>
    <s v="Stick to a timeline, try to solve the coding assignments without seeking help, allocate large amount of time for projects (they take longer than expected)."/>
    <x v="1"/>
    <x v="3"/>
    <s v="Be more thorough with the concepts, at times it feels like a lot is being covered without sufficient detail (this comment is directed toward the Deep Learning foundations degree)."/>
    <s v="Perhaps more courses like the intro to Git and Github course could be useful for popular programs in this space."/>
    <s v="Would like to remain up to date on new developments related to my Nanodegree.  For instance, if any new tools are adopted by the industry then I'd like to know about them."/>
    <n v="0"/>
  </r>
  <r>
    <n v="545"/>
    <m/>
    <s v="Grow skills for my current role"/>
    <m/>
    <s v="Help prepare for an advanced degree"/>
    <s v="General interest in the topic (personal growth and enrichment)"/>
    <m/>
    <d v="1987-11-07T00:00:00"/>
    <n v="31.931506849315067"/>
    <x v="1"/>
    <x v="1"/>
    <n v="7"/>
    <n v="6"/>
    <x v="2"/>
    <n v="0"/>
    <s v="backpack"/>
    <s v="Machine learning for life"/>
    <n v="1"/>
    <x v="14"/>
    <x v="0"/>
    <s v="Finance, Social trading"/>
    <n v="8"/>
    <s v="ayondo"/>
    <x v="2"/>
    <x v="0"/>
    <x v="1"/>
    <x v="0"/>
    <x v="1"/>
    <m/>
    <m/>
    <m/>
    <m/>
    <m/>
    <m/>
    <x v="1"/>
    <n v="3"/>
    <n v="2"/>
    <n v="40"/>
    <s v="Be organized"/>
    <x v="1"/>
    <x v="0"/>
    <s v="Improve classroom website and app UI. Had a few glitches._x000a_All the was really cool."/>
    <m/>
    <m/>
    <n v="0"/>
  </r>
  <r>
    <n v="546"/>
    <s v="Start a new career in this field"/>
    <m/>
    <m/>
    <m/>
    <m/>
    <m/>
    <d v="1961-06-15T00:00:00"/>
    <n v="58.345205479452055"/>
    <x v="2"/>
    <x v="8"/>
    <n v="2"/>
    <n v="25"/>
    <x v="10"/>
    <n v="1"/>
    <s v=""/>
    <s v=" "/>
    <n v="1"/>
    <x v="14"/>
    <x v="0"/>
    <s v="Telecommunications"/>
    <n v="25"/>
    <s v="London"/>
    <x v="2"/>
    <x v="1"/>
    <x v="1"/>
    <x v="1"/>
    <x v="0"/>
    <m/>
    <m/>
    <m/>
    <s v="Robotics"/>
    <m/>
    <m/>
    <x v="2"/>
    <n v="20"/>
    <n v="5"/>
    <n v="15"/>
    <s v="Do it but be prepared for massive struggle"/>
    <x v="70"/>
    <x v="0"/>
    <s v="Nothing"/>
    <s v="Ruby"/>
    <s v="No"/>
    <n v="1"/>
  </r>
  <r>
    <n v="547"/>
    <s v="Start a new career in this field"/>
    <m/>
    <m/>
    <m/>
    <s v="General interest in the topic (personal growth and enrichment)"/>
    <m/>
    <d v="1981-04-17T00:00:00"/>
    <n v="38.493150684931507"/>
    <x v="3"/>
    <x v="26"/>
    <n v="10"/>
    <n v="3"/>
    <x v="4"/>
    <n v="1"/>
    <s v=""/>
    <s v=" "/>
    <n v="1"/>
    <x v="14"/>
    <x v="1"/>
    <s v="International Organization"/>
    <n v="10"/>
    <s v="United Nations"/>
    <x v="3"/>
    <x v="0"/>
    <x v="1"/>
    <x v="0"/>
    <x v="0"/>
    <m/>
    <m/>
    <m/>
    <m/>
    <s v="None"/>
    <m/>
    <x v="3"/>
    <s v=" "/>
    <s v=" "/>
    <n v="0"/>
    <m/>
    <x v="6"/>
    <x v="3"/>
    <s v="Easy access to transcripts of the videos to read and review offline."/>
    <s v="Natural Language processing (as an independent nanodegree)"/>
    <s v="."/>
    <n v="0"/>
  </r>
  <r>
    <n v="548"/>
    <s v="Start a new career in this field"/>
    <m/>
    <s v="Help move from academia to industry"/>
    <m/>
    <m/>
    <s v="To get a new job opportunity in autonomous vehicle industry."/>
    <d v="1990-05-19T00:00:00"/>
    <n v="29.4"/>
    <x v="3"/>
    <x v="0"/>
    <n v="10"/>
    <n v="300"/>
    <x v="3"/>
    <n v="1"/>
    <s v=""/>
    <s v=" "/>
    <n v="1"/>
    <x v="14"/>
    <x v="3"/>
    <s v="Automotive"/>
    <n v="1"/>
    <s v="Yokohama"/>
    <x v="2"/>
    <x v="0"/>
    <x v="1"/>
    <x v="1"/>
    <x v="1"/>
    <m/>
    <m/>
    <m/>
    <m/>
    <m/>
    <m/>
    <x v="1"/>
    <n v="12"/>
    <n v="10"/>
    <n v="3"/>
    <s v="Have a great motivation"/>
    <x v="1"/>
    <x v="0"/>
    <s v="I need more supplemental materials."/>
    <s v="Advanced deep learning"/>
    <s v="I'm in the first cohort in Self driving car ND and I had to wait a lot of time to work on a new project because of slow pace of accessing new lectures."/>
    <n v="1"/>
  </r>
  <r>
    <n v="549"/>
    <s v="Start a new career in this field"/>
    <s v="Grow skills for my current role"/>
    <m/>
    <s v="Help prepare for an advanced degree"/>
    <m/>
    <m/>
    <d v="1988-06-01T00:00:00"/>
    <n v="31.364383561643837"/>
    <x v="1"/>
    <x v="16"/>
    <n v="10"/>
    <n v="30"/>
    <x v="8"/>
    <n v="1"/>
    <s v=""/>
    <s v=" "/>
    <n v="1"/>
    <x v="14"/>
    <x v="1"/>
    <s v="Technology &amp; Internet"/>
    <n v="2"/>
    <s v="JB advanced technology co."/>
    <x v="0"/>
    <x v="0"/>
    <x v="1"/>
    <x v="0"/>
    <x v="0"/>
    <m/>
    <m/>
    <m/>
    <m/>
    <s v="None"/>
    <m/>
    <x v="3"/>
    <s v=" "/>
    <s v=" "/>
    <n v="0"/>
    <m/>
    <x v="1"/>
    <x v="2"/>
    <s v="Improve the review quality for the projects. Some reviewers give me constructive advice, but some don't even check the submitted project in detail._x000a_In addition, there are many readings in courses but there is no way to check how I understand them._x000a_Finally, Udacity is little-known in Japan, especially among engineers. It's not useful to appeal my skills to recruiters in Japan.   "/>
    <s v="business design for engineer_x000a_natural language processing_x000a_service architecture "/>
    <s v="Udacity possibly gives chances for whom  to learn at University for very expensive cost or change their expertise on the way of their career. However, I think at least now it's not sufficient for next chances.   "/>
    <n v="0"/>
  </r>
  <r>
    <n v="550"/>
    <m/>
    <s v="Grow skills for my current role"/>
    <m/>
    <m/>
    <m/>
    <m/>
    <d v="1990-11-06T00:00:00"/>
    <n v="28.931506849315067"/>
    <x v="3"/>
    <x v="6"/>
    <n v="6"/>
    <n v="4"/>
    <x v="5"/>
    <n v="1"/>
    <s v=""/>
    <s v=" "/>
    <n v="1"/>
    <x v="14"/>
    <x v="2"/>
    <s v="Technology &amp; Internet"/>
    <n v="10"/>
    <s v="BCG Digital Ventures GmbH"/>
    <x v="0"/>
    <x v="0"/>
    <x v="1"/>
    <x v="0"/>
    <x v="0"/>
    <m/>
    <s v="Deep Learning Foundations"/>
    <m/>
    <m/>
    <m/>
    <m/>
    <x v="2"/>
    <n v="2"/>
    <n v="3"/>
    <n v="4"/>
    <s v="Start learning and applying your knowledge as soon as possible, it will help you to tackle the projects!"/>
    <x v="1"/>
    <x v="3"/>
    <s v="Nothing I guess!"/>
    <s v="Machine Learning, Leadership"/>
    <s v="No"/>
    <n v="1"/>
  </r>
  <r>
    <n v="551"/>
    <m/>
    <s v="Grow skills for my current role"/>
    <m/>
    <s v="Help prepare for an advanced degree"/>
    <m/>
    <m/>
    <d v="1983-08-11T00:00:00"/>
    <n v="36.175342465753424"/>
    <x v="1"/>
    <x v="2"/>
    <n v="8"/>
    <n v="4"/>
    <x v="10"/>
    <n v="0"/>
    <s v="t-shirt"/>
    <s v="Math - all the cool kids are doing it"/>
    <n v="1"/>
    <x v="14"/>
    <x v="1"/>
    <s v="Technology &amp; Internet"/>
    <n v="7"/>
    <s v="IBM"/>
    <x v="2"/>
    <x v="0"/>
    <x v="1"/>
    <x v="0"/>
    <x v="1"/>
    <m/>
    <s v="Deep Learning Foundations"/>
    <m/>
    <m/>
    <m/>
    <m/>
    <x v="0"/>
    <n v="3"/>
    <n v="2"/>
    <n v="8"/>
    <s v="Always be learning and looking for different content to help you understand the topics studied."/>
    <x v="71"/>
    <x v="3"/>
    <s v="Watching videos fullscreen still is a bit painful. When switching pages, even if the next one contains video, the timer will still count down from 5 and will take a while to load the next video._x000a__x000a_I feel that improving the fluidity of this process would mean less disruptions."/>
    <s v="Bioinformatics, perhaps?"/>
    <m/>
    <n v="0"/>
  </r>
  <r>
    <n v="552"/>
    <m/>
    <s v="Grow skills for my current role"/>
    <m/>
    <m/>
    <s v="General interest in the topic (personal growth and enrichment)"/>
    <m/>
    <d v="1989-07-04T00:00:00"/>
    <n v="30.273972602739725"/>
    <x v="3"/>
    <x v="11"/>
    <n v="5"/>
    <n v="30"/>
    <x v="3"/>
    <n v="1"/>
    <s v=""/>
    <s v=" "/>
    <n v="1"/>
    <x v="14"/>
    <x v="0"/>
    <s v="Technology &amp; Internet"/>
    <n v="8"/>
    <s v="Azimo.com"/>
    <x v="0"/>
    <x v="0"/>
    <x v="1"/>
    <x v="0"/>
    <x v="0"/>
    <m/>
    <m/>
    <m/>
    <m/>
    <s v="None"/>
    <m/>
    <x v="3"/>
    <s v=" "/>
    <s v=" "/>
    <n v="0"/>
    <m/>
    <x v="1"/>
    <x v="1"/>
    <s v="Just keep doing what you do now. Algorithms and solutions visualisations are the best. It makes even the hardest things understandable!_x000a_Maybe I would improve conversations between tutors."/>
    <s v="For me probably still something around AI. There are tons of subjects to explore in this area."/>
    <s v="Your are changing the world, really! I'm glad that being thousands kilometres away, with a little chance for being a student of the best tech universities in the world, I can still learn world-class knowledge._x000a_And I can still focus on work I like, live in city I love. And learn new skills without leaving home."/>
    <n v="1"/>
  </r>
  <r>
    <n v="553"/>
    <s v="Start a new career in this field"/>
    <m/>
    <m/>
    <m/>
    <s v="General interest in the topic (personal growth and enrichment)"/>
    <m/>
    <d v="1979-04-11T00:00:00"/>
    <n v="40.512328767123286"/>
    <x v="3"/>
    <x v="7"/>
    <n v="12"/>
    <n v="2"/>
    <x v="6"/>
    <n v="0"/>
    <s v="backpack"/>
    <s v="Machine learning for life"/>
    <n v="1"/>
    <x v="14"/>
    <x v="0"/>
    <s v="Technology &amp; Internet"/>
    <n v="15"/>
    <s v="Industrial Agency"/>
    <x v="1"/>
    <x v="0"/>
    <x v="1"/>
    <x v="1"/>
    <x v="0"/>
    <m/>
    <m/>
    <m/>
    <m/>
    <m/>
    <m/>
    <x v="1"/>
    <n v="4"/>
    <n v="4"/>
    <n v="5"/>
    <s v="Don't give up and stick to a schedule to make progress"/>
    <x v="1"/>
    <x v="0"/>
    <s v="Improve the mentor program. I have asked questions of the mentor but I never get a response on time. "/>
    <s v="don't know"/>
    <s v="nop"/>
    <n v="0"/>
  </r>
  <r>
    <n v="554"/>
    <m/>
    <s v="Grow skills for my current role"/>
    <m/>
    <s v="Help prepare for an advanced degree"/>
    <s v="General interest in the topic (personal growth and enrichment)"/>
    <m/>
    <d v="1982-11-03T00:00:00"/>
    <n v="36.945205479452056"/>
    <x v="3"/>
    <x v="14"/>
    <n v="10"/>
    <n v="12"/>
    <x v="6"/>
    <n v="0"/>
    <s v="backpack"/>
    <s v="A quality life demands quality questions"/>
    <n v="1"/>
    <x v="14"/>
    <x v="1"/>
    <s v="Technology &amp; Internet"/>
    <n v="10"/>
    <s v="Scylla Informatics"/>
    <x v="0"/>
    <x v="0"/>
    <x v="1"/>
    <x v="0"/>
    <x v="1"/>
    <m/>
    <m/>
    <m/>
    <m/>
    <m/>
    <s v="Android Developer"/>
    <x v="1"/>
    <n v="6"/>
    <n v="4"/>
    <n v="20"/>
    <s v="Enjoy each and every opportunity to learn something new."/>
    <x v="72"/>
    <x v="0"/>
    <s v="Can't really think of anything."/>
    <s v="I'm interested in Deep Learning, but Udacity already covers that."/>
    <s v="Keep up the excellent work!"/>
    <n v="1"/>
  </r>
  <r>
    <n v="555"/>
    <m/>
    <s v="Grow skills for my current role"/>
    <m/>
    <m/>
    <m/>
    <m/>
    <d v="1990-07-02T00:00:00"/>
    <n v="29.279452054794522"/>
    <x v="2"/>
    <x v="0"/>
    <n v="12"/>
    <n v="15"/>
    <x v="0"/>
    <n v="0"/>
    <s v="t-shirt"/>
    <s v="Machine learning for life"/>
    <n v="1"/>
    <x v="11"/>
    <x v="2"/>
    <s v="Real Estate"/>
    <n v="5"/>
    <s v="BuildFax"/>
    <x v="2"/>
    <x v="0"/>
    <x v="1"/>
    <x v="0"/>
    <x v="0"/>
    <s v="Artificial Intelligence"/>
    <m/>
    <m/>
    <m/>
    <m/>
    <m/>
    <x v="4"/>
    <n v="4"/>
    <n v="2"/>
    <n v="5"/>
    <s v="Create a schedule"/>
    <x v="1"/>
    <x v="0"/>
    <s v="More reading materials"/>
    <s v="More AI... expanded program after AIND"/>
    <s v="Udacity is awesome"/>
    <n v="0"/>
  </r>
  <r>
    <n v="556"/>
    <s v="Start a new career in this field"/>
    <m/>
    <m/>
    <m/>
    <m/>
    <m/>
    <d v="1964-05-11T00:00:00"/>
    <n v="55.438356164383563"/>
    <x v="3"/>
    <x v="42"/>
    <n v="8"/>
    <n v="25"/>
    <x v="8"/>
    <n v="1"/>
    <s v=""/>
    <s v=" "/>
    <n v="1"/>
    <x v="11"/>
    <x v="1"/>
    <s v="Healthcare and Pharmaceuticals"/>
    <n v="10"/>
    <s v="McKesson"/>
    <x v="2"/>
    <x v="0"/>
    <x v="1"/>
    <x v="1"/>
    <x v="0"/>
    <m/>
    <m/>
    <m/>
    <m/>
    <m/>
    <m/>
    <x v="4"/>
    <n v="3"/>
    <n v="6"/>
    <n v="25"/>
    <s v="Don't give up, keep trying, keep checking the Forums, and try to work on it EVERY DAY!"/>
    <x v="0"/>
    <x v="3"/>
    <s v="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
    <s v="Machine Learning"/>
    <s v="The nanodegree was a game changer for me - thank you!"/>
    <n v="0"/>
  </r>
  <r>
    <n v="557"/>
    <s v="Start a new career in this field"/>
    <m/>
    <s v="Help move from academia to industry"/>
    <m/>
    <s v="General interest in the topic (personal growth and enrichment)"/>
    <m/>
    <d v="1980-11-22T00:00:00"/>
    <n v="38.893150684931506"/>
    <x v="3"/>
    <x v="2"/>
    <n v="10"/>
    <n v="10"/>
    <x v="5"/>
    <n v="0"/>
    <s v="jacket (brand is TBD... probably Patagonia)"/>
    <s v="A quality life demands quality questions"/>
    <n v="1"/>
    <x v="8"/>
    <x v="7"/>
    <s v="Healthcare and Pharmaceuticals"/>
    <n v="12"/>
    <s v="Radical AI"/>
    <x v="1"/>
    <x v="0"/>
    <x v="1"/>
    <x v="0"/>
    <x v="1"/>
    <m/>
    <m/>
    <m/>
    <m/>
    <m/>
    <m/>
    <x v="1"/>
    <n v="6"/>
    <n v="6"/>
    <n v="3"/>
    <s v="Treat the online lectures seriously - take good notes, they will be useful later. "/>
    <x v="1"/>
    <x v="0"/>
    <s v="I actually feel Udacity is doing a fantastic job."/>
    <s v="Blockchain"/>
    <s v="I'm very happy with my Udacity experience. I started the nanodegree program to get ahead as an aspiring data scientist after an engineering PhD, and by using the skills I learned ended up founding a startup."/>
    <n v="1"/>
  </r>
  <r>
    <n v="558"/>
    <s v="Start a new career in this field"/>
    <m/>
    <m/>
    <s v="Help prepare for an advanced degree"/>
    <s v="General interest in the topic (personal growth and enrichment)"/>
    <m/>
    <d v="1984-10-10T00:00:00"/>
    <n v="35.008219178082193"/>
    <x v="2"/>
    <x v="0"/>
    <n v="14"/>
    <n v="20"/>
    <x v="0"/>
    <n v="1"/>
    <s v=""/>
    <s v=" "/>
    <n v="0"/>
    <x v="7"/>
    <x v="5"/>
    <s v="Unspecified"/>
    <n v="0"/>
    <m/>
    <x v="3"/>
    <x v="0"/>
    <x v="1"/>
    <x v="0"/>
    <x v="1"/>
    <m/>
    <m/>
    <m/>
    <m/>
    <m/>
    <m/>
    <x v="1"/>
    <n v="6"/>
    <n v="10"/>
    <n v="12"/>
    <s v="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
    <x v="0"/>
    <x v="3"/>
    <s v="More substantial projects, and more rigorous and challenging content. Perhaps an honours version of the nanodegree could be awarded to students in the more difficult track."/>
    <s v="Some advanced deep learning topics (perhaps something focused on AI safety such as adversarial attacks on machine learning systems, or deep reinforcement learning)."/>
    <s v="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
    <n v="1"/>
  </r>
  <r>
    <n v="559"/>
    <m/>
    <s v="Grow skills for my current role"/>
    <m/>
    <m/>
    <m/>
    <m/>
    <d v="1982-01-03T00:00:00"/>
    <n v="37.778082191780825"/>
    <x v="2"/>
    <x v="29"/>
    <n v="1"/>
    <n v="5"/>
    <x v="6"/>
    <n v="1"/>
    <s v=""/>
    <s v=" "/>
    <n v="1"/>
    <x v="4"/>
    <x v="4"/>
    <s v="Technology &amp; Internet"/>
    <n v="15"/>
    <s v="Airdog ltd"/>
    <x v="1"/>
    <x v="0"/>
    <x v="1"/>
    <x v="0"/>
    <x v="1"/>
    <m/>
    <m/>
    <m/>
    <m/>
    <m/>
    <m/>
    <x v="1"/>
    <n v="6"/>
    <n v="3"/>
    <n v="40"/>
    <s v="Use different sources of information."/>
    <x v="1"/>
    <x v="0"/>
    <s v="Make videos more carefully and readable."/>
    <s v="computer vision course."/>
    <s v="No."/>
    <n v="1"/>
  </r>
  <r>
    <n v="560"/>
    <s v="Start a new career in this field"/>
    <s v="Grow skills for my current role"/>
    <m/>
    <m/>
    <s v="General interest in the topic (personal growth and enrichment)"/>
    <m/>
    <d v="1993-03-13T00:00:00"/>
    <n v="26.580821917808219"/>
    <x v="1"/>
    <x v="16"/>
    <n v="14"/>
    <n v="10"/>
    <x v="0"/>
    <n v="1"/>
    <s v=""/>
    <s v=" "/>
    <n v="1"/>
    <x v="14"/>
    <x v="1"/>
    <s v="Automotive"/>
    <n v="2"/>
    <s v="Ford Motor Company"/>
    <x v="0"/>
    <x v="0"/>
    <x v="1"/>
    <x v="0"/>
    <x v="1"/>
    <m/>
    <m/>
    <m/>
    <m/>
    <m/>
    <m/>
    <x v="1"/>
    <n v="30"/>
    <n v="10"/>
    <n v="20"/>
    <s v="Do not depend totally on the course material. Read research papers (latest)."/>
    <x v="1"/>
    <x v="2"/>
    <s v="Course material should be going to a higher depth, rather than just scratching the surface._x000a__x000a_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_x000a__x000a_Role playing in course material does not help, it is too distracting (Most of AIND Term 1 course material between Thad and the other girl)._x000a__x000a_While providing answers after quizzes, proper explanation should be provided, rather than just the answer."/>
    <s v=" "/>
    <s v="Please reduce the fee of AIND in India, 53000 for a term is too high."/>
    <n v="1"/>
  </r>
  <r>
    <n v="561"/>
    <s v="Start a new career in this field"/>
    <m/>
    <m/>
    <m/>
    <m/>
    <m/>
    <d v="1993-05-09T00:00:00"/>
    <n v="26.424657534246574"/>
    <x v="2"/>
    <x v="11"/>
    <n v="12"/>
    <n v="3"/>
    <x v="10"/>
    <n v="1"/>
    <s v=""/>
    <s v=" "/>
    <n v="1"/>
    <x v="9"/>
    <x v="1"/>
    <s v="Advertising &amp; Marketing"/>
    <n v="1"/>
    <s v="Forward 3D"/>
    <x v="0"/>
    <x v="0"/>
    <x v="1"/>
    <x v="0"/>
    <x v="1"/>
    <m/>
    <m/>
    <m/>
    <m/>
    <m/>
    <m/>
    <x v="0"/>
    <n v="6"/>
    <n v="6"/>
    <n v="15"/>
    <s v="Work hard, it plays off._x000a_If you can work from work, don't go home and get distracted."/>
    <x v="1"/>
    <x v="0"/>
    <s v="No suggestions"/>
    <s v="Advanced SQL"/>
    <s v="You guys are great!"/>
    <n v="0"/>
  </r>
  <r>
    <n v="562"/>
    <m/>
    <m/>
    <m/>
    <m/>
    <s v="General interest in the topic (personal growth and enrichment)"/>
    <m/>
    <d v="1992-12-08T00:00:00"/>
    <n v="26.841095890410958"/>
    <x v="2"/>
    <x v="16"/>
    <n v="8"/>
    <n v="24"/>
    <x v="7"/>
    <n v="0"/>
    <s v="t-shirt"/>
    <s v="Data is the new bacon"/>
    <n v="0"/>
    <x v="7"/>
    <x v="5"/>
    <s v="Unspecified"/>
    <n v="0"/>
    <m/>
    <x v="2"/>
    <x v="0"/>
    <x v="1"/>
    <x v="0"/>
    <x v="1"/>
    <m/>
    <m/>
    <m/>
    <m/>
    <m/>
    <m/>
    <x v="1"/>
    <n v="4"/>
    <n v="4"/>
    <n v="120"/>
    <s v="Do it every day and you will finish within a month"/>
    <x v="1"/>
    <x v="2"/>
    <s v="Better projects"/>
    <s v="Free robotics courses"/>
    <m/>
    <n v="0"/>
  </r>
  <r>
    <n v="563"/>
    <s v="Start a new career in this field"/>
    <m/>
    <m/>
    <s v="Help prepare for an advanced degree"/>
    <s v="General interest in the topic (personal growth and enrichment)"/>
    <m/>
    <d v="1996-10-18T00:00:00"/>
    <n v="22.978082191780821"/>
    <x v="2"/>
    <x v="7"/>
    <n v="12"/>
    <n v="0"/>
    <x v="11"/>
    <n v="1"/>
    <s v=""/>
    <s v=" "/>
    <n v="0"/>
    <x v="7"/>
    <x v="5"/>
    <s v="Unspecified"/>
    <n v="0"/>
    <m/>
    <x v="5"/>
    <x v="0"/>
    <x v="1"/>
    <x v="0"/>
    <x v="0"/>
    <m/>
    <s v="Deep Learning Foundations"/>
    <m/>
    <m/>
    <m/>
    <m/>
    <x v="0"/>
    <n v="3"/>
    <n v="3"/>
    <n v="5"/>
    <s v="Don't give up, ask for help in the slack channel "/>
    <x v="41"/>
    <x v="3"/>
    <s v="Polish the material a little more, I know It was the first iteration of the material I used "/>
    <s v="Learn docker "/>
    <s v="If you are serious about online education, open source the classroom webapp so anyone could release online courses "/>
    <n v="0"/>
  </r>
  <r>
    <n v="564"/>
    <s v="Start a new career in this field"/>
    <s v="Grow skills for my current role"/>
    <m/>
    <m/>
    <m/>
    <m/>
    <d v="2017-08-03T00:00:00"/>
    <n v="2.1726027397260275"/>
    <x v="1"/>
    <x v="15"/>
    <n v="11"/>
    <n v="12"/>
    <x v="11"/>
    <n v="0"/>
    <s v="jacket (brand is TBD... probably Patagonia)"/>
    <s v="Machine learning for life"/>
    <n v="1"/>
    <x v="10"/>
    <x v="1"/>
    <s v="Big Data Services"/>
    <n v="3"/>
    <s v="Frankfurt Machine Learning"/>
    <x v="1"/>
    <x v="0"/>
    <x v="1"/>
    <x v="0"/>
    <x v="1"/>
    <m/>
    <m/>
    <m/>
    <m/>
    <m/>
    <m/>
    <x v="1"/>
    <n v="16"/>
    <n v="6"/>
    <n v="50"/>
    <s v="Doing this quickly is a job"/>
    <x v="1"/>
    <x v="4"/>
    <s v="Remove the rough edges / dead links from the course material"/>
    <s v="Business Intelligence"/>
    <m/>
    <n v="1"/>
  </r>
  <r>
    <n v="565"/>
    <s v="Start a new career in this field"/>
    <m/>
    <m/>
    <m/>
    <s v="General interest in the topic (personal growth and enrichment)"/>
    <m/>
    <d v="1978-12-07T00:00:00"/>
    <n v="40.854794520547948"/>
    <x v="1"/>
    <x v="0"/>
    <n v="10"/>
    <n v="5"/>
    <x v="1"/>
    <n v="0"/>
    <s v="t-shirt"/>
    <s v="Machine learning for life"/>
    <n v="0"/>
    <x v="7"/>
    <x v="5"/>
    <s v="Unspecified"/>
    <n v="0"/>
    <m/>
    <x v="4"/>
    <x v="0"/>
    <x v="1"/>
    <x v="0"/>
    <x v="1"/>
    <m/>
    <m/>
    <m/>
    <m/>
    <m/>
    <m/>
    <x v="0"/>
    <n v="6"/>
    <n v="6"/>
    <n v="7"/>
    <s v="Rest assured that the time you invest in this will be well spent. A good approach is to commit to a daily routine to work on the Nanodegree consistently."/>
    <x v="1"/>
    <x v="0"/>
    <s v="Improve the iOS app for offline use."/>
    <s v="Graphic design for apps (e.g. how to create stunning UIs for apps)"/>
    <m/>
    <n v="1"/>
  </r>
  <r>
    <n v="566"/>
    <m/>
    <s v="Grow skills for my current role"/>
    <m/>
    <s v="Help prepare for an advanced degree"/>
    <m/>
    <m/>
    <d v="1989-04-01T00:00:00"/>
    <n v="30.531506849315068"/>
    <x v="1"/>
    <x v="6"/>
    <n v="8"/>
    <n v="5"/>
    <x v="4"/>
    <n v="1"/>
    <s v=""/>
    <s v=" "/>
    <n v="1"/>
    <x v="3"/>
    <x v="1"/>
    <s v="Technology &amp; Internet"/>
    <n v="3"/>
    <s v="Amazon"/>
    <x v="2"/>
    <x v="0"/>
    <x v="1"/>
    <x v="0"/>
    <x v="0"/>
    <m/>
    <s v="Deep Learning Foundations"/>
    <m/>
    <m/>
    <m/>
    <m/>
    <x v="2"/>
    <n v="5"/>
    <n v="3"/>
    <n v="150"/>
    <s v="Set up dedicated time. Have a fixed and clear agenda."/>
    <x v="1"/>
    <x v="1"/>
    <s v="A time management tool would be great."/>
    <s v="1) Ethereum development, 2) Bioengineering"/>
    <s v="More alumni events in Europe"/>
    <n v="1"/>
  </r>
  <r>
    <n v="567"/>
    <s v="Start a new career in this field"/>
    <m/>
    <m/>
    <m/>
    <s v="General interest in the topic (personal growth and enrichment)"/>
    <m/>
    <d v="1991-10-07T00:00:00"/>
    <n v="28.013698630136986"/>
    <x v="2"/>
    <x v="2"/>
    <n v="10"/>
    <n v="10"/>
    <x v="9"/>
    <n v="1"/>
    <s v=""/>
    <s v=" "/>
    <n v="1"/>
    <x v="10"/>
    <x v="1"/>
    <s v="Entertainment &amp; Leisure"/>
    <n v="1"/>
    <s v="Anshutz entertainment group"/>
    <x v="0"/>
    <x v="0"/>
    <x v="1"/>
    <x v="1"/>
    <x v="0"/>
    <m/>
    <m/>
    <m/>
    <m/>
    <m/>
    <s v="Web Development"/>
    <x v="2"/>
    <s v="40+"/>
    <s v="10+"/>
    <n v="20"/>
    <s v="Do personal projects outside of the course applying what you have learned."/>
    <x v="1"/>
    <x v="0"/>
    <s v="I love Udacity, but not the price."/>
    <s v="Big Data technologies, spark, Kafka, ETL tools/exercises"/>
    <m/>
    <n v="1"/>
  </r>
  <r>
    <n v="568"/>
    <s v="Start a new career in this field"/>
    <m/>
    <m/>
    <m/>
    <m/>
    <m/>
    <d v="1977-03-11T00:00:00"/>
    <n v="42.597260273972601"/>
    <x v="1"/>
    <x v="7"/>
    <n v="10"/>
    <n v="1"/>
    <x v="10"/>
    <n v="0"/>
    <s v="jacket (brand is TBD... probably Patagonia)"/>
    <s v="A quality life demands quality questions"/>
    <n v="1"/>
    <x v="3"/>
    <x v="1"/>
    <s v="Electronics"/>
    <n v="1"/>
    <s v="Western Digital"/>
    <x v="2"/>
    <x v="0"/>
    <x v="1"/>
    <x v="0"/>
    <x v="1"/>
    <m/>
    <m/>
    <m/>
    <m/>
    <m/>
    <m/>
    <x v="1"/>
    <n v="20"/>
    <n v="20"/>
    <n v="20"/>
    <s v="Make the most out of the project reviews! Most of the reviewers are passing on so much information. Even when passing, read all suggestions."/>
    <x v="0"/>
    <x v="1"/>
    <s v="Meeting the Udacity staff was inspiring!"/>
    <m/>
    <m/>
    <n v="1"/>
  </r>
  <r>
    <n v="569"/>
    <s v="Start a new career in this field"/>
    <s v="Grow skills for my current role"/>
    <m/>
    <m/>
    <s v="General interest in the topic (personal growth and enrichment)"/>
    <m/>
    <d v="1979-12-03T00:00:00"/>
    <n v="39.865753424657534"/>
    <x v="1"/>
    <x v="2"/>
    <n v="4"/>
    <n v="12"/>
    <x v="1"/>
    <n v="0"/>
    <s v="backpack"/>
    <s v="Math - all the cool kids are doing it"/>
    <n v="1"/>
    <x v="19"/>
    <x v="7"/>
    <s v="Financial services"/>
    <n v="14"/>
    <s v="Contrarius"/>
    <x v="0"/>
    <x v="0"/>
    <x v="1"/>
    <x v="0"/>
    <x v="0"/>
    <m/>
    <m/>
    <m/>
    <m/>
    <m/>
    <s v="Tech Entrepreneur"/>
    <x v="7"/>
    <n v="4"/>
    <s v="15+"/>
    <n v="10"/>
    <s v="Take it seriously. Like many things, what you get out is a strictly monotonic function of what you put in. Also, sometimes the frustration doesn't seem worth the effort when you're at a roadblock. But I often found that getting past these hugely boosted my appreciation of the subject."/>
    <x v="73"/>
    <x v="0"/>
    <s v="Content seems crude at times (e.g. haphazard, superficial, low quality). This could be improved._x000a__x000a_I'm not sure what the vision is for mentorship but I don't get very much value from it._x000a__x000a_Project reviews are incredibly fast. Although, all else being equal, I can't complain about speed, it's hard to believe that reviewers give each submission very much consideration."/>
    <s v="More business skills. Imagine distilling MBA classes down to nanodegrees (e.g. accounting, corporate finance, operations management, project management, managing engineering teams, modelling and optimisation, decision making, information management, macro/micro economics, behavioural finance)._x000a__x000a_Health-related courses (e.g. biomedical engineering, medical devices, bioinformatics)._x000a__x000a_Finance, with a focus on the potential value of AI (personal finance, insurance, investing, anomaly detection)."/>
    <s v="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_x000a__x000a_There could be a greater focus on practice. The practice problems can be a bit superficial (e.g. too much hand-holding). I realise the balance is a tough one."/>
    <n v="1"/>
  </r>
  <r>
    <n v="570"/>
    <s v="Start a new career in this field"/>
    <m/>
    <m/>
    <m/>
    <s v="General interest in the topic (personal growth and enrichment)"/>
    <m/>
    <d v="1981-04-07T00:00:00"/>
    <n v="38.520547945205479"/>
    <x v="3"/>
    <x v="10"/>
    <n v="12"/>
    <n v="14"/>
    <x v="1"/>
    <n v="1"/>
    <s v=""/>
    <s v=" "/>
    <n v="1"/>
    <x v="14"/>
    <x v="0"/>
    <s v="Financial Services"/>
    <n v="12"/>
    <s v="UL"/>
    <x v="2"/>
    <x v="0"/>
    <x v="1"/>
    <x v="0"/>
    <x v="1"/>
    <m/>
    <m/>
    <m/>
    <m/>
    <m/>
    <m/>
    <x v="1"/>
    <n v="6"/>
    <n v="12"/>
    <n v="24"/>
    <s v="Patience, because sometimes you need time to figure out the solution."/>
    <x v="1"/>
    <x v="4"/>
    <s v="Do not release unfinished courses."/>
    <s v="Product management"/>
    <m/>
    <n v="0"/>
  </r>
  <r>
    <n v="571"/>
    <m/>
    <s v="Grow skills for my current role"/>
    <m/>
    <m/>
    <m/>
    <m/>
    <d v="1986-11-19T00:00:00"/>
    <n v="32.898630136986299"/>
    <x v="2"/>
    <x v="11"/>
    <n v="6"/>
    <n v="10"/>
    <x v="6"/>
    <n v="0"/>
    <s v="t-shirt"/>
    <s v="Math - all the cool kids are doing it"/>
    <n v="1"/>
    <x v="9"/>
    <x v="1"/>
    <s v="Technology &amp; Internet"/>
    <n v="5"/>
    <s v="ElementAI"/>
    <x v="0"/>
    <x v="0"/>
    <x v="1"/>
    <x v="0"/>
    <x v="0"/>
    <m/>
    <s v="Deep Learning Foundations"/>
    <m/>
    <m/>
    <m/>
    <m/>
    <x v="0"/>
    <n v="4"/>
    <n v="5"/>
    <n v="8"/>
    <s v="Get a solid good math background to be sure you can understand the fundamentals"/>
    <x v="1"/>
    <x v="4"/>
    <s v="Add more theoretical resources or pre requisite resources"/>
    <m/>
    <m/>
    <n v="1"/>
  </r>
  <r>
    <n v="572"/>
    <s v="Start a new career in this field"/>
    <s v="Grow skills for my current role"/>
    <m/>
    <m/>
    <m/>
    <m/>
    <d v="1983-12-03T00:00:00"/>
    <n v="35.863013698630134"/>
    <x v="1"/>
    <x v="11"/>
    <n v="7"/>
    <n v="15"/>
    <x v="5"/>
    <n v="0"/>
    <s v="hoodie"/>
    <s v="A quality life demands quality questions"/>
    <n v="1"/>
    <x v="11"/>
    <x v="1"/>
    <s v="Technology &amp; Internet"/>
    <n v="8"/>
    <s v="Microsoft"/>
    <x v="0"/>
    <x v="0"/>
    <x v="1"/>
    <x v="1"/>
    <x v="0"/>
    <m/>
    <m/>
    <m/>
    <m/>
    <m/>
    <m/>
    <x v="1"/>
    <n v="5"/>
    <n v="5"/>
    <n v="20"/>
    <s v="Get your hands dirty and do at least a bit more than is written in instructions"/>
    <x v="0"/>
    <x v="3"/>
    <s v="Nothing i can think of"/>
    <s v="Dedicated NLP course"/>
    <m/>
    <n v="0"/>
  </r>
  <r>
    <n v="573"/>
    <s v="Start a new career in this field"/>
    <m/>
    <m/>
    <m/>
    <m/>
    <m/>
    <d v="2017-09-26T00:00:00"/>
    <n v="2.0246575342465754"/>
    <x v="3"/>
    <x v="16"/>
    <n v="6"/>
    <n v="4"/>
    <x v="3"/>
    <n v="0"/>
    <s v="shoes (brand is TBDâ€¦ probably Adidas or Puma)"/>
    <s v="Machine learning for life"/>
    <n v="1"/>
    <x v="36"/>
    <x v="1"/>
    <s v="Airlines &amp; Aerospace (including Defense)"/>
    <n v="6"/>
    <s v="afb"/>
    <x v="2"/>
    <x v="0"/>
    <x v="1"/>
    <x v="0"/>
    <x v="1"/>
    <m/>
    <m/>
    <m/>
    <m/>
    <m/>
    <m/>
    <x v="1"/>
    <n v="5"/>
    <n v="1"/>
    <n v="489"/>
    <s v="Keep up the pace because otherwise you might need to relearn previous chapters"/>
    <x v="1"/>
    <x v="1"/>
    <s v="Nothing, I think it is up to me to make the most out of it."/>
    <s v="It covers a lot of subjects. I'm waiting for the deep learning course ... which last time I checked was in development. "/>
    <s v="I received emaila from udacity about potential employers. It is frustrating to link on the employers openingredients positions to only find out they require PhD level or senior level expertise. If I have taken recently a udacity course I don't need to see those openings. "/>
    <n v="0"/>
  </r>
  <r>
    <n v="574"/>
    <s v="Start a new career in this field"/>
    <s v="Grow skills for my current role"/>
    <m/>
    <s v="Help prepare for an advanced degree"/>
    <s v="General interest in the topic (personal growth and enrichment)"/>
    <m/>
    <d v="1990-11-09T00:00:00"/>
    <n v="28.923287671232877"/>
    <x v="1"/>
    <x v="19"/>
    <n v="14"/>
    <n v="6"/>
    <x v="3"/>
    <n v="1"/>
    <s v=""/>
    <s v=" "/>
    <n v="1"/>
    <x v="14"/>
    <x v="1"/>
    <s v="Technology &amp; Internet"/>
    <n v="1"/>
    <s v="xamarin developer"/>
    <x v="2"/>
    <x v="0"/>
    <x v="1"/>
    <x v="0"/>
    <x v="0"/>
    <m/>
    <s v="Deep Learning Foundations"/>
    <m/>
    <m/>
    <m/>
    <m/>
    <x v="1"/>
    <n v="4"/>
    <n v="3"/>
    <n v="30"/>
    <s v="Dont give up! You could allways find help on forum!"/>
    <x v="1"/>
    <x v="3"/>
    <s v="Improve lessons before 4 project"/>
    <s v="more deep learining!"/>
    <s v="Lessons before project 4 in DLF could be better"/>
    <n v="1"/>
  </r>
  <r>
    <n v="575"/>
    <s v="Start a new career in this field"/>
    <m/>
    <m/>
    <m/>
    <s v="General interest in the topic (personal growth and enrichment)"/>
    <m/>
    <d v="1977-12-06T00:00:00"/>
    <n v="41.857534246575341"/>
    <x v="9"/>
    <x v="8"/>
    <n v="12"/>
    <n v="25"/>
    <x v="0"/>
    <n v="1"/>
    <s v=""/>
    <s v=" "/>
    <n v="1"/>
    <x v="37"/>
    <x v="4"/>
    <s v="Healthcare and Pharmaceuticals"/>
    <n v="30"/>
    <s v="Medic Ambulance "/>
    <x v="4"/>
    <x v="0"/>
    <x v="1"/>
    <x v="0"/>
    <x v="0"/>
    <s v="Artificial Intelligence"/>
    <s v="Deep Learning Foundations"/>
    <m/>
    <m/>
    <m/>
    <m/>
    <x v="0"/>
    <n v="4"/>
    <n v="4"/>
    <n v="6"/>
    <s v="Read everything completely. Give yourself time to learn and think about the work.... trust the process..."/>
    <x v="74"/>
    <x v="0"/>
    <s v="Other than technical stuff like class audio, nothing...."/>
    <m/>
    <m/>
    <n v="1"/>
  </r>
  <r>
    <n v="576"/>
    <m/>
    <s v="Grow skills for my current role"/>
    <m/>
    <m/>
    <m/>
    <m/>
    <d v="1981-01-17T00:00:00"/>
    <n v="38.739726027397261"/>
    <x v="2"/>
    <x v="19"/>
    <n v="12"/>
    <n v="20"/>
    <x v="4"/>
    <n v="1"/>
    <s v=""/>
    <s v=" "/>
    <n v="1"/>
    <x v="11"/>
    <x v="0"/>
    <s v="Insurance"/>
    <n v="14"/>
    <s v="VMIA"/>
    <x v="1"/>
    <x v="0"/>
    <x v="1"/>
    <x v="1"/>
    <x v="0"/>
    <m/>
    <m/>
    <m/>
    <m/>
    <m/>
    <m/>
    <x v="2"/>
    <n v="12"/>
    <n v="12"/>
    <n v="300"/>
    <s v="Get into the habit of doing some amount of work towards the completing the program every day."/>
    <x v="1"/>
    <x v="3"/>
    <s v="Not change the Nanodegrees so often. While I was doing the Data Analyst Nanodegree (over 4 months), the content of the program changed about three times, which was a bit disconcerting."/>
    <s v="Big data analysis."/>
    <s v="I would really like to do your Deep Learning Foundations Nanodegree, but the fact that you have to do it to a particular schedule has put me off so far. If you could make it so that it was possible to do the program in your own time, I would be more likely to sign up."/>
    <n v="1"/>
  </r>
  <r>
    <n v="577"/>
    <m/>
    <s v="Grow skills for my current role"/>
    <m/>
    <m/>
    <m/>
    <m/>
    <d v="1989-01-31T00:00:00"/>
    <n v="30.695890410958903"/>
    <x v="1"/>
    <x v="19"/>
    <n v="7"/>
    <n v="20"/>
    <x v="7"/>
    <n v="1"/>
    <s v=""/>
    <s v=" "/>
    <n v="1"/>
    <x v="17"/>
    <x v="1"/>
    <s v="Government"/>
    <n v="5"/>
    <s v="DST"/>
    <x v="0"/>
    <x v="0"/>
    <x v="1"/>
    <x v="0"/>
    <x v="0"/>
    <m/>
    <s v="Deep Learning Foundations"/>
    <m/>
    <m/>
    <m/>
    <m/>
    <x v="0"/>
    <n v="6"/>
    <n v="6"/>
    <n v="20"/>
    <s v="Read slack channels and ask questions"/>
    <x v="1"/>
    <x v="0"/>
    <s v="Nothing"/>
    <s v="More in depth Deep Learning Course"/>
    <m/>
    <n v="0"/>
  </r>
  <r>
    <n v="578"/>
    <m/>
    <s v="Grow skills for my current role"/>
    <s v="Help move from academia to industry"/>
    <m/>
    <m/>
    <m/>
    <d v="1995-03-18T00:00:00"/>
    <n v="24.567123287671233"/>
    <x v="3"/>
    <x v="2"/>
    <n v="12"/>
    <n v="3"/>
    <x v="11"/>
    <n v="0"/>
    <s v="t-shirt"/>
    <s v="Machine learning for life"/>
    <n v="0"/>
    <x v="7"/>
    <x v="5"/>
    <s v="Unspecified"/>
    <n v="0"/>
    <m/>
    <x v="2"/>
    <x v="0"/>
    <x v="1"/>
    <x v="0"/>
    <x v="0"/>
    <m/>
    <s v="Deep Learning Foundations"/>
    <m/>
    <m/>
    <m/>
    <m/>
    <x v="2"/>
    <n v="6"/>
    <n v="4"/>
    <n v="20"/>
    <s v="Just do it"/>
    <x v="1"/>
    <x v="0"/>
    <s v="None"/>
    <s v="CUDA, Computer Vision"/>
    <s v="None"/>
    <n v="1"/>
  </r>
  <r>
    <n v="579"/>
    <s v="Start a new career in this field"/>
    <m/>
    <m/>
    <m/>
    <m/>
    <m/>
    <d v="1981-09-11T00:00:00"/>
    <n v="38.090410958904108"/>
    <x v="1"/>
    <x v="11"/>
    <n v="8"/>
    <n v="12"/>
    <x v="10"/>
    <n v="0"/>
    <s v="backpack"/>
    <s v="Data is the new bacon"/>
    <n v="0"/>
    <x v="7"/>
    <x v="5"/>
    <s v="Unspecified"/>
    <n v="0"/>
    <m/>
    <x v="0"/>
    <x v="0"/>
    <x v="1"/>
    <x v="0"/>
    <x v="1"/>
    <m/>
    <m/>
    <m/>
    <m/>
    <m/>
    <m/>
    <x v="1"/>
    <n v="6"/>
    <n v="6"/>
    <n v="18"/>
    <s v="Hang in there - you will get there with time and practise."/>
    <x v="1"/>
    <x v="3"/>
    <s v="Not sure"/>
    <s v="Nothing specific for now - I am still deep in current studies."/>
    <s v="no"/>
    <n v="0"/>
  </r>
  <r>
    <n v="580"/>
    <s v="Start a new career in this field"/>
    <m/>
    <m/>
    <m/>
    <m/>
    <m/>
    <d v="1991-12-17T00:00:00"/>
    <n v="27.81917808219178"/>
    <x v="3"/>
    <x v="28"/>
    <n v="4"/>
    <n v="50"/>
    <x v="8"/>
    <n v="1"/>
    <s v=""/>
    <s v=" "/>
    <n v="1"/>
    <x v="2"/>
    <x v="2"/>
    <s v="Technology &amp; Internet"/>
    <n v="3"/>
    <s v="Product Manager"/>
    <x v="0"/>
    <x v="0"/>
    <x v="1"/>
    <x v="1"/>
    <x v="0"/>
    <m/>
    <m/>
    <m/>
    <m/>
    <m/>
    <m/>
    <x v="0"/>
    <n v="6"/>
    <n v="6"/>
    <n v="10"/>
    <s v="Study every day. Repeat watching what you don't understand."/>
    <x v="1"/>
    <x v="1"/>
    <s v="I'd like much faster feedback."/>
    <s v="technology about Internet of things"/>
    <s v="I'd like to use Python3 rather than Python2"/>
    <n v="0"/>
  </r>
  <r>
    <n v="581"/>
    <s v="Start a new career in this field"/>
    <m/>
    <m/>
    <m/>
    <m/>
    <m/>
    <d v="1989-08-23T00:00:00"/>
    <n v="30.136986301369863"/>
    <x v="1"/>
    <x v="16"/>
    <n v="12"/>
    <n v="4"/>
    <x v="5"/>
    <n v="1"/>
    <s v=""/>
    <s v=" "/>
    <n v="1"/>
    <x v="14"/>
    <x v="1"/>
    <s v="Manufacturing"/>
    <n v="3"/>
    <s v="Formosa Plastics"/>
    <x v="2"/>
    <x v="0"/>
    <x v="1"/>
    <x v="1"/>
    <x v="0"/>
    <m/>
    <m/>
    <m/>
    <m/>
    <m/>
    <m/>
    <x v="1"/>
    <n v="5"/>
    <n v="7"/>
    <n v="12"/>
    <s v="Follow or exceed the course schedule"/>
    <x v="1"/>
    <x v="1"/>
    <s v="Help me to learn many skills for my next career"/>
    <s v="Big Data knowledge and analyzed tools"/>
    <s v="Hope to lower the price of Nanodegree"/>
    <n v="1"/>
  </r>
  <r>
    <n v="582"/>
    <s v="Start a new career in this field"/>
    <m/>
    <m/>
    <m/>
    <s v="General interest in the topic (personal growth and enrichment)"/>
    <m/>
    <d v="1986-08-27T00:00:00"/>
    <n v="33.128767123287673"/>
    <x v="1"/>
    <x v="11"/>
    <n v="7"/>
    <n v="24"/>
    <x v="2"/>
    <n v="1"/>
    <s v=""/>
    <s v=" "/>
    <n v="0"/>
    <x v="7"/>
    <x v="5"/>
    <s v="Unspecified"/>
    <n v="0"/>
    <m/>
    <x v="0"/>
    <x v="1"/>
    <x v="1"/>
    <x v="0"/>
    <x v="0"/>
    <m/>
    <s v="Deep Learning Foundations"/>
    <m/>
    <m/>
    <m/>
    <m/>
    <x v="1"/>
    <n v="6"/>
    <n v="3"/>
    <n v="5"/>
    <s v="Do not quit, continue step by step. In case you can not understand the material, firstly search on the web, then ask someone. "/>
    <x v="1"/>
    <x v="4"/>
    <s v="It seems already started to be implemented when you have difficulty to understand material, it would be great I can ask TA by chat."/>
    <s v="History of Computer Science and the future"/>
    <s v="What is the importance of Japan in terms of market for Udacity?"/>
    <n v="1"/>
  </r>
  <r>
    <n v="583"/>
    <m/>
    <m/>
    <m/>
    <m/>
    <s v="General interest in the topic (personal growth and enrichment)"/>
    <m/>
    <d v="1981-04-28T00:00:00"/>
    <n v="38.463013698630135"/>
    <x v="3"/>
    <x v="0"/>
    <n v="17"/>
    <n v="100"/>
    <x v="3"/>
    <n v="0"/>
    <s v="hoodie"/>
    <s v="A quality life demands quality questions"/>
    <n v="1"/>
    <x v="38"/>
    <x v="1"/>
    <s v="Recruitment, Education, IT"/>
    <n v="10"/>
    <s v="Creatio, Coder Academy"/>
    <x v="0"/>
    <x v="0"/>
    <x v="1"/>
    <x v="0"/>
    <x v="0"/>
    <s v="Artificial Intelligence"/>
    <m/>
    <m/>
    <m/>
    <m/>
    <m/>
    <x v="1"/>
    <n v="32"/>
    <n v="8"/>
    <n v="480"/>
    <s v="Share your study notes in a blog. Summarise all the papers. Python is easier than you think. Learn Artificial Intelligence before it learns you."/>
    <x v="0"/>
    <x v="0"/>
    <s v="Build a way for students to see what other students live nearby and invest in arranging monthly workshops for them to collaborate"/>
    <s v="Advanced React.js/Redux/MobX/Node.js/MongoDB"/>
    <m/>
    <n v="1"/>
  </r>
  <r>
    <n v="584"/>
    <s v="Start a new career in this field"/>
    <m/>
    <m/>
    <m/>
    <s v="General interest in the topic (personal growth and enrichment)"/>
    <m/>
    <d v="1982-03-29T00:00:00"/>
    <n v="37.545205479452058"/>
    <x v="3"/>
    <x v="7"/>
    <n v="14"/>
    <n v="1"/>
    <x v="0"/>
    <n v="1"/>
    <s v=""/>
    <s v=" "/>
    <n v="0"/>
    <x v="7"/>
    <x v="5"/>
    <s v="Unspecified"/>
    <n v="0"/>
    <m/>
    <x v="2"/>
    <x v="0"/>
    <x v="1"/>
    <x v="1"/>
    <x v="0"/>
    <m/>
    <m/>
    <m/>
    <m/>
    <m/>
    <m/>
    <x v="2"/>
    <n v="5"/>
    <n v="4"/>
    <n v="4"/>
    <s v="Start ASAP"/>
    <x v="75"/>
    <x v="0"/>
    <s v="Supporting mobile device friendly"/>
    <s v="Algorithms"/>
    <m/>
    <n v="0"/>
  </r>
  <r>
    <n v="585"/>
    <m/>
    <m/>
    <m/>
    <m/>
    <s v="General interest in the topic (personal growth and enrichment)"/>
    <m/>
    <d v="1992-12-17T00:00:00"/>
    <n v="26.816438356164383"/>
    <x v="2"/>
    <x v="8"/>
    <n v="8"/>
    <n v="10"/>
    <x v="10"/>
    <n v="0"/>
    <s v="hoodie"/>
    <s v="Math - all the cool kids are doing it"/>
    <n v="1"/>
    <x v="14"/>
    <x v="1"/>
    <s v="Business Support &amp; Logistics"/>
    <n v="1"/>
    <m/>
    <x v="0"/>
    <x v="0"/>
    <x v="1"/>
    <x v="0"/>
    <x v="0"/>
    <m/>
    <m/>
    <m/>
    <m/>
    <s v="None"/>
    <m/>
    <x v="3"/>
    <s v=" "/>
    <s v=" "/>
    <n v="0"/>
    <m/>
    <x v="0"/>
    <x v="3"/>
    <s v="None that I could think of"/>
    <m/>
    <m/>
    <n v="0"/>
  </r>
  <r>
    <n v="586"/>
    <s v="Start a new career in this field"/>
    <m/>
    <m/>
    <m/>
    <m/>
    <m/>
    <d v="1991-01-16T00:00:00"/>
    <n v="28.736986301369864"/>
    <x v="2"/>
    <x v="26"/>
    <n v="10"/>
    <n v="12"/>
    <x v="10"/>
    <n v="1"/>
    <s v=""/>
    <s v=" "/>
    <n v="1"/>
    <x v="5"/>
    <x v="13"/>
    <s v="Insurance"/>
    <n v="1"/>
    <s v="CEB"/>
    <x v="2"/>
    <x v="0"/>
    <x v="1"/>
    <x v="0"/>
    <x v="1"/>
    <m/>
    <m/>
    <m/>
    <m/>
    <m/>
    <m/>
    <x v="2"/>
    <n v="6"/>
    <n v="6"/>
    <n v="6"/>
    <s v="spend decent amount of time on it"/>
    <x v="1"/>
    <x v="0"/>
    <s v="offer student discount"/>
    <s v="none"/>
    <s v="you guys are awesome!"/>
    <n v="1"/>
  </r>
  <r>
    <n v="587"/>
    <s v="Start a new career in this field"/>
    <s v="Grow skills for my current role"/>
    <m/>
    <s v="Help prepare for an advanced degree"/>
    <s v="General interest in the topic (personal growth and enrichment)"/>
    <m/>
    <m/>
    <n v="0"/>
    <x v="2"/>
    <x v="0"/>
    <n v="10"/>
    <n v="15"/>
    <x v="0"/>
    <n v="0"/>
    <s v="jacket (brand is TBD... probably Patagonia)"/>
    <s v="U live and U learn"/>
    <n v="1"/>
    <x v="21"/>
    <x v="1"/>
    <s v="Technology &amp; Internet"/>
    <n v="2"/>
    <m/>
    <x v="0"/>
    <x v="0"/>
    <x v="1"/>
    <x v="0"/>
    <x v="1"/>
    <m/>
    <m/>
    <m/>
    <m/>
    <m/>
    <m/>
    <x v="1"/>
    <n v="5"/>
    <n v="5"/>
    <n v="20"/>
    <s v="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
    <x v="1"/>
    <x v="0"/>
    <s v="Nothing different, just keep working to improve. :)"/>
    <s v="ML with cloud computing, similar to fast.ai"/>
    <m/>
    <n v="0"/>
  </r>
  <r>
    <n v="588"/>
    <s v="Start a new career in this field"/>
    <m/>
    <m/>
    <m/>
    <m/>
    <m/>
    <d v="1964-11-01T00:00:00"/>
    <n v="54.961643835616435"/>
    <x v="1"/>
    <x v="15"/>
    <n v="9"/>
    <n v="4"/>
    <x v="8"/>
    <n v="1"/>
    <s v=""/>
    <s v=" "/>
    <n v="1"/>
    <x v="25"/>
    <x v="1"/>
    <s v="Food &amp; Beverages"/>
    <n v="2"/>
    <s v="Whole Foods Market"/>
    <x v="0"/>
    <x v="0"/>
    <x v="1"/>
    <x v="0"/>
    <x v="0"/>
    <s v="Artificial Intelligence"/>
    <m/>
    <m/>
    <m/>
    <m/>
    <m/>
    <x v="0"/>
    <n v="14"/>
    <n v="14"/>
    <n v="10"/>
    <s v="Start projects early. Often you will have some snag, anything from software installation to a bug in your program. Take copious notes from videos. "/>
    <x v="1"/>
    <x v="0"/>
    <s v="More content. Some subjects could have been covered more in-depth and/or given more examples."/>
    <s v="More offerings in deep learning/AI."/>
    <s v="Make sure mentors are committed. I had to get a new one after the 1st one stopped responding."/>
    <n v="1"/>
  </r>
  <r>
    <n v="589"/>
    <s v="Start a new career in this field"/>
    <m/>
    <m/>
    <m/>
    <m/>
    <m/>
    <d v="1967-08-12T00:00:00"/>
    <n v="52.183561643835617"/>
    <x v="9"/>
    <x v="11"/>
    <n v="10"/>
    <n v="15"/>
    <x v="6"/>
    <n v="0"/>
    <s v="backpack"/>
    <s v="Math - all the cool kids are doing it"/>
    <n v="1"/>
    <x v="14"/>
    <x v="0"/>
    <s v="Transportation &amp; Delivery"/>
    <n v="27"/>
    <s v="Fortive"/>
    <x v="0"/>
    <x v="0"/>
    <x v="1"/>
    <x v="0"/>
    <x v="1"/>
    <m/>
    <m/>
    <m/>
    <m/>
    <m/>
    <m/>
    <x v="1"/>
    <n v="20"/>
    <n v="10"/>
    <n v="1000"/>
    <s v="Enjoy and go your own speed."/>
    <x v="60"/>
    <x v="1"/>
    <s v="Don't charge per month.  I would have preferred to take time off when I didn't use your services.  Charge only when setvices (premium classes or forums or submissions are ready)"/>
    <s v="Deep natural language processing"/>
    <s v="Greatly enjoyed 1st 4 months.   The final project was a real challenge."/>
    <n v="1"/>
  </r>
  <r>
    <n v="590"/>
    <s v="Start a new career in this field"/>
    <m/>
    <m/>
    <s v="Help prepare for an advanced degree"/>
    <s v="General interest in the topic (personal growth and enrichment)"/>
    <m/>
    <d v="1990-04-16T00:00:00"/>
    <n v="29.490410958904111"/>
    <x v="2"/>
    <x v="15"/>
    <n v="11"/>
    <n v="20"/>
    <x v="0"/>
    <n v="1"/>
    <s v=""/>
    <s v=" "/>
    <n v="1"/>
    <x v="14"/>
    <x v="1"/>
    <s v="Technology &amp; Internet"/>
    <n v="2"/>
    <s v="Project M Studio"/>
    <x v="2"/>
    <x v="0"/>
    <x v="1"/>
    <x v="0"/>
    <x v="0"/>
    <m/>
    <m/>
    <m/>
    <m/>
    <s v="None"/>
    <m/>
    <x v="3"/>
    <s v=" "/>
    <s v=" "/>
    <n v="0"/>
    <m/>
    <x v="6"/>
    <x v="0"/>
    <s v="Choosing a capstone project is hard. Having more examples or sources of inspiration would be very useful."/>
    <s v="Udacity is very focused around software, this is really cool as you can do alot with it. However what is really amazing about software is what you can apply it to. For instance having a module on the human nervous system could then be applied to making better prosthetics._x000a_I suppose what I'm getting at is the cool non software related engineering that uses software as a tool to achieve something else. "/>
    <s v="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
    <n v="1"/>
  </r>
  <r>
    <n v="591"/>
    <m/>
    <s v="Grow skills for my current role"/>
    <m/>
    <m/>
    <m/>
    <m/>
    <d v="1970-07-26T00:00:00"/>
    <n v="49.227397260273975"/>
    <x v="3"/>
    <x v="43"/>
    <n v="12"/>
    <n v="20"/>
    <x v="4"/>
    <n v="0"/>
    <s v="hoodie"/>
    <s v="Machine learning for life"/>
    <n v="1"/>
    <x v="3"/>
    <x v="1"/>
    <s v="Airlines &amp; Aerospace (including Defense)"/>
    <n v="15"/>
    <s v="Polaris Sensor Technologies"/>
    <x v="0"/>
    <x v="0"/>
    <x v="1"/>
    <x v="0"/>
    <x v="1"/>
    <m/>
    <m/>
    <m/>
    <m/>
    <m/>
    <m/>
    <x v="1"/>
    <n v="3"/>
    <n v="10"/>
    <n v="10"/>
    <s v="find helpful related projects to study on GitHub and double your estimated time :)"/>
    <x v="1"/>
    <x v="3"/>
    <s v="provide optional units with more detail of given subjects"/>
    <s v="The C programming language"/>
    <s v="Would love to participate in some sort of professional (remote maybe) exchange program, where a business could try out nanodegree graduates and gauge their skill levels, and the graduates could be exposed to something outside their experience"/>
    <n v="0"/>
  </r>
  <r>
    <n v="592"/>
    <s v="Start a new career in this field"/>
    <m/>
    <m/>
    <m/>
    <s v="General interest in the topic (personal growth and enrichment)"/>
    <m/>
    <d v="1973-09-02T00:00:00"/>
    <n v="46.12054794520548"/>
    <x v="2"/>
    <x v="16"/>
    <n v="14"/>
    <n v="1"/>
    <x v="8"/>
    <n v="1"/>
    <s v=""/>
    <s v=" "/>
    <n v="1"/>
    <x v="14"/>
    <x v="1"/>
    <s v="Airlines &amp; Aerospace (including Defense)"/>
    <n v="20"/>
    <s v="The PTR Group, Inc."/>
    <x v="2"/>
    <x v="0"/>
    <x v="1"/>
    <x v="0"/>
    <x v="0"/>
    <m/>
    <s v="Deep Learning Foundations"/>
    <m/>
    <m/>
    <m/>
    <m/>
    <x v="0"/>
    <n v="2"/>
    <n v="6"/>
    <n v="40"/>
    <s v="Identify what you are interested in and go for it. Rely on the community if you get stuck."/>
    <x v="1"/>
    <x v="1"/>
    <s v="A more advanced version of the deep learning foundations program would be useful. The AIND is a step in this direction but is split between deep learning and classical AI."/>
    <s v="machine learning, AI, cybersecurity"/>
    <m/>
    <n v="1"/>
  </r>
  <r>
    <n v="593"/>
    <s v="Start a new career in this field"/>
    <s v="Grow skills for my current role"/>
    <m/>
    <m/>
    <m/>
    <m/>
    <d v="1986-07-01T00:00:00"/>
    <n v="33.284931506849318"/>
    <x v="1"/>
    <x v="11"/>
    <n v="10"/>
    <n v="40"/>
    <x v="9"/>
    <n v="1"/>
    <s v=""/>
    <s v=" "/>
    <n v="1"/>
    <x v="14"/>
    <x v="0"/>
    <s v="Technology &amp; Internet"/>
    <n v="6"/>
    <s v="WWE@CO"/>
    <x v="2"/>
    <x v="0"/>
    <x v="1"/>
    <x v="0"/>
    <x v="0"/>
    <m/>
    <s v="Deep Learning Foundations"/>
    <m/>
    <m/>
    <m/>
    <m/>
    <x v="1"/>
    <n v="6"/>
    <n v="6"/>
    <n v="6"/>
    <s v="First is the persistence; Second is making your hands dirty by coding to help you understand the concepts; Last but not the asking for help from Forum or mentor for anything which is hard to understand. "/>
    <x v="1"/>
    <x v="0"/>
    <s v="the material quality is good, easy to learn; and the project is other good, makes my hands dirty to really help understand what i have learned."/>
    <s v="Big data technology is important with the data-driven becoming more and more popular and important. Spark is one of the hottest big data technology which Udacity haven't provide yet. or more generally Big data related technology is missing on Udacity for now."/>
    <s v="really glad and happy to study on Udacity, i will keep effort to learn and hope Udacity is better and better."/>
    <n v="1"/>
  </r>
  <r>
    <n v="594"/>
    <m/>
    <s v="Grow skills for my current role"/>
    <m/>
    <m/>
    <m/>
    <m/>
    <d v="1968-12-15T00:00:00"/>
    <n v="50.838356164383562"/>
    <x v="3"/>
    <x v="4"/>
    <n v="8"/>
    <n v="12"/>
    <x v="5"/>
    <n v="1"/>
    <s v=""/>
    <s v=" "/>
    <n v="1"/>
    <x v="14"/>
    <x v="0"/>
    <s v="Security service"/>
    <n v="20"/>
    <s v="Secom trust systems "/>
    <x v="4"/>
    <x v="0"/>
    <x v="1"/>
    <x v="0"/>
    <x v="0"/>
    <m/>
    <s v="Deep Learning Foundations"/>
    <m/>
    <m/>
    <m/>
    <s v="iOS / Front End Web Developer"/>
    <x v="0"/>
    <n v="10"/>
    <n v="30"/>
    <n v="20"/>
    <s v="Udacity gives us truely applicable skills, so please go forward even little by little."/>
    <x v="1"/>
    <x v="0"/>
    <s v="Organizing small studying teams and activate them will be so much exiting and help us make friends.  In addition, projects which are done by collaboration of each small team will be something new. "/>
    <s v="Team developing course will be great. Not only will it make us get convincing team developing skills, there will be more active start up challenges among alumni and Blitz. "/>
    <s v="Thank you for your democratizing education and I love you!"/>
    <n v="1"/>
  </r>
  <r>
    <n v="595"/>
    <m/>
    <m/>
    <m/>
    <m/>
    <s v="General interest in the topic (personal growth and enrichment)"/>
    <m/>
    <d v="1983-07-07T00:00:00"/>
    <n v="36.271232876712325"/>
    <x v="2"/>
    <x v="2"/>
    <n v="10"/>
    <n v="30"/>
    <x v="11"/>
    <n v="1"/>
    <s v=""/>
    <s v=" "/>
    <n v="1"/>
    <x v="14"/>
    <x v="4"/>
    <s v="Technology &amp; Internet"/>
    <n v="12"/>
    <s v="ThoughtWorks"/>
    <x v="2"/>
    <x v="0"/>
    <x v="1"/>
    <x v="0"/>
    <x v="0"/>
    <m/>
    <s v="Deep Learning Foundations"/>
    <m/>
    <m/>
    <m/>
    <m/>
    <x v="15"/>
    <n v="3"/>
    <n v="3"/>
    <n v="6"/>
    <s v="Never give up."/>
    <x v="1"/>
    <x v="1"/>
    <s v="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
    <s v="Theoretical computing, Formal verification"/>
    <s v="-"/>
    <n v="1"/>
  </r>
  <r>
    <n v="596"/>
    <s v="Start a new career in this field"/>
    <m/>
    <s v="Help move from academia to industry"/>
    <m/>
    <m/>
    <m/>
    <d v="1995-03-23T00:00:00"/>
    <n v="24.553424657534247"/>
    <x v="3"/>
    <x v="7"/>
    <n v="8"/>
    <n v="2"/>
    <x v="7"/>
    <n v="0"/>
    <s v="hoodie"/>
    <s v="Machine learning for life"/>
    <n v="1"/>
    <x v="5"/>
    <x v="4"/>
    <s v="Technology &amp; Internet"/>
    <n v="1"/>
    <s v="SPOYL"/>
    <x v="0"/>
    <x v="0"/>
    <x v="0"/>
    <x v="0"/>
    <x v="0"/>
    <m/>
    <m/>
    <m/>
    <m/>
    <m/>
    <m/>
    <x v="1"/>
    <n v="30"/>
    <n v="15"/>
    <n v="10"/>
    <s v="Learn as much as you can from the external sources, the link to which are provided by Udacity in almost all videos, they work as catalyst and complete the project and try to add something new to the projects from your side."/>
    <x v="1"/>
    <x v="0"/>
    <s v="Udacity is already doing great, but if they can bring in companies to Udacity which start hiring Udacians by providing some projects and choosing the Nanodegree graduate with the best solution."/>
    <s v="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
    <s v="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
    <n v="1"/>
  </r>
  <r>
    <n v="597"/>
    <s v="Start a new career in this field"/>
    <m/>
    <m/>
    <s v="Help prepare for an advanced degree"/>
    <s v="General interest in the topic (personal growth and enrichment)"/>
    <m/>
    <d v="1994-05-27T00:00:00"/>
    <n v="25.375342465753423"/>
    <x v="5"/>
    <x v="2"/>
    <n v="13"/>
    <n v="25"/>
    <x v="1"/>
    <n v="1"/>
    <s v=""/>
    <s v=" "/>
    <n v="0"/>
    <x v="7"/>
    <x v="5"/>
    <s v="Unspecified"/>
    <n v="0"/>
    <m/>
    <x v="3"/>
    <x v="0"/>
    <x v="1"/>
    <x v="0"/>
    <x v="1"/>
    <m/>
    <m/>
    <m/>
    <m/>
    <m/>
    <m/>
    <x v="2"/>
    <n v="6"/>
    <n v="3"/>
    <n v="4"/>
    <s v="Interact with as many students to learn things outside the classroom and motivate yourself."/>
    <x v="1"/>
    <x v="3"/>
    <s v="Creating Nanodegrees for Scientists, which are deeper in contents."/>
    <s v="Blockchain"/>
    <s v="No."/>
    <n v="1"/>
  </r>
  <r>
    <n v="598"/>
    <s v="Start a new career in this field"/>
    <m/>
    <m/>
    <m/>
    <m/>
    <m/>
    <d v="1992-06-04T00:00:00"/>
    <n v="27.353424657534248"/>
    <x v="1"/>
    <x v="26"/>
    <n v="6"/>
    <n v="24"/>
    <x v="5"/>
    <n v="1"/>
    <s v=""/>
    <s v=" "/>
    <n v="1"/>
    <x v="10"/>
    <x v="2"/>
    <s v="Business Support &amp; Logistics"/>
    <n v="1"/>
    <s v="Panda Lab"/>
    <x v="0"/>
    <x v="0"/>
    <x v="1"/>
    <x v="0"/>
    <x v="0"/>
    <m/>
    <s v="Deep Learning Foundations"/>
    <m/>
    <m/>
    <m/>
    <m/>
    <x v="0"/>
    <n v="3"/>
    <n v="4"/>
    <n v="5"/>
    <s v="After completing projects create your own projects. Think about something you would want to solve and apply what you have learned for yourself. That's when you know that you really know the stuff."/>
    <x v="1"/>
    <x v="1"/>
    <s v="Update older Nanodegree programs. I am currently enrolled in the AIND and, although it has good content, after the DLFND the teaching style feels a bit old and boring."/>
    <s v="Automation tools, advanced NLP courses, logistics technologies and tools, and augmented reality"/>
    <s v="I want to thank you guys for helping me rediscover a passion I had forgot about. The dreams I had in middle school and left behind for college are suddenly alive again."/>
    <n v="1"/>
  </r>
  <r>
    <n v="599"/>
    <m/>
    <s v="Grow skills for my current role"/>
    <m/>
    <s v="Help prepare for an advanced degree"/>
    <s v="General interest in the topic (personal growth and enrichment)"/>
    <m/>
    <d v="1984-01-17T00:00:00"/>
    <n v="35.739726027397261"/>
    <x v="3"/>
    <x v="18"/>
    <n v="11"/>
    <n v="10"/>
    <x v="2"/>
    <n v="1"/>
    <s v=""/>
    <s v=" "/>
    <n v="1"/>
    <x v="19"/>
    <x v="1"/>
    <s v="Investments"/>
    <n v="10"/>
    <s v="Interfloat Investimentos"/>
    <x v="2"/>
    <x v="0"/>
    <x v="1"/>
    <x v="1"/>
    <x v="1"/>
    <m/>
    <m/>
    <m/>
    <m/>
    <m/>
    <m/>
    <x v="1"/>
    <n v="4"/>
    <n v="0.27083333333333331"/>
    <n v="60"/>
    <s v="Study always, practice often"/>
    <x v="1"/>
    <x v="0"/>
    <s v="For now, it is perfect"/>
    <s v="more tools and techniques related to big data and "/>
    <s v="no"/>
    <n v="1"/>
  </r>
  <r>
    <n v="600"/>
    <s v="Start a new career in this field"/>
    <s v="Grow skills for my current role"/>
    <m/>
    <m/>
    <s v="General interest in the topic (personal growth and enrichment)"/>
    <m/>
    <d v="1990-11-27T00:00:00"/>
    <n v="28.873972602739727"/>
    <x v="3"/>
    <x v="12"/>
    <n v="800"/>
    <n v="20"/>
    <x v="10"/>
    <n v="1"/>
    <s v=""/>
    <s v=" "/>
    <n v="1"/>
    <x v="5"/>
    <x v="1"/>
    <s v="Transportation &amp; Delivery"/>
    <n v="2"/>
    <m/>
    <x v="2"/>
    <x v="0"/>
    <x v="1"/>
    <x v="0"/>
    <x v="0"/>
    <m/>
    <s v="Deep Learning Foundations"/>
    <m/>
    <m/>
    <m/>
    <m/>
    <x v="0"/>
    <n v="6"/>
    <n v="5"/>
    <n v="5"/>
    <s v="Lectures are materials that make one to be able to complete the projects. Do not skip any one of them."/>
    <x v="0"/>
    <x v="0"/>
    <s v="Make a Ph.D level program"/>
    <s v="Reinforcement learning focused program"/>
    <m/>
    <n v="0"/>
  </r>
  <r>
    <n v="601"/>
    <s v="Start a new career in this field"/>
    <m/>
    <m/>
    <s v="Help prepare for an advanced degree"/>
    <s v="General interest in the topic (personal growth and enrichment)"/>
    <m/>
    <d v="1986-12-12T00:00:00"/>
    <n v="32.835616438356162"/>
    <x v="3"/>
    <x v="18"/>
    <n v="10"/>
    <n v="8"/>
    <x v="8"/>
    <n v="1"/>
    <s v=""/>
    <s v=" "/>
    <n v="1"/>
    <x v="2"/>
    <x v="0"/>
    <s v="Advertising &amp; Marketing"/>
    <n v="10"/>
    <s v="Hook Digital"/>
    <x v="2"/>
    <x v="0"/>
    <x v="1"/>
    <x v="0"/>
    <x v="0"/>
    <m/>
    <m/>
    <m/>
    <m/>
    <s v="None"/>
    <m/>
    <x v="3"/>
    <s v=" "/>
    <s v=" "/>
    <n v="0"/>
    <m/>
    <x v="7"/>
    <x v="0"/>
    <s v="The match between employers and students"/>
    <s v="Robotics"/>
    <s v="Nope"/>
    <n v="1"/>
  </r>
  <r>
    <n v="602"/>
    <m/>
    <m/>
    <s v="Help move from academia to industry"/>
    <m/>
    <m/>
    <m/>
    <d v="1995-02-02T00:00:00"/>
    <n v="24.687671232876713"/>
    <x v="1"/>
    <x v="7"/>
    <n v="5"/>
    <n v="4"/>
    <x v="4"/>
    <n v="1"/>
    <s v=""/>
    <s v=" "/>
    <n v="0"/>
    <x v="7"/>
    <x v="5"/>
    <s v="Unspecified"/>
    <n v="0"/>
    <m/>
    <x v="0"/>
    <x v="0"/>
    <x v="1"/>
    <x v="0"/>
    <x v="1"/>
    <m/>
    <m/>
    <m/>
    <m/>
    <m/>
    <m/>
    <x v="1"/>
    <n v="5"/>
    <n v="4"/>
    <n v="15"/>
    <s v="Make sure you understand the main concepts on the videos"/>
    <x v="1"/>
    <x v="3"/>
    <s v="Overall I found the whole system well put together"/>
    <s v="Architecture design of large projects"/>
    <m/>
    <n v="1"/>
  </r>
  <r>
    <n v="603"/>
    <s v="Start a new career in this field"/>
    <m/>
    <m/>
    <s v="Help prepare for an advanced degree"/>
    <s v="General interest in the topic (personal growth and enrichment)"/>
    <m/>
    <d v="1976-02-01T00:00:00"/>
    <n v="43.704109589041096"/>
    <x v="7"/>
    <x v="15"/>
    <n v="16"/>
    <n v="2"/>
    <x v="5"/>
    <n v="0"/>
    <s v="t-shirt"/>
    <s v="Learn and Earn your seat to the joyride of the future"/>
    <n v="1"/>
    <x v="14"/>
    <x v="0"/>
    <s v="Entertainment &amp; Leisure"/>
    <n v="5"/>
    <s v="Sparky Animation"/>
    <x v="0"/>
    <x v="0"/>
    <x v="1"/>
    <x v="0"/>
    <x v="0"/>
    <m/>
    <s v="Deep Learning Foundations"/>
    <m/>
    <m/>
    <m/>
    <m/>
    <x v="0"/>
    <n v="4"/>
    <n v="6"/>
    <n v="12"/>
    <s v="Try not to procrastinate, a little progress everyday is better than thinking about completing it."/>
    <x v="1"/>
    <x v="1"/>
    <s v="AI+human powered mentorship for better availability of help"/>
    <s v="C++"/>
    <s v="More obvious information for the free courses that the final project won't be submitted to Udacity for grading."/>
    <n v="0"/>
  </r>
  <r>
    <n v="604"/>
    <s v="Start a new career in this field"/>
    <s v="Grow skills for my current role"/>
    <m/>
    <s v="Help prepare for an advanced degree"/>
    <s v="General interest in the topic (personal growth and enrichment)"/>
    <m/>
    <m/>
    <n v="0"/>
    <x v="3"/>
    <x v="16"/>
    <n v="13"/>
    <n v="3"/>
    <x v="4"/>
    <n v="0"/>
    <s v="t-shirt"/>
    <s v="Data is the new bacon"/>
    <n v="1"/>
    <x v="14"/>
    <x v="45"/>
    <s v="Government"/>
    <n v="13"/>
    <s v="Department of Human Services"/>
    <x v="0"/>
    <x v="0"/>
    <x v="1"/>
    <x v="0"/>
    <x v="0"/>
    <m/>
    <s v="Deep Learning Foundations"/>
    <m/>
    <m/>
    <m/>
    <m/>
    <x v="0"/>
    <n v="2"/>
    <n v="3"/>
    <n v="4"/>
    <s v="Keep at it, a bit regularly"/>
    <x v="1"/>
    <x v="0"/>
    <s v="Not sure"/>
    <m/>
    <m/>
    <n v="0"/>
  </r>
  <r>
    <n v="605"/>
    <m/>
    <s v="Grow skills for my current role"/>
    <m/>
    <m/>
    <m/>
    <m/>
    <d v="1991-11-12T00:00:00"/>
    <n v="27.915068493150685"/>
    <x v="1"/>
    <x v="0"/>
    <n v="6"/>
    <n v="5"/>
    <x v="0"/>
    <n v="1"/>
    <s v=""/>
    <s v=" "/>
    <n v="0"/>
    <x v="7"/>
    <x v="5"/>
    <s v="Unspecified"/>
    <n v="0"/>
    <m/>
    <x v="2"/>
    <x v="0"/>
    <x v="1"/>
    <x v="1"/>
    <x v="0"/>
    <m/>
    <m/>
    <m/>
    <m/>
    <m/>
    <m/>
    <x v="1"/>
    <n v="5"/>
    <n v="4"/>
    <n v="12"/>
    <s v="Use the forums to your advantage. Break your code and the one you are handed over to actually learn from it."/>
    <x v="0"/>
    <x v="1"/>
    <s v="Less spoon feeding"/>
    <m/>
    <m/>
    <n v="0"/>
  </r>
  <r>
    <n v="606"/>
    <s v="Start a new career in this field"/>
    <s v="Grow skills for my current role"/>
    <m/>
    <m/>
    <s v="General interest in the topic (personal growth and enrichment)"/>
    <m/>
    <d v="1983-03-01T00:00:00"/>
    <n v="36.62191780821918"/>
    <x v="1"/>
    <x v="0"/>
    <n v="7"/>
    <n v="12"/>
    <x v="5"/>
    <n v="1"/>
    <s v=""/>
    <s v=" "/>
    <n v="0"/>
    <x v="7"/>
    <x v="5"/>
    <s v="Unspecified"/>
    <n v="0"/>
    <m/>
    <x v="2"/>
    <x v="0"/>
    <x v="1"/>
    <x v="0"/>
    <x v="1"/>
    <m/>
    <m/>
    <m/>
    <m/>
    <m/>
    <m/>
    <x v="7"/>
    <n v="6"/>
    <n v="6"/>
    <n v="100"/>
    <s v="You can do it"/>
    <x v="76"/>
    <x v="0"/>
    <s v="Not sure.  I liked it as is"/>
    <s v="Deep Learning and AI"/>
    <s v="It's a little expensive "/>
    <n v="1"/>
  </r>
  <r>
    <n v="607"/>
    <m/>
    <s v="Grow skills for my current role"/>
    <m/>
    <s v="Help prepare for an advanced degree"/>
    <s v="General interest in the topic (personal growth and enrichment)"/>
    <m/>
    <d v="1991-01-27T00:00:00"/>
    <n v="28.706849315068492"/>
    <x v="3"/>
    <x v="11"/>
    <n v="9"/>
    <n v="10"/>
    <x v="8"/>
    <n v="0"/>
    <s v="shoes (brand is TBDâ€¦ probably Adidas or Puma)"/>
    <s v="Data is the new bacon"/>
    <n v="1"/>
    <x v="11"/>
    <x v="1"/>
    <s v="Technology &amp; Internet"/>
    <n v="1"/>
    <s v="GRID Inc."/>
    <x v="0"/>
    <x v="0"/>
    <x v="1"/>
    <x v="0"/>
    <x v="0"/>
    <m/>
    <s v="Deep Learning Foundations"/>
    <m/>
    <m/>
    <m/>
    <m/>
    <x v="0"/>
    <n v="6"/>
    <n v="6"/>
    <n v="10"/>
    <s v="Keep the passion burning. Remember that what we are learning will impact the world in some way or another :)"/>
    <x v="1"/>
    <x v="0"/>
    <s v="Upload more videos!"/>
    <s v="Data visualization"/>
    <s v="I want the swags lol"/>
    <n v="1"/>
  </r>
  <r>
    <n v="608"/>
    <m/>
    <s v="Grow skills for my current role"/>
    <m/>
    <m/>
    <m/>
    <m/>
    <d v="1995-11-29T00:00:00"/>
    <n v="23.865753424657534"/>
    <x v="2"/>
    <x v="11"/>
    <n v="8"/>
    <n v="5"/>
    <x v="6"/>
    <n v="1"/>
    <s v=""/>
    <s v=" "/>
    <n v="0"/>
    <x v="7"/>
    <x v="5"/>
    <s v="Unspecified"/>
    <n v="0"/>
    <m/>
    <x v="2"/>
    <x v="0"/>
    <x v="1"/>
    <x v="0"/>
    <x v="1"/>
    <m/>
    <s v="Deep Learning Foundations"/>
    <m/>
    <m/>
    <m/>
    <m/>
    <x v="4"/>
    <n v="20"/>
    <n v="6"/>
    <n v="10"/>
    <s v="Be passionate to coding and acquiring new skills.Spend as much time as you can to learning. Theoretical  knowledge and programming skills are both important to be a good engineer. "/>
    <x v="0"/>
    <x v="0"/>
    <s v="Nothing helps me learn more than Udacity."/>
    <s v="Udacity Nanodegree and free courses almost offer all useful skills and knowledge I need in a job."/>
    <s v="I hope Udacity do better about career helping in  mainland China"/>
    <n v="1"/>
  </r>
  <r>
    <n v="609"/>
    <m/>
    <s v="Grow skills for my current role"/>
    <m/>
    <m/>
    <s v="General interest in the topic (personal growth and enrichment)"/>
    <m/>
    <d v="1982-02-22T00:00:00"/>
    <n v="37.641095890410959"/>
    <x v="3"/>
    <x v="11"/>
    <n v="10"/>
    <n v="12"/>
    <x v="9"/>
    <n v="1"/>
    <s v=""/>
    <s v=" "/>
    <n v="1"/>
    <x v="14"/>
    <x v="0"/>
    <s v="Many of above depending on the project"/>
    <n v="5"/>
    <s v="bcgdv"/>
    <x v="2"/>
    <x v="0"/>
    <x v="1"/>
    <x v="0"/>
    <x v="1"/>
    <m/>
    <m/>
    <m/>
    <m/>
    <m/>
    <m/>
    <x v="1"/>
    <n v="6"/>
    <n v="6"/>
    <n v="10"/>
    <s v="Talk to your family if you have and make sure you get learning time."/>
    <x v="1"/>
    <x v="0"/>
    <s v="It is already outstanding in terms of quality of materials."/>
    <s v="I would like to learn more for classical programming language such as c++"/>
    <m/>
    <n v="1"/>
  </r>
  <r>
    <n v="610"/>
    <s v="Start a new career in this field"/>
    <m/>
    <m/>
    <m/>
    <s v="General interest in the topic (personal growth and enrichment)"/>
    <m/>
    <d v="1985-03-18T00:00:00"/>
    <n v="34.57260273972603"/>
    <x v="1"/>
    <x v="28"/>
    <n v="6"/>
    <n v="12"/>
    <x v="3"/>
    <n v="1"/>
    <s v=""/>
    <s v=" "/>
    <n v="1"/>
    <x v="16"/>
    <x v="4"/>
    <s v="Food &amp; Beverages"/>
    <n v="0"/>
    <s v="TacoDeli"/>
    <x v="2"/>
    <x v="0"/>
    <x v="1"/>
    <x v="1"/>
    <x v="0"/>
    <m/>
    <m/>
    <m/>
    <m/>
    <m/>
    <m/>
    <x v="16"/>
    <n v="6"/>
    <n v="6"/>
    <n v="30"/>
    <s v="Work consistently, but don't be hard on yourself when you don't make deadlines. More help is available now than when I did my Nanodegree, if you are truly stuck, seek help. Don't be afraid of taking time to learning/researching what may be perceived as basic concepts. "/>
    <x v="77"/>
    <x v="0"/>
    <s v="Active career help, more stories about success."/>
    <s v="Spark, Design Courses (Web and otherwise)"/>
    <s v="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
    <n v="0"/>
  </r>
  <r>
    <n v="611"/>
    <s v="Start a new career in this field"/>
    <s v="Grow skills for my current role"/>
    <m/>
    <m/>
    <s v="General interest in the topic (personal growth and enrichment)"/>
    <m/>
    <d v="1995-01-28T00:00:00"/>
    <n v="24.701369863013699"/>
    <x v="5"/>
    <x v="2"/>
    <n v="9"/>
    <n v="4"/>
    <x v="10"/>
    <n v="1"/>
    <s v=""/>
    <s v=" "/>
    <n v="1"/>
    <x v="14"/>
    <x v="1"/>
    <s v="Technology &amp; Internet"/>
    <n v="2"/>
    <s v="RAZR"/>
    <x v="4"/>
    <x v="0"/>
    <x v="1"/>
    <x v="0"/>
    <x v="0"/>
    <m/>
    <s v="Deep Learning Foundations"/>
    <m/>
    <m/>
    <m/>
    <m/>
    <x v="0"/>
    <n v="8"/>
    <n v="5"/>
    <n v="5"/>
    <s v="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
    <x v="78"/>
    <x v="1"/>
    <s v="Some nanodegrees did not meet expectations in content 'polish', but I think improvements have been made."/>
    <s v="New Angular framework_x000a_Another deep learning course_x000a__x000a_"/>
    <s v="The Udacity store is a great idea, I was a little bummed for not getting anything from the Deep learning foundations nanodegree. The community building + advertising value makes a lot of sense._x000a__x000a__x000a__x000a_"/>
    <n v="1"/>
  </r>
  <r>
    <n v="612"/>
    <m/>
    <m/>
    <m/>
    <m/>
    <s v="General interest in the topic (personal growth and enrichment)"/>
    <m/>
    <d v="1988-03-30T00:00:00"/>
    <n v="31.536986301369861"/>
    <x v="3"/>
    <x v="8"/>
    <n v="12"/>
    <n v="2"/>
    <x v="7"/>
    <n v="1"/>
    <s v=""/>
    <s v=" "/>
    <n v="1"/>
    <x v="14"/>
    <x v="1"/>
    <s v="Airlines &amp; Aerospace (including Defense)"/>
    <n v="6"/>
    <s v="ge"/>
    <x v="0"/>
    <x v="0"/>
    <x v="1"/>
    <x v="0"/>
    <x v="0"/>
    <m/>
    <m/>
    <m/>
    <m/>
    <s v="None"/>
    <m/>
    <x v="3"/>
    <s v=" "/>
    <s v=" "/>
    <n v="0"/>
    <m/>
    <x v="0"/>
    <x v="4"/>
    <s v="You can respond our requests more quickly."/>
    <s v="Functional Programming, Scala, Akka,"/>
    <s v="no"/>
    <n v="0"/>
  </r>
  <r>
    <n v="613"/>
    <s v="Start a new career in this field"/>
    <m/>
    <m/>
    <m/>
    <m/>
    <m/>
    <d v="1988-11-03T00:00:00"/>
    <n v="30.93972602739726"/>
    <x v="1"/>
    <x v="9"/>
    <n v="10"/>
    <n v="10"/>
    <x v="11"/>
    <n v="0"/>
    <s v="t-shirt"/>
    <s v="Machine learning for life"/>
    <n v="1"/>
    <x v="14"/>
    <x v="13"/>
    <s v="Advertising &amp; Marketing"/>
    <n v="10"/>
    <s v="Netdeal"/>
    <x v="0"/>
    <x v="0"/>
    <x v="1"/>
    <x v="0"/>
    <x v="1"/>
    <m/>
    <m/>
    <m/>
    <m/>
    <m/>
    <m/>
    <x v="2"/>
    <n v="10"/>
    <n v="4"/>
    <n v="15"/>
    <s v="Persist."/>
    <x v="1"/>
    <x v="3"/>
    <s v="More mini projects."/>
    <s v="Deep learning without PHD. "/>
    <m/>
    <n v="1"/>
  </r>
  <r>
    <n v="614"/>
    <s v="Start a new career in this field"/>
    <m/>
    <s v="Help move from academia to industry"/>
    <s v="Help prepare for an advanced degree"/>
    <s v="General interest in the topic (personal growth and enrichment)"/>
    <m/>
    <d v="1995-02-03T00:00:00"/>
    <n v="24.684931506849313"/>
    <x v="1"/>
    <x v="0"/>
    <n v="15"/>
    <n v="10"/>
    <x v="7"/>
    <n v="1"/>
    <s v=""/>
    <s v=" "/>
    <n v="0"/>
    <x v="7"/>
    <x v="5"/>
    <s v="Unspecified"/>
    <n v="0"/>
    <m/>
    <x v="0"/>
    <x v="0"/>
    <x v="1"/>
    <x v="0"/>
    <x v="0"/>
    <m/>
    <s v="Deep Learning Foundations"/>
    <m/>
    <m/>
    <m/>
    <m/>
    <x v="2"/>
    <n v="20"/>
    <n v="10"/>
    <n v="40"/>
    <s v="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
    <x v="0"/>
    <x v="0"/>
    <s v="The courses/nanodegree programs are systematically designed for students to learn both theoretically and practically. "/>
    <s v="Game design. Digital Audio Processing"/>
    <s v="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
    <n v="1"/>
  </r>
  <r>
    <n v="615"/>
    <m/>
    <m/>
    <m/>
    <s v="Help prepare for an advanced degree"/>
    <m/>
    <m/>
    <d v="1991-02-24T00:00:00"/>
    <n v="28.63013698630137"/>
    <x v="1"/>
    <x v="8"/>
    <n v="10"/>
    <n v="5"/>
    <x v="6"/>
    <n v="1"/>
    <s v=""/>
    <s v=" "/>
    <n v="1"/>
    <x v="12"/>
    <x v="13"/>
    <s v="Education"/>
    <n v="1"/>
    <s v="George Mason University"/>
    <x v="0"/>
    <x v="0"/>
    <x v="1"/>
    <x v="1"/>
    <x v="0"/>
    <m/>
    <m/>
    <m/>
    <m/>
    <m/>
    <m/>
    <x v="4"/>
    <n v="12"/>
    <n v="6"/>
    <n v="160"/>
    <s v="Enjoy learning and do not worry about getting a job after the Nanodegree. It will come to you in future. "/>
    <x v="1"/>
    <x v="0"/>
    <s v="Need more advanced Nanodegree. "/>
    <s v="Advanced course for computer vision and deep learning - more mathematics oriented. "/>
    <s v="I hope Udacity prospers. "/>
    <n v="1"/>
  </r>
  <r>
    <n v="616"/>
    <m/>
    <m/>
    <s v="Help move from academia to industry"/>
    <m/>
    <s v="General interest in the topic (personal growth and enrichment)"/>
    <m/>
    <d v="1969-07-28T00:00:00"/>
    <n v="50.221917808219175"/>
    <x v="3"/>
    <x v="11"/>
    <n v="6"/>
    <n v="50"/>
    <x v="11"/>
    <n v="0"/>
    <s v="jacket (brand is TBD... probably Patagonia)"/>
    <s v="Math - all the cool kids are doing it"/>
    <n v="1"/>
    <x v="1"/>
    <x v="4"/>
    <s v="Education"/>
    <n v="9"/>
    <s v="Vanung University"/>
    <x v="1"/>
    <x v="0"/>
    <x v="1"/>
    <x v="0"/>
    <x v="1"/>
    <m/>
    <m/>
    <m/>
    <m/>
    <m/>
    <m/>
    <x v="4"/>
    <n v="15"/>
    <n v="15"/>
    <n v="20"/>
    <s v="Please keep steady progress every day!"/>
    <x v="0"/>
    <x v="0"/>
    <s v="I have no idea. I feel very good now."/>
    <s v="I would like to find new subjects from Udacity. "/>
    <s v="Not yet!"/>
    <n v="0"/>
  </r>
  <r>
    <n v="617"/>
    <m/>
    <s v="Grow skills for my current role"/>
    <s v="Help move from academia to industry"/>
    <m/>
    <s v="General interest in the topic (personal growth and enrichment)"/>
    <m/>
    <d v="1996-01-17T00:00:00"/>
    <n v="23.731506849315068"/>
    <x v="1"/>
    <x v="11"/>
    <n v="7"/>
    <n v="20"/>
    <x v="8"/>
    <n v="1"/>
    <s v=""/>
    <s v=" "/>
    <n v="0"/>
    <x v="7"/>
    <x v="5"/>
    <s v="Unspecified"/>
    <n v="0"/>
    <m/>
    <x v="0"/>
    <x v="0"/>
    <x v="1"/>
    <x v="1"/>
    <x v="0"/>
    <m/>
    <s v="Deep Learning Foundations"/>
    <m/>
    <m/>
    <m/>
    <m/>
    <x v="0"/>
    <n v="10"/>
    <n v="10"/>
    <n v="5"/>
    <s v="Read the introducton of the project carefully and search for more information about the project before doing the project"/>
    <x v="1"/>
    <x v="1"/>
    <s v="Give more ways to communicate for students"/>
    <s v="no idea recently"/>
    <s v="maybe the price of the classes is so high for the students still undergraduate"/>
    <n v="1"/>
  </r>
  <r>
    <n v="618"/>
    <m/>
    <s v="Grow skills for my current role"/>
    <m/>
    <m/>
    <m/>
    <m/>
    <d v="1983-04-06T00:00:00"/>
    <n v="36.523287671232879"/>
    <x v="1"/>
    <x v="8"/>
    <n v="9"/>
    <n v="5"/>
    <x v="6"/>
    <n v="1"/>
    <s v=""/>
    <s v=" "/>
    <n v="1"/>
    <x v="5"/>
    <x v="1"/>
    <s v="Technology &amp; Internet"/>
    <n v="11"/>
    <s v="Oracle India"/>
    <x v="0"/>
    <x v="0"/>
    <x v="1"/>
    <x v="1"/>
    <x v="0"/>
    <m/>
    <s v="Deep Learning Foundations"/>
    <m/>
    <m/>
    <m/>
    <m/>
    <x v="0"/>
    <n v="15"/>
    <n v="10"/>
    <n v="10"/>
    <s v="GO ahead , Immerse it is a very interesting world"/>
    <x v="1"/>
    <x v="0"/>
    <s v="More Projects, Competitions"/>
    <s v="Data Sciene, Spark"/>
    <s v="Than You"/>
    <n v="1"/>
  </r>
  <r>
    <n v="619"/>
    <s v="Start a new career in this field"/>
    <m/>
    <m/>
    <s v="Help prepare for an advanced degree"/>
    <m/>
    <m/>
    <d v="1995-03-08T00:00:00"/>
    <n v="24.594520547945205"/>
    <x v="1"/>
    <x v="15"/>
    <n v="11"/>
    <n v="0"/>
    <x v="5"/>
    <n v="1"/>
    <s v=""/>
    <s v=" "/>
    <n v="1"/>
    <x v="14"/>
    <x v="46"/>
    <s v="Utilities, Energy and Extraction"/>
    <n v="1"/>
    <s v="Urjanet"/>
    <x v="0"/>
    <x v="0"/>
    <x v="1"/>
    <x v="1"/>
    <x v="0"/>
    <m/>
    <m/>
    <m/>
    <m/>
    <m/>
    <m/>
    <x v="2"/>
    <n v="30"/>
    <s v=" "/>
    <n v="24"/>
    <s v="Consistency &gt; a-priori-knowledge"/>
    <x v="1"/>
    <x v="0"/>
    <s v="Not experiment with a new degree withoutproper vetting. The de ep learning degree was a disaster."/>
    <m/>
    <s v="Nope. You guys are ducking awesome"/>
    <n v="1"/>
  </r>
  <r>
    <n v="620"/>
    <m/>
    <m/>
    <m/>
    <m/>
    <s v="General interest in the topic (personal growth and enrichment)"/>
    <m/>
    <d v="1993-06-30T00:00:00"/>
    <n v="26.282191780821918"/>
    <x v="1"/>
    <x v="2"/>
    <n v="12"/>
    <n v="5"/>
    <x v="11"/>
    <n v="1"/>
    <s v=""/>
    <s v=" "/>
    <n v="1"/>
    <x v="14"/>
    <x v="1"/>
    <s v="Technology &amp; Internet"/>
    <n v="2"/>
    <s v="IBM"/>
    <x v="0"/>
    <x v="0"/>
    <x v="1"/>
    <x v="0"/>
    <x v="0"/>
    <m/>
    <s v="Deep Learning Foundations"/>
    <m/>
    <m/>
    <m/>
    <m/>
    <x v="2"/>
    <s v=" "/>
    <n v="3"/>
    <n v="4"/>
    <s v="Consistency in work/progress"/>
    <x v="0"/>
    <x v="3"/>
    <s v="Add hard links to certificates so we don't just upload a pdf to linkedin"/>
    <s v="More software engineering best practices/techniques"/>
    <m/>
    <n v="0"/>
  </r>
  <r>
    <n v="621"/>
    <m/>
    <m/>
    <m/>
    <m/>
    <s v="General interest in the topic (personal growth and enrichment)"/>
    <m/>
    <d v="1987-06-24T00:00:00"/>
    <n v="32.304109589041097"/>
    <x v="3"/>
    <x v="11"/>
    <n v="10"/>
    <n v="2"/>
    <x v="2"/>
    <n v="1"/>
    <s v=""/>
    <s v=" "/>
    <n v="0"/>
    <x v="7"/>
    <x v="5"/>
    <s v="Unspecified"/>
    <n v="0"/>
    <m/>
    <x v="2"/>
    <x v="0"/>
    <x v="1"/>
    <x v="1"/>
    <x v="0"/>
    <m/>
    <m/>
    <m/>
    <m/>
    <m/>
    <m/>
    <x v="2"/>
    <n v="3"/>
    <n v="2"/>
    <n v="8"/>
    <s v="Keep submitting and getting feedbacks!"/>
    <x v="0"/>
    <x v="1"/>
    <s v="I am not sure."/>
    <s v="Mathematical Things"/>
    <s v="thanks for these opportunities"/>
    <n v="1"/>
  </r>
  <r>
    <n v="622"/>
    <m/>
    <m/>
    <m/>
    <m/>
    <s v="General interest in the topic (personal growth and enrichment)"/>
    <m/>
    <m/>
    <n v="0"/>
    <x v="1"/>
    <x v="11"/>
    <n v="8"/>
    <n v="5"/>
    <x v="1"/>
    <n v="0"/>
    <s v="t-shirt"/>
    <s v="A quality life demands quality questions"/>
    <n v="1"/>
    <x v="25"/>
    <x v="7"/>
    <s v="Technology &amp; Internet"/>
    <n v="10"/>
    <s v="Trustvox"/>
    <x v="0"/>
    <x v="0"/>
    <x v="1"/>
    <x v="0"/>
    <x v="1"/>
    <s v="Artificial Intelligence"/>
    <m/>
    <m/>
    <m/>
    <m/>
    <m/>
    <x v="1"/>
    <n v="5"/>
    <n v="4"/>
    <n v="15"/>
    <s v="Get a quiet place to study "/>
    <x v="1"/>
    <x v="1"/>
    <s v="Have some presencial meeting in Brazil as well "/>
    <s v="Product management "/>
    <m/>
    <n v="1"/>
  </r>
  <r>
    <n v="623"/>
    <s v="Start a new career in this field"/>
    <s v="Grow skills for my current role"/>
    <m/>
    <s v="Help prepare for an advanced degree"/>
    <m/>
    <m/>
    <d v="1985-03-02T00:00:00"/>
    <n v="34.61643835616438"/>
    <x v="7"/>
    <x v="8"/>
    <n v="15"/>
    <n v="24"/>
    <x v="9"/>
    <n v="1"/>
    <s v=""/>
    <s v=" "/>
    <n v="1"/>
    <x v="10"/>
    <x v="1"/>
    <s v="Financial Industry"/>
    <n v="10"/>
    <s v="Deloitte"/>
    <x v="0"/>
    <x v="0"/>
    <x v="1"/>
    <x v="0"/>
    <x v="0"/>
    <m/>
    <s v="Deep Learning Foundations"/>
    <m/>
    <m/>
    <m/>
    <m/>
    <x v="0"/>
    <n v="6"/>
    <n v="6"/>
    <n v="5"/>
    <s v="â€¢Don't hesitate to ask._x000a_â€¢Please look carefully at the lesson repeatedly. "/>
    <x v="1"/>
    <x v="1"/>
    <s v="â€¢debugging and parameters -tuning lesson_x000a_â€¢Japanese support :-)"/>
    <s v="â€¢I'm enrolled in Artificial intelligence nanodegree._x000a_â€¢machine learning engineering_x000a_â€¢git_x000a_â€¢editor, IDE(vim, pycharm)_x000a_â€¢debugging_x000a_â€¢performance tuning"/>
    <s v="Many Japanese are interesting in deepLearning and machine learning. If you supported Japanese, many of them are interesting in you. "/>
    <n v="1"/>
  </r>
  <r>
    <n v="624"/>
    <s v="Start a new career in this field"/>
    <m/>
    <s v="Help move from academia to industry"/>
    <s v="Help prepare for an advanced degree"/>
    <s v="General interest in the topic (personal growth and enrichment)"/>
    <m/>
    <d v="1990-07-19T00:00:00"/>
    <n v="29.232876712328768"/>
    <x v="3"/>
    <x v="19"/>
    <n v="10"/>
    <n v="20"/>
    <x v="7"/>
    <n v="1"/>
    <s v=""/>
    <s v=" "/>
    <n v="0"/>
    <x v="7"/>
    <x v="5"/>
    <s v="Unspecified"/>
    <n v="0"/>
    <m/>
    <x v="2"/>
    <x v="0"/>
    <x v="1"/>
    <x v="0"/>
    <x v="0"/>
    <m/>
    <s v="Deep Learning Foundations"/>
    <m/>
    <m/>
    <m/>
    <m/>
    <x v="0"/>
    <n v="6"/>
    <n v="6"/>
    <n v="25"/>
    <s v="Reading the intro for a project carefully before having lectures related."/>
    <x v="1"/>
    <x v="0"/>
    <s v="Real reviewer gave great feedback which really helped me to improve my skills."/>
    <s v="Animation and CGI Motion"/>
    <s v="I'd like to have some slides or transcripts about lectures."/>
    <n v="0"/>
  </r>
  <r>
    <n v="625"/>
    <m/>
    <s v="Grow skills for my current role"/>
    <m/>
    <m/>
    <m/>
    <m/>
    <d v="1994-03-29T00:00:00"/>
    <n v="25.536986301369861"/>
    <x v="1"/>
    <x v="0"/>
    <n v="12"/>
    <n v="10"/>
    <x v="7"/>
    <n v="1"/>
    <s v=""/>
    <s v=" "/>
    <n v="1"/>
    <x v="12"/>
    <x v="4"/>
    <s v="Technology &amp; Internet"/>
    <n v="3"/>
    <s v="University of Electronic Science and Technology of China"/>
    <x v="2"/>
    <x v="0"/>
    <x v="1"/>
    <x v="0"/>
    <x v="1"/>
    <m/>
    <s v="Deep Learning Foundations"/>
    <m/>
    <m/>
    <m/>
    <m/>
    <x v="1"/>
    <n v="6"/>
    <n v="3"/>
    <n v="4"/>
    <s v="Start learning the material as early as possible."/>
    <x v="0"/>
    <x v="0"/>
    <s v="The learning material still has space for improvement. Nanodegree should provide different levels of material suited for people with different background."/>
    <s v="Research method"/>
    <s v="The learning experience of individual course is very bad, the project can't be evaluated, no certificate, no discussion in the forum._x000a_Provide different levels of material in nanodegree._x000a_Provide learning material made by the university. Sometimes the material Udacity makes isn't as good as those taught in university, so It's better just use their material."/>
    <n v="1"/>
  </r>
  <r>
    <n v="626"/>
    <s v="Start a new career in this field"/>
    <m/>
    <m/>
    <m/>
    <m/>
    <m/>
    <d v="1982-12-25T00:00:00"/>
    <n v="36.802739726027397"/>
    <x v="1"/>
    <x v="9"/>
    <n v="10"/>
    <n v="30"/>
    <x v="9"/>
    <n v="0"/>
    <s v="hat"/>
    <s v="Data is the new bacon"/>
    <n v="1"/>
    <x v="0"/>
    <x v="0"/>
    <s v="Finance"/>
    <n v="9"/>
    <s v="Hong Kong"/>
    <x v="2"/>
    <x v="0"/>
    <x v="1"/>
    <x v="1"/>
    <x v="0"/>
    <m/>
    <m/>
    <m/>
    <m/>
    <m/>
    <m/>
    <x v="1"/>
    <n v="6"/>
    <n v="4"/>
    <n v="48"/>
    <s v="Watch videos first, pay later"/>
    <x v="1"/>
    <x v="3"/>
    <s v="Increase difficulty to make the certificate worthy. Platform is great."/>
    <m/>
    <m/>
    <n v="0"/>
  </r>
  <r>
    <n v="627"/>
    <s v="Start a new career in this field"/>
    <s v="Grow skills for my current role"/>
    <m/>
    <m/>
    <m/>
    <m/>
    <d v="1991-05-22T00:00:00"/>
    <n v="28.391780821917809"/>
    <x v="1"/>
    <x v="11"/>
    <n v="8"/>
    <n v="4"/>
    <x v="2"/>
    <n v="1"/>
    <s v=""/>
    <s v=" "/>
    <n v="1"/>
    <x v="5"/>
    <x v="1"/>
    <s v="Healthcare and Pharmaceuticals"/>
    <n v="2"/>
    <s v="Babycenter"/>
    <x v="0"/>
    <x v="0"/>
    <x v="1"/>
    <x v="1"/>
    <x v="0"/>
    <m/>
    <m/>
    <m/>
    <m/>
    <m/>
    <m/>
    <x v="2"/>
    <n v="5"/>
    <n v="6"/>
    <n v="10"/>
    <s v="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
    <x v="1"/>
    <x v="1"/>
    <s v="More personalized experience and exposure to other people to help, more regular feedback, and more structure when you can.  "/>
    <s v="More in depth SQL, a little more with R (python's great, don't get me wrong), and focus on data analytics for that nanodegree rather than making it a weird part data analyst degree, part intro to data science degree. "/>
    <s v="You guys are awesome. Keep your curriculum as much aligned with what can get people jobs in that field as possible. From what I can tell you guys are getting better, but make sure each nano degree can get you to the next step in your education OR your career. "/>
    <n v="1"/>
  </r>
  <r>
    <n v="628"/>
    <s v="Start a new career in this field"/>
    <m/>
    <s v="Help move from academia to industry"/>
    <m/>
    <s v="General interest in the topic (personal growth and enrichment)"/>
    <m/>
    <d v="1974-03-27T00:00:00"/>
    <n v="45.556164383561644"/>
    <x v="3"/>
    <x v="2"/>
    <n v="5"/>
    <n v="10"/>
    <x v="9"/>
    <n v="1"/>
    <s v=""/>
    <s v=" "/>
    <n v="1"/>
    <x v="1"/>
    <x v="47"/>
    <s v="Education"/>
    <n v="20"/>
    <s v="SRCASW, University of Delhi"/>
    <x v="1"/>
    <x v="0"/>
    <x v="1"/>
    <x v="0"/>
    <x v="0"/>
    <s v="Artificial Intelligence"/>
    <m/>
    <m/>
    <m/>
    <m/>
    <m/>
    <x v="0"/>
    <n v="2"/>
    <n v="15"/>
    <n v="10"/>
    <s v="Like all online courses, it requires will, determination and perseverance to complete ND._x000a_It is important to regularly login even if for 30min. Weekly check in with mentor can keep you stay focused on your weekly goals._x000a_And lastly, if you have time participate in slack channels and discussion forums. "/>
    <x v="1"/>
    <x v="0"/>
    <s v="At present moment Udacity is doing a wonderful job with great courses, its mentor program, and active (also mentored) slack channels and discussion forums. Udacity also has a lot of free courses too, some of them quite good._x000a_My suggestion would be to have an advanced section in the courses like (AIND, MLND and SDCND) where the detailed maths is also covered for those few who may be interested. This way Udacity will not just give Engineers but also Scientists who will understand the stuff deeper._x000a_Alternatively, Udacity can start an advanced degree which covers more depth. "/>
    <s v="A lot is happening every day, new tools or updated tools emerge every six months. Udacity should keep its courses updated."/>
    <s v="I had a wonderful experience at Udacity ND, its support system for students is very good. And though it may not sound so it is a great compliment because I am a regular on other MOOC platforms too. "/>
    <n v="1"/>
  </r>
  <r>
    <n v="629"/>
    <m/>
    <m/>
    <m/>
    <m/>
    <s v="General interest in the topic (personal growth and enrichment)"/>
    <m/>
    <d v="1974-04-14T00:00:00"/>
    <n v="45.506849315068493"/>
    <x v="3"/>
    <x v="9"/>
    <n v="10"/>
    <n v="20"/>
    <x v="4"/>
    <n v="1"/>
    <s v=""/>
    <s v=" "/>
    <n v="1"/>
    <x v="25"/>
    <x v="2"/>
    <s v="Technology &amp; Internet"/>
    <n v="22"/>
    <s v="Google"/>
    <x v="2"/>
    <x v="0"/>
    <x v="1"/>
    <x v="0"/>
    <x v="1"/>
    <s v="Artificial Intelligence"/>
    <m/>
    <m/>
    <m/>
    <m/>
    <m/>
    <x v="1"/>
    <n v="5"/>
    <n v="5"/>
    <n v="35"/>
    <s v="1) watch the content _before_ subscribing to Nanodegree program :)_x000a_2) Start the projects early. They usually take more time than some may anticipate"/>
    <x v="79"/>
    <x v="0"/>
    <s v="1) All Nanodegrees should have a fixed tuition cost (like AI ND), instead of the monthly fees (like ML ND)_x000a__x000a_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_x000a__x000a_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_x000a__x000a_4) The Planning Project in the AI ND is truly terrible. Planning is such an important topic for AI, but the project is so archaic and full of copy-and-paste from AIMA pseudocode. Needs to be thoroughly redesigned (and/or maybe making the optional Pacman  project mandatory)._x000a__x000a_5) I appreciate the option of doing check ins with my mentor, but please *make this optional*. It's extremely annoying to have those pop-ups, plus the fact I can't close them (only minimize)._x000a__x000a_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
    <s v="I think you already offer what I'd like to learn. Self Driving Cars will be my next one. I'd enjoy one for Algorithms specifically; I did a few on Coursera, and enjoyed very much."/>
    <s v="Already added a ton above, but glad to answer any additional specific questions if desired. Email above."/>
    <n v="1"/>
  </r>
  <r>
    <n v="630"/>
    <m/>
    <s v="Grow skills for my current role"/>
    <m/>
    <s v="Help prepare for an advanced degree"/>
    <m/>
    <m/>
    <d v="1990-04-18T00:00:00"/>
    <n v="29.484931506849314"/>
    <x v="1"/>
    <x v="16"/>
    <n v="10"/>
    <n v="10"/>
    <x v="10"/>
    <n v="1"/>
    <s v=""/>
    <s v=" "/>
    <n v="1"/>
    <x v="14"/>
    <x v="1"/>
    <s v="Manufacturing"/>
    <n v="4"/>
    <s v="Shin-Yokohama"/>
    <x v="0"/>
    <x v="0"/>
    <x v="1"/>
    <x v="0"/>
    <x v="0"/>
    <m/>
    <s v="Deep Learning Foundations"/>
    <m/>
    <m/>
    <m/>
    <m/>
    <x v="0"/>
    <n v="3"/>
    <n v="5"/>
    <n v="20"/>
    <s v="Search and ask anything on Slack channels."/>
    <x v="1"/>
    <x v="4"/>
    <s v="Curriculums of cutting edge technologies."/>
    <s v="3D data processing technology"/>
    <m/>
    <n v="1"/>
  </r>
  <r>
    <n v="631"/>
    <m/>
    <m/>
    <m/>
    <m/>
    <s v="General interest in the topic (personal growth and enrichment)"/>
    <m/>
    <d v="1995-09-28T00:00:00"/>
    <n v="24.035616438356165"/>
    <x v="1"/>
    <x v="1"/>
    <n v="10"/>
    <n v="4"/>
    <x v="2"/>
    <n v="0"/>
    <s v="t-shirt"/>
    <s v="Math - all the cool kids are doing it"/>
    <n v="0"/>
    <x v="7"/>
    <x v="5"/>
    <s v="Unspecified"/>
    <n v="0"/>
    <m/>
    <x v="0"/>
    <x v="0"/>
    <x v="1"/>
    <x v="0"/>
    <x v="0"/>
    <s v="Artificial Intelligence"/>
    <m/>
    <m/>
    <m/>
    <m/>
    <m/>
    <x v="4"/>
    <n v="5"/>
    <n v="8"/>
    <n v="10"/>
    <s v="If you enjoy what you're doing, it will not be that much work. Get the basics right and you will save a lot of time later during the project development."/>
    <x v="1"/>
    <x v="3"/>
    <s v="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
    <s v="It would be nice if we could use Google Cloud or some other service and deploy larger systems."/>
    <s v="No"/>
    <n v="0"/>
  </r>
  <r>
    <n v="632"/>
    <m/>
    <s v="Grow skills for my current role"/>
    <m/>
    <m/>
    <s v="General interest in the topic (personal growth and enrichment)"/>
    <m/>
    <d v="1988-03-08T00:00:00"/>
    <n v="31.597260273972601"/>
    <x v="2"/>
    <x v="28"/>
    <n v="6"/>
    <n v="5"/>
    <x v="8"/>
    <n v="0"/>
    <s v="shoes (brand is TBDâ€¦ probably Adidas or Puma)"/>
    <s v="Machine learning for life"/>
    <n v="0"/>
    <x v="7"/>
    <x v="5"/>
    <s v="Unspecified"/>
    <n v="0"/>
    <m/>
    <x v="2"/>
    <x v="0"/>
    <x v="1"/>
    <x v="0"/>
    <x v="0"/>
    <m/>
    <s v="Deep Learning Foundations"/>
    <m/>
    <m/>
    <m/>
    <m/>
    <x v="0"/>
    <n v="6"/>
    <n v="10"/>
    <n v="5"/>
    <s v="Try to write projects from scratch rather than fill in the blanks. It helps to analyze the problem from a bigger perspective"/>
    <x v="1"/>
    <x v="0"/>
    <s v="Add a capstone project to the Deep learning course"/>
    <s v="Signal and Image processing courses, Medical imaging"/>
    <s v="Nothing i can think of"/>
    <n v="1"/>
  </r>
  <r>
    <n v="633"/>
    <m/>
    <m/>
    <m/>
    <m/>
    <s v="General interest in the topic (personal growth and enrichment)"/>
    <m/>
    <d v="1985-09-03T00:00:00"/>
    <n v="34.109589041095887"/>
    <x v="1"/>
    <x v="15"/>
    <n v="6"/>
    <n v="30"/>
    <x v="8"/>
    <n v="1"/>
    <s v=""/>
    <s v=" "/>
    <n v="1"/>
    <x v="6"/>
    <x v="4"/>
    <s v="Food &amp; Beverages"/>
    <n v="2"/>
    <m/>
    <x v="1"/>
    <x v="0"/>
    <x v="1"/>
    <x v="1"/>
    <x v="0"/>
    <m/>
    <m/>
    <m/>
    <m/>
    <m/>
    <m/>
    <x v="1"/>
    <n v="5"/>
    <n v="10"/>
    <n v="15"/>
    <s v="Don't be discouraged when you get stuck for a while. Check the forum, google, and stackoverflow. Even if you can't find the exact solution you're looking for, you can definitely find some inspirations that might just guide you to discover your own solution. "/>
    <x v="80"/>
    <x v="3"/>
    <s v="I wish the nanodegree can provide more flexibility about the courses you can take. Just as in traditional degree program, you can choose the courses that you like to take as long as you meet the requirement for your degree program."/>
    <s v="I would like to see some design related courses on Udacity. When I build something or give a presentation of my analysis, I would like to learn how to make it visually more appealing and convincing."/>
    <s v="Keep up your good work :)"/>
    <n v="1"/>
  </r>
  <r>
    <n v="634"/>
    <s v="Start a new career in this field"/>
    <s v="Grow skills for my current role"/>
    <m/>
    <m/>
    <s v="General interest in the topic (personal growth and enrichment)"/>
    <m/>
    <d v="1991-06-10T00:00:00"/>
    <n v="28.339726027397262"/>
    <x v="1"/>
    <x v="11"/>
    <n v="11"/>
    <n v="9"/>
    <x v="11"/>
    <n v="1"/>
    <s v=""/>
    <s v=" "/>
    <n v="1"/>
    <x v="4"/>
    <x v="1"/>
    <s v="Technology &amp; Internet"/>
    <n v="3"/>
    <s v="BeiJing, China"/>
    <x v="0"/>
    <x v="0"/>
    <x v="1"/>
    <x v="0"/>
    <x v="0"/>
    <m/>
    <s v="Deep Learning Foundations"/>
    <m/>
    <m/>
    <m/>
    <m/>
    <x v="0"/>
    <n v="4"/>
    <n v="10"/>
    <n v="7"/>
    <s v="1. be aware that Udacity courses might focus on intuition and practical projects and could be a little light on theoretical details. Go through supplement materials if you feel like not getting thing 100%, as they usually provide excellent reference material._x000a_2. participate in the community, ask questions, see others questions &amp; answers, see how others approach questions and their knowledge and tricks._x000a_3. use slack/forum as information hub to stay on track of  current development of related field, as people discussing and posting related info._x000a_4. Don't stuck on one problem for too long, while independent work is very important, it's also critical to know when to ask for help, often times, it's just a small problems that you happen to ignored."/>
    <x v="81"/>
    <x v="0"/>
    <s v="AMA time usually in pacific time, which is often mid night in my area (China), maybe split out AMA time to help students in different time zone"/>
    <s v="None that I can think of right now, pretty happy and be occupied by what Udacity current offers"/>
    <s v="I really like the way DLND structured, intuitive &amp; practical video content, plus EXCELLENT supplement materials. I think that's good balance for online courses."/>
    <n v="1"/>
  </r>
  <r>
    <n v="635"/>
    <s v="Start a new career in this field"/>
    <s v="Grow skills for my current role"/>
    <s v="Help move from academia to industry"/>
    <m/>
    <s v="General interest in the topic (personal growth and enrichment)"/>
    <m/>
    <d v="1987-03-30T00:00:00"/>
    <n v="32.539726027397258"/>
    <x v="1"/>
    <x v="6"/>
    <n v="7"/>
    <n v="6"/>
    <x v="5"/>
    <n v="0"/>
    <s v="shoes (brand is TBDâ€¦ probably Adidas or Puma)"/>
    <s v="Love to learn every instant"/>
    <n v="0"/>
    <x v="7"/>
    <x v="5"/>
    <s v="Unspecified"/>
    <n v="0"/>
    <m/>
    <x v="2"/>
    <x v="0"/>
    <x v="1"/>
    <x v="0"/>
    <x v="1"/>
    <m/>
    <m/>
    <m/>
    <m/>
    <m/>
    <m/>
    <x v="4"/>
    <n v="6"/>
    <n v="5"/>
    <n v="8"/>
    <s v="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
    <x v="1"/>
    <x v="0"/>
    <s v="Give more intuitive explanations. I like to learn the big picture first and then dive deep. Also some how convince students about growth mindset and its importance._x000a_"/>
    <s v="Mathematics, Signal processing, Neuroscience, Music"/>
    <s v="Thanks a lot for the wonderful opportunity. It was awesome and life changing. Udacity is my dream company. I will definitely apply for a position at Udacity after submitting my PhD thesis."/>
    <n v="1"/>
  </r>
  <r>
    <n v="636"/>
    <m/>
    <s v="Grow skills for my current role"/>
    <m/>
    <m/>
    <s v="General interest in the topic (personal growth and enrichment)"/>
    <m/>
    <d v="1987-10-03T00:00:00"/>
    <n v="32.027397260273972"/>
    <x v="2"/>
    <x v="7"/>
    <n v="10"/>
    <n v="6"/>
    <x v="5"/>
    <n v="1"/>
    <s v=""/>
    <s v=" "/>
    <n v="1"/>
    <x v="2"/>
    <x v="1"/>
    <s v="banking"/>
    <n v="5"/>
    <s v="ItaÃº Unibanco"/>
    <x v="0"/>
    <x v="0"/>
    <x v="1"/>
    <x v="0"/>
    <x v="0"/>
    <m/>
    <s v="Deep Learning Foundations"/>
    <m/>
    <m/>
    <m/>
    <m/>
    <x v="17"/>
    <n v="6"/>
    <n v="6"/>
    <n v="60"/>
    <s v="Enjoy! Nanodegree are very practical, so enjoy trying to do anything You see in the lectures, that's a good way to learn and have doubts and create strategies to learn."/>
    <x v="7"/>
    <x v="0"/>
    <s v="I'm happy with the Udacity strategie learn"/>
    <s v="Julia, Pytorch, C++, scala, parallel computing"/>
    <s v="Great work!"/>
    <n v="1"/>
  </r>
  <r>
    <n v="637"/>
    <m/>
    <m/>
    <m/>
    <m/>
    <s v="General interest in the topic (personal growth and enrichment)"/>
    <m/>
    <d v="2017-09-14T00:00:00"/>
    <n v="2.0575342465753423"/>
    <x v="11"/>
    <x v="1"/>
    <n v="8"/>
    <n v="3"/>
    <x v="11"/>
    <n v="0"/>
    <s v="backpack"/>
    <s v="Machine learning for life"/>
    <n v="1"/>
    <x v="14"/>
    <x v="1"/>
    <s v="Technology &amp; Internet"/>
    <n v="8"/>
    <s v="Google"/>
    <x v="2"/>
    <x v="0"/>
    <x v="1"/>
    <x v="0"/>
    <x v="1"/>
    <m/>
    <m/>
    <m/>
    <m/>
    <m/>
    <m/>
    <x v="1"/>
    <n v="4"/>
    <n v="3"/>
    <n v="6"/>
    <s v="Study a lot"/>
    <x v="1"/>
    <x v="5"/>
    <s v="Better mentorship "/>
    <s v="Deep learning"/>
    <s v="Need a better instructor for onsite classes "/>
    <n v="0"/>
  </r>
  <r>
    <n v="638"/>
    <m/>
    <m/>
    <m/>
    <m/>
    <s v="General interest in the topic (personal growth and enrichment)"/>
    <m/>
    <d v="1963-07-29T00:00:00"/>
    <n v="56.224657534246575"/>
    <x v="3"/>
    <x v="2"/>
    <n v="8"/>
    <n v="20"/>
    <x v="8"/>
    <n v="1"/>
    <s v=""/>
    <s v=" "/>
    <n v="1"/>
    <x v="19"/>
    <x v="14"/>
    <s v="Investment Banking"/>
    <n v="20"/>
    <s v="Scotia Capital/Scotiabank"/>
    <x v="2"/>
    <x v="0"/>
    <x v="1"/>
    <x v="0"/>
    <x v="0"/>
    <m/>
    <s v="Deep Learning Foundations"/>
    <m/>
    <m/>
    <m/>
    <m/>
    <x v="0"/>
    <n v="4"/>
    <n v="2"/>
    <n v="4"/>
    <s v="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
    <x v="82"/>
    <x v="0"/>
    <s v="Provide additional supplementary resources or pointers to them to facilitate parallel/complementary learning."/>
    <s v="Reinforcement Learning, C+ programming"/>
    <m/>
    <n v="1"/>
  </r>
  <r>
    <n v="639"/>
    <m/>
    <m/>
    <m/>
    <m/>
    <s v="General interest in the topic (personal growth and enrichment)"/>
    <m/>
    <d v="1976-04-28T00:00:00"/>
    <n v="43.465753424657535"/>
    <x v="3"/>
    <x v="1"/>
    <n v="12"/>
    <n v="50"/>
    <x v="5"/>
    <n v="1"/>
    <s v=""/>
    <s v=" "/>
    <n v="1"/>
    <x v="2"/>
    <x v="0"/>
    <s v="Technology &amp; Internet"/>
    <n v="19"/>
    <s v="Wipro"/>
    <x v="2"/>
    <x v="0"/>
    <x v="1"/>
    <x v="0"/>
    <x v="0"/>
    <m/>
    <s v="Deep Learning Foundations"/>
    <m/>
    <m/>
    <m/>
    <m/>
    <x v="0"/>
    <n v="6"/>
    <n v="8"/>
    <n v="15"/>
    <s v="This is a great platform to reskill yourself with industry proven courses. The results that you draw from the course would be a function of how much time you spend."/>
    <x v="0"/>
    <x v="0"/>
    <s v="Deep Learning course was a first time course and I felt the course moved really very fast."/>
    <s v="Graph database development would be great."/>
    <s v="You have a great team."/>
    <n v="1"/>
  </r>
  <r>
    <n v="640"/>
    <s v="Start a new career in this field"/>
    <s v="Grow skills for my current role"/>
    <m/>
    <m/>
    <m/>
    <m/>
    <d v="1987-11-30T00:00:00"/>
    <n v="31.86849315068493"/>
    <x v="1"/>
    <x v="32"/>
    <n v="2"/>
    <n v="5"/>
    <x v="8"/>
    <n v="1"/>
    <s v=""/>
    <s v=" "/>
    <n v="1"/>
    <x v="14"/>
    <x v="7"/>
    <s v="Business Support &amp; Logistics"/>
    <n v="1"/>
    <s v="GuangdongQunyu"/>
    <x v="2"/>
    <x v="0"/>
    <x v="1"/>
    <x v="0"/>
    <x v="0"/>
    <m/>
    <s v="Deep Learning Foundations"/>
    <m/>
    <m/>
    <m/>
    <m/>
    <x v="2"/>
    <n v="6"/>
    <n v="6"/>
    <n v="6"/>
    <s v="provide chinese support_x000a_"/>
    <x v="1"/>
    <x v="0"/>
    <s v="the nice code"/>
    <s v="nothing"/>
    <s v="no"/>
    <n v="1"/>
  </r>
  <r>
    <n v="641"/>
    <m/>
    <m/>
    <m/>
    <s v="Help prepare for an advanced degree"/>
    <m/>
    <m/>
    <d v="1993-04-27T00:00:00"/>
    <n v="26.457534246575342"/>
    <x v="2"/>
    <x v="0"/>
    <n v="14"/>
    <n v="10"/>
    <x v="0"/>
    <n v="1"/>
    <s v=""/>
    <s v=" "/>
    <n v="0"/>
    <x v="7"/>
    <x v="5"/>
    <s v="Unspecified"/>
    <n v="0"/>
    <m/>
    <x v="0"/>
    <x v="0"/>
    <x v="1"/>
    <x v="1"/>
    <x v="0"/>
    <m/>
    <m/>
    <m/>
    <m/>
    <m/>
    <m/>
    <x v="1"/>
    <n v="6"/>
    <n v="6"/>
    <n v="50"/>
    <s v="do your best in project. "/>
    <x v="1"/>
    <x v="1"/>
    <s v="give more various project. "/>
    <s v="deep learning"/>
    <s v="i want more free course. "/>
    <n v="1"/>
  </r>
  <r>
    <n v="642"/>
    <m/>
    <m/>
    <s v="Help move from academia to industry"/>
    <m/>
    <s v="General interest in the topic (personal growth and enrichment)"/>
    <m/>
    <d v="1992-07-14T00:00:00"/>
    <n v="27.243835616438357"/>
    <x v="7"/>
    <x v="16"/>
    <n v="9"/>
    <n v="0"/>
    <x v="2"/>
    <n v="1"/>
    <s v=""/>
    <s v=" "/>
    <n v="1"/>
    <x v="17"/>
    <x v="4"/>
    <s v="Surveillance"/>
    <n v="1"/>
    <s v="UncannyVision"/>
    <x v="2"/>
    <x v="0"/>
    <x v="1"/>
    <x v="0"/>
    <x v="1"/>
    <m/>
    <m/>
    <m/>
    <m/>
    <m/>
    <m/>
    <x v="1"/>
    <n v="5"/>
    <n v="5"/>
    <n v="20"/>
    <s v="Each of the programming is a challenge for an student. Not only it enhances the theory but practical knowledge of the field. When collection of such assignments are completed, the student becomes a Master in that field.  "/>
    <x v="7"/>
    <x v="4"/>
    <s v="Now, this is important. The assignments which I completed in MLND are already available in GitHub profiles of various students. I suggest that there should be enough variety of programming assignments so that each students is uniquely identified. "/>
    <s v="Game development, Unity etc"/>
    <s v="No"/>
    <n v="1"/>
  </r>
  <r>
    <n v="643"/>
    <s v="Start a new career in this field"/>
    <m/>
    <m/>
    <m/>
    <s v="General interest in the topic (personal growth and enrichment)"/>
    <m/>
    <d v="1992-05-13T00:00:00"/>
    <n v="27.413698630136988"/>
    <x v="2"/>
    <x v="8"/>
    <n v="12"/>
    <n v="20"/>
    <x v="11"/>
    <n v="1"/>
    <s v=""/>
    <s v=" "/>
    <n v="0"/>
    <x v="7"/>
    <x v="5"/>
    <s v="Unspecified"/>
    <n v="0"/>
    <m/>
    <x v="0"/>
    <x v="1"/>
    <x v="1"/>
    <x v="0"/>
    <x v="1"/>
    <m/>
    <m/>
    <m/>
    <m/>
    <m/>
    <m/>
    <x v="18"/>
    <n v="4"/>
    <n v="6"/>
    <n v="40"/>
    <s v="It is worth it!!!"/>
    <x v="1"/>
    <x v="0"/>
    <s v="More flexibility for AI Engineer program"/>
    <s v="Not sure!"/>
    <s v="Better than a college degree!"/>
    <n v="1"/>
  </r>
  <r>
    <n v="644"/>
    <s v="Start a new career in this field"/>
    <m/>
    <m/>
    <m/>
    <m/>
    <m/>
    <d v="1982-10-10T00:00:00"/>
    <n v="37.010958904109586"/>
    <x v="2"/>
    <x v="0"/>
    <n v="12"/>
    <n v="5"/>
    <x v="1"/>
    <n v="0"/>
    <s v="backpack"/>
    <s v="Machine learning for life"/>
    <n v="0"/>
    <x v="7"/>
    <x v="5"/>
    <s v="Unspecified"/>
    <n v="0"/>
    <m/>
    <x v="2"/>
    <x v="0"/>
    <x v="1"/>
    <x v="1"/>
    <x v="0"/>
    <m/>
    <m/>
    <m/>
    <m/>
    <m/>
    <m/>
    <x v="1"/>
    <n v="6"/>
    <n v="3"/>
    <n v="500"/>
    <s v="Decide the schedule and stick to it and keep practising what you learn and document everything..EVERYTHING"/>
    <x v="1"/>
    <x v="0"/>
    <s v="Iam quite happy"/>
    <s v="R/SQL"/>
    <s v="nope"/>
    <n v="1"/>
  </r>
  <r>
    <n v="645"/>
    <s v="Start a new career in this field"/>
    <m/>
    <m/>
    <m/>
    <m/>
    <m/>
    <d v="1982-09-27T00:00:00"/>
    <n v="37.046575342465751"/>
    <x v="7"/>
    <x v="8"/>
    <n v="14"/>
    <n v="30"/>
    <x v="0"/>
    <n v="0"/>
    <s v="t-shirt"/>
    <s v="Machine learning for life"/>
    <n v="1"/>
    <x v="14"/>
    <x v="1"/>
    <s v="Entertainment &amp; Leisure"/>
    <n v="11"/>
    <s v="Coremelt Ltd."/>
    <x v="0"/>
    <x v="0"/>
    <x v="1"/>
    <x v="1"/>
    <x v="0"/>
    <m/>
    <m/>
    <m/>
    <m/>
    <m/>
    <m/>
    <x v="2"/>
    <n v="4"/>
    <s v="10+"/>
    <n v="50"/>
    <s v="keep trying to coding and read all materials as much as you can"/>
    <x v="1"/>
    <x v="0"/>
    <s v="I like project review and feedback and course materials"/>
    <m/>
    <m/>
    <n v="1"/>
  </r>
  <r>
    <n v="646"/>
    <m/>
    <s v="Grow skills for my current role"/>
    <m/>
    <m/>
    <m/>
    <m/>
    <d v="1985-03-07T00:00:00"/>
    <n v="34.602739726027394"/>
    <x v="1"/>
    <x v="36"/>
    <n v="11"/>
    <n v="20"/>
    <x v="10"/>
    <n v="1"/>
    <s v=""/>
    <s v=" "/>
    <n v="0"/>
    <x v="7"/>
    <x v="5"/>
    <s v="Unspecified"/>
    <n v="0"/>
    <m/>
    <x v="2"/>
    <x v="0"/>
    <x v="0"/>
    <x v="0"/>
    <x v="0"/>
    <m/>
    <m/>
    <m/>
    <m/>
    <m/>
    <m/>
    <x v="1"/>
    <n v="12"/>
    <n v="20"/>
    <n v="20"/>
    <s v="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
    <x v="83"/>
    <x v="0"/>
    <s v="Get 1 on 1 instructors available during my time zone"/>
    <s v="Machine learning"/>
    <s v="Thank you "/>
    <n v="1"/>
  </r>
  <r>
    <n v="647"/>
    <m/>
    <m/>
    <m/>
    <m/>
    <s v="General interest in the topic (personal growth and enrichment)"/>
    <m/>
    <d v="1968-10-13T00:00:00"/>
    <n v="51.010958904109586"/>
    <x v="1"/>
    <x v="11"/>
    <n v="10"/>
    <n v="10"/>
    <x v="5"/>
    <n v="0"/>
    <s v="jacket (brand is TBD... probably Patagonia)"/>
    <s v="Machine learning for life"/>
    <n v="1"/>
    <x v="8"/>
    <x v="7"/>
    <s v="Technology &amp; Internet"/>
    <n v="25"/>
    <s v="www.soais.com"/>
    <x v="2"/>
    <x v="0"/>
    <x v="1"/>
    <x v="0"/>
    <x v="0"/>
    <s v="Artificial Intelligence"/>
    <m/>
    <m/>
    <m/>
    <m/>
    <s v="Android Developer"/>
    <x v="1"/>
    <n v="5"/>
    <n v="4"/>
    <n v="16"/>
    <s v="Stay regular and focussed. "/>
    <x v="62"/>
    <x v="1"/>
    <s v="More theoretical background and more organised course material. At times it jumps from one topic to other without joining the concepts together to give a bigger picture"/>
    <m/>
    <m/>
    <n v="1"/>
  </r>
  <r>
    <n v="648"/>
    <m/>
    <s v="Grow skills for my current role"/>
    <m/>
    <m/>
    <s v="General interest in the topic (personal growth and enrichment)"/>
    <m/>
    <d v="1983-05-30T00:00:00"/>
    <n v="36.375342465753427"/>
    <x v="1"/>
    <x v="11"/>
    <n v="8"/>
    <n v="2"/>
    <x v="4"/>
    <n v="0"/>
    <s v="jacket (brand is TBD... probably Patagonia)"/>
    <s v="Machine learning for life"/>
    <n v="1"/>
    <x v="4"/>
    <x v="1"/>
    <s v="Technology &amp; Internet"/>
    <n v="7"/>
    <s v="Workday"/>
    <x v="2"/>
    <x v="0"/>
    <x v="1"/>
    <x v="0"/>
    <x v="1"/>
    <m/>
    <m/>
    <m/>
    <m/>
    <m/>
    <m/>
    <x v="2"/>
    <n v="3"/>
    <n v="5"/>
    <n v="5"/>
    <s v="Aggressively look for resources to supplement lectures"/>
    <x v="11"/>
    <x v="5"/>
    <s v="Support staff need to be more involved"/>
    <s v="functional programming"/>
    <s v="You guys provide good feedback on the projects"/>
    <n v="0"/>
  </r>
  <r>
    <n v="649"/>
    <s v="Start a new career in this field"/>
    <m/>
    <m/>
    <m/>
    <m/>
    <m/>
    <d v="1983-12-30T00:00:00"/>
    <n v="35.789041095890411"/>
    <x v="9"/>
    <x v="7"/>
    <n v="11"/>
    <n v="2"/>
    <x v="0"/>
    <n v="0"/>
    <s v="t-shirt"/>
    <s v="Data is the new bacon"/>
    <n v="0"/>
    <x v="7"/>
    <x v="5"/>
    <s v="Unspecified"/>
    <n v="0"/>
    <m/>
    <x v="2"/>
    <x v="0"/>
    <x v="1"/>
    <x v="0"/>
    <x v="0"/>
    <m/>
    <s v="Deep Learning Foundations"/>
    <m/>
    <m/>
    <m/>
    <m/>
    <x v="0"/>
    <n v="10"/>
    <n v="5"/>
    <n v="12"/>
    <s v="Just don't give up."/>
    <x v="1"/>
    <x v="4"/>
    <s v="Extend Nanodegree plus programs to other countries"/>
    <s v="courses on node and .net framework"/>
    <s v="Would really be nice to have one on one counselling with an udacity lecturer and the career services team - even if it is a paid appointment."/>
    <n v="1"/>
  </r>
  <r>
    <n v="650"/>
    <s v="Start a new career in this field"/>
    <s v="Grow skills for my current role"/>
    <s v="Help move from academia to industry"/>
    <s v="Help prepare for an advanced degree"/>
    <s v="General interest in the topic (personal growth and enrichment)"/>
    <s v="Interested in this field "/>
    <d v="1996-05-14T00:00:00"/>
    <n v="23.408219178082192"/>
    <x v="3"/>
    <x v="8"/>
    <n v="8"/>
    <n v="24"/>
    <x v="11"/>
    <n v="1"/>
    <s v=""/>
    <s v=" "/>
    <n v="0"/>
    <x v="7"/>
    <x v="5"/>
    <s v="Unspecified"/>
    <n v="0"/>
    <m/>
    <x v="4"/>
    <x v="0"/>
    <x v="1"/>
    <x v="1"/>
    <x v="0"/>
    <m/>
    <m/>
    <m/>
    <m/>
    <m/>
    <m/>
    <x v="1"/>
    <n v="3"/>
    <n v="3"/>
    <n v="320"/>
    <s v="Be curious and be informed. Keep learning. Make notes. Its important to understand the concept in and out. Understand nitty-gritties. Dont be afraid to ask mentors for help. Its not about finishing the course fast. Its how much you learn "/>
    <x v="1"/>
    <x v="0"/>
    <s v="More in depth about the topic"/>
    <s v="Some coding hacks perhaps. "/>
    <s v="Its a great platform and i would love to learn more from Udacity nanodegrees"/>
    <n v="1"/>
  </r>
  <r>
    <n v="651"/>
    <m/>
    <s v="Grow skills for my current role"/>
    <m/>
    <m/>
    <m/>
    <m/>
    <d v="1992-06-18T00:00:00"/>
    <n v="27.315068493150687"/>
    <x v="1"/>
    <x v="2"/>
    <n v="12"/>
    <n v="2"/>
    <x v="3"/>
    <n v="1"/>
    <s v=""/>
    <s v=" "/>
    <n v="1"/>
    <x v="21"/>
    <x v="0"/>
    <s v="Education"/>
    <n v="3"/>
    <s v="Shanghai MuXueNetwork Technology Co., Ltd"/>
    <x v="0"/>
    <x v="0"/>
    <x v="1"/>
    <x v="0"/>
    <x v="1"/>
    <s v="Artificial Intelligence"/>
    <s v="Deep Learning Foundations"/>
    <m/>
    <m/>
    <m/>
    <s v="React"/>
    <x v="1"/>
    <n v="6"/>
    <s v=" "/>
    <n v="8"/>
    <s v="More hands-on try, additional reading material must be serious to see, then add their own points to the required knowledge"/>
    <x v="1"/>
    <x v="0"/>
    <s v="Chinese translation"/>
    <s v="node ã€django"/>
    <s v="Chinese companies want to recruit Udacity students, need better support"/>
    <n v="1"/>
  </r>
  <r>
    <n v="652"/>
    <s v="Start a new career in this field"/>
    <s v="Grow skills for my current role"/>
    <m/>
    <m/>
    <m/>
    <m/>
    <d v="1989-09-30T00:00:00"/>
    <n v="30.032876712328768"/>
    <x v="1"/>
    <x v="15"/>
    <n v="9"/>
    <n v="3"/>
    <x v="1"/>
    <n v="1"/>
    <s v=""/>
    <s v=" "/>
    <n v="0"/>
    <x v="7"/>
    <x v="5"/>
    <s v="Unspecified"/>
    <n v="0"/>
    <m/>
    <x v="0"/>
    <x v="0"/>
    <x v="1"/>
    <x v="0"/>
    <x v="0"/>
    <m/>
    <s v="Deep Learning Foundations"/>
    <m/>
    <m/>
    <m/>
    <m/>
    <x v="0"/>
    <n v="3"/>
    <n v="1"/>
    <n v="5"/>
    <s v="Do some review. Don't hurry"/>
    <x v="6"/>
    <x v="0"/>
    <s v="Great web environment and instructor "/>
    <s v="AI, company tech stack analysis"/>
    <s v="App is suck"/>
    <n v="1"/>
  </r>
  <r>
    <n v="653"/>
    <m/>
    <m/>
    <s v="Help move from academia to industry"/>
    <m/>
    <m/>
    <m/>
    <d v="1988-10-27T00:00:00"/>
    <n v="30.958904109589042"/>
    <x v="1"/>
    <x v="26"/>
    <n v="8"/>
    <n v="2"/>
    <x v="0"/>
    <n v="0"/>
    <s v="hoodie"/>
    <s v="Math - all the cool kids are doing it"/>
    <n v="1"/>
    <x v="11"/>
    <x v="1"/>
    <s v="Entertainment &amp; Leisure"/>
    <n v="0"/>
    <s v="Booking.com"/>
    <x v="1"/>
    <x v="0"/>
    <x v="1"/>
    <x v="0"/>
    <x v="1"/>
    <m/>
    <m/>
    <m/>
    <m/>
    <m/>
    <m/>
    <x v="4"/>
    <n v="6"/>
    <n v="2"/>
    <n v="15"/>
    <s v="Be consistent in your learning. Always try to practice the skills however you can! E.g. write a weekly blog where you explore the techniques you've learned."/>
    <x v="1"/>
    <x v="0"/>
    <s v="I think Udacity did a fantastic job! The only exception was the deep learning project, but I heard that it has been changed now."/>
    <s v="How to use big data tools like hadoop, hive, spark, etc"/>
    <m/>
    <n v="0"/>
  </r>
  <r>
    <n v="654"/>
    <s v="Start a new career in this field"/>
    <m/>
    <m/>
    <m/>
    <s v="General interest in the topic (personal growth and enrichment)"/>
    <m/>
    <d v="1995-12-06T00:00:00"/>
    <n v="23.846575342465755"/>
    <x v="2"/>
    <x v="0"/>
    <n v="11"/>
    <n v="30"/>
    <x v="9"/>
    <n v="1"/>
    <s v=""/>
    <s v=" "/>
    <n v="0"/>
    <x v="7"/>
    <x v="5"/>
    <s v="Unspecified"/>
    <n v="0"/>
    <m/>
    <x v="4"/>
    <x v="0"/>
    <x v="1"/>
    <x v="1"/>
    <x v="1"/>
    <m/>
    <m/>
    <m/>
    <m/>
    <m/>
    <m/>
    <x v="2"/>
    <n v="6"/>
    <n v="14"/>
    <n v="10"/>
    <s v="Use every ressources at your dispostion and keep on learning."/>
    <x v="1"/>
    <x v="0"/>
    <s v="Have at least a project that involves team work"/>
    <s v="Game development, Cybersecurity"/>
    <m/>
    <n v="1"/>
  </r>
  <r>
    <n v="655"/>
    <m/>
    <m/>
    <m/>
    <s v="Help prepare for an advanced degree"/>
    <m/>
    <m/>
    <d v="1991-04-18T00:00:00"/>
    <n v="28.484931506849314"/>
    <x v="1"/>
    <x v="28"/>
    <n v="12"/>
    <n v="8"/>
    <x v="0"/>
    <n v="0"/>
    <s v="t-shirt"/>
    <s v="A quality life demands quality questions"/>
    <n v="0"/>
    <x v="7"/>
    <x v="5"/>
    <s v="Unspecified"/>
    <n v="0"/>
    <m/>
    <x v="0"/>
    <x v="0"/>
    <x v="1"/>
    <x v="0"/>
    <x v="0"/>
    <m/>
    <s v="Deep Learning Foundations"/>
    <m/>
    <m/>
    <m/>
    <m/>
    <x v="0"/>
    <n v="5"/>
    <n v="3"/>
    <n v="80"/>
    <s v="work hard and keep learning, make use of all the resources you could get regarding the subject you are learning"/>
    <x v="1"/>
    <x v="3"/>
    <s v="I want research intensive courses "/>
    <s v="It would be a very nice if udacity offers researched based Artificial intelligence course,where student can do  research and publish papers."/>
    <s v="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
    <n v="1"/>
  </r>
  <r>
    <n v="656"/>
    <s v="Start a new career in this field"/>
    <m/>
    <m/>
    <m/>
    <s v="General interest in the topic (personal growth and enrichment)"/>
    <m/>
    <d v="1988-05-18T00:00:00"/>
    <n v="31.402739726027399"/>
    <x v="1"/>
    <x v="11"/>
    <n v="4"/>
    <n v="5"/>
    <x v="10"/>
    <n v="1"/>
    <s v=""/>
    <s v=" "/>
    <n v="1"/>
    <x v="1"/>
    <x v="4"/>
    <s v="Education"/>
    <n v="3"/>
    <s v="CollÃ¨ge AndrÃ©-Grasset"/>
    <x v="2"/>
    <x v="0"/>
    <x v="1"/>
    <x v="0"/>
    <x v="0"/>
    <m/>
    <s v="Deep Learning Foundations"/>
    <m/>
    <m/>
    <m/>
    <m/>
    <x v="1"/>
    <n v="4"/>
    <n v="5"/>
    <n v="5"/>
    <s v="Make sure you meet the prerequisites, and then some. The suggested deadlines are important, do your best to respect them."/>
    <x v="1"/>
    <x v="0"/>
    <s v="Reward students who respect the suggested deadlines."/>
    <s v="For now, I'm satisfied."/>
    <s v="My employer recognizes courses completed in ''real'' universities, but not Udacity. Working toward better recognition would be great."/>
    <n v="1"/>
  </r>
  <r>
    <n v="657"/>
    <m/>
    <m/>
    <m/>
    <m/>
    <s v="General interest in the topic (personal growth and enrichment)"/>
    <m/>
    <d v="1982-11-02T00:00:00"/>
    <n v="36.947945205479449"/>
    <x v="1"/>
    <x v="33"/>
    <n v="7"/>
    <n v="100"/>
    <x v="9"/>
    <n v="0"/>
    <s v="t-shirt"/>
    <s v="Machine learning for life"/>
    <n v="0"/>
    <x v="7"/>
    <x v="5"/>
    <s v="Unspecified"/>
    <n v="0"/>
    <m/>
    <x v="0"/>
    <x v="0"/>
    <x v="1"/>
    <x v="0"/>
    <x v="1"/>
    <m/>
    <s v="Deep Learning Foundations"/>
    <m/>
    <m/>
    <m/>
    <m/>
    <x v="0"/>
    <n v="6"/>
    <n v="6"/>
    <n v="15"/>
    <s v="I suggest them to learn from several 3rd parties sources."/>
    <x v="0"/>
    <x v="2"/>
    <s v="I'm not sure."/>
    <s v="Big Data"/>
    <s v="No"/>
    <n v="1"/>
  </r>
  <r>
    <n v="658"/>
    <m/>
    <m/>
    <s v="Help move from academia to industry"/>
    <m/>
    <m/>
    <m/>
    <d v="1995-11-28T00:00:00"/>
    <n v="23.86849315068493"/>
    <x v="1"/>
    <x v="10"/>
    <n v="6"/>
    <n v="5"/>
    <x v="1"/>
    <n v="1"/>
    <s v=""/>
    <s v=" "/>
    <n v="1"/>
    <x v="12"/>
    <x v="13"/>
    <s v="Technology &amp; Internet"/>
    <n v="0"/>
    <s v="Spikeway Technologies"/>
    <x v="3"/>
    <x v="0"/>
    <x v="1"/>
    <x v="0"/>
    <x v="1"/>
    <m/>
    <s v="Deep Learning Foundations"/>
    <m/>
    <m/>
    <m/>
    <m/>
    <x v="1"/>
    <n v="15"/>
    <n v="10"/>
    <n v="5"/>
    <s v="Stick to your schedule and read research papers every week. Don't be in a rush to complete the Nanodegree and clarify all your doubts before moving to a new topic."/>
    <x v="1"/>
    <x v="3"/>
    <s v="Help students understand research paper related to the nanodegree and implement them every week."/>
    <s v="Cryptocurrencies and Blockchain Technology"/>
    <s v="Thank you for everything. Udacity's MLND and DL foundation program helped me get a AI internship at a startup."/>
    <n v="1"/>
  </r>
  <r>
    <n v="659"/>
    <s v="Start a new career in this field"/>
    <m/>
    <m/>
    <m/>
    <m/>
    <m/>
    <m/>
    <n v="0"/>
    <x v="1"/>
    <x v="0"/>
    <n v="8"/>
    <n v="6"/>
    <x v="9"/>
    <n v="0"/>
    <s v="backpack"/>
    <s v="Data is new blood for intelligent machines"/>
    <n v="0"/>
    <x v="7"/>
    <x v="5"/>
    <s v="Unspecified"/>
    <n v="0"/>
    <m/>
    <x v="0"/>
    <x v="0"/>
    <x v="1"/>
    <x v="0"/>
    <x v="1"/>
    <m/>
    <m/>
    <m/>
    <m/>
    <m/>
    <m/>
    <x v="2"/>
    <n v="10"/>
    <n v="10"/>
    <n v="20"/>
    <s v="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
    <x v="1"/>
    <x v="1"/>
    <s v="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
    <s v="Artificial Intelligence, Self Driving Cars and Robotics."/>
    <s v="The idea of online education, completing at one's convenience, is wonderful. I think it is good to promote your own global job portal, where employers willing to recruit Udacity graduates, posting their requirements."/>
    <n v="1"/>
  </r>
  <r>
    <n v="660"/>
    <s v="Start a new career in this field"/>
    <s v="Grow skills for my current role"/>
    <m/>
    <m/>
    <s v="General interest in the topic (personal growth and enrichment)"/>
    <m/>
    <d v="1988-09-06T00:00:00"/>
    <n v="31.098630136986301"/>
    <x v="3"/>
    <x v="14"/>
    <n v="8"/>
    <n v="7"/>
    <x v="6"/>
    <n v="0"/>
    <s v="t-shirt"/>
    <s v="Machine learning for life"/>
    <n v="1"/>
    <x v="14"/>
    <x v="48"/>
    <s v="Tourism"/>
    <n v="3"/>
    <s v="Travel Appeal Srl"/>
    <x v="2"/>
    <x v="0"/>
    <x v="1"/>
    <x v="0"/>
    <x v="0"/>
    <s v="Artificial Intelligence"/>
    <m/>
    <m/>
    <m/>
    <m/>
    <m/>
    <x v="1"/>
    <n v="5"/>
    <n v="3"/>
    <n v="5"/>
    <s v="To have faith in themselves"/>
    <x v="1"/>
    <x v="3"/>
    <s v="Make more tests and quizzes"/>
    <s v="Data Science"/>
    <m/>
    <n v="1"/>
  </r>
  <r>
    <n v="661"/>
    <s v="Start a new career in this field"/>
    <m/>
    <m/>
    <m/>
    <m/>
    <m/>
    <d v="1993-01-19T00:00:00"/>
    <n v="26.726027397260275"/>
    <x v="3"/>
    <x v="11"/>
    <n v="10"/>
    <n v="5"/>
    <x v="5"/>
    <n v="1"/>
    <s v=""/>
    <s v=" "/>
    <n v="1"/>
    <x v="16"/>
    <x v="0"/>
    <s v="Government"/>
    <n v="3"/>
    <s v="Hellenic Navy"/>
    <x v="0"/>
    <x v="0"/>
    <x v="1"/>
    <x v="0"/>
    <x v="0"/>
    <m/>
    <s v="Deep Learning Foundations"/>
    <m/>
    <m/>
    <m/>
    <m/>
    <x v="0"/>
    <n v="3"/>
    <n v="5"/>
    <n v="5"/>
    <s v="Never leave for tomorrow what you can do today"/>
    <x v="1"/>
    <x v="4"/>
    <s v="Make more professional videos. Some of them are poorly made. Add even more content"/>
    <s v="Robotics and AI"/>
    <s v="Thanks for democratizing education and helping us get our dream jobs"/>
    <n v="1"/>
  </r>
  <r>
    <n v="662"/>
    <s v="Start a new career in this field"/>
    <s v="Grow skills for my current role"/>
    <m/>
    <m/>
    <s v="General interest in the topic (personal growth and enrichment)"/>
    <m/>
    <d v="1974-10-04T00:00:00"/>
    <n v="45.032876712328765"/>
    <x v="7"/>
    <x v="0"/>
    <n v="12"/>
    <n v="30"/>
    <x v="2"/>
    <n v="1"/>
    <s v=""/>
    <s v=" "/>
    <n v="1"/>
    <x v="2"/>
    <x v="0"/>
    <s v="Technology &amp; Internet"/>
    <n v="7"/>
    <s v="Intersect,LLC"/>
    <x v="2"/>
    <x v="0"/>
    <x v="1"/>
    <x v="1"/>
    <x v="1"/>
    <m/>
    <m/>
    <m/>
    <m/>
    <m/>
    <s v="Tech Entrepreneur"/>
    <x v="2"/>
    <n v="6"/>
    <n v="6"/>
    <n v="20"/>
    <s v="Be inquisitive, especially beyond projects"/>
    <x v="1"/>
    <x v="1"/>
    <s v="More exposure to current industrial development. "/>
    <s v="A course to teach student ways to implement papers, especially if codes or pseudo codes are not available. "/>
    <s v="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
    <n v="1"/>
  </r>
  <r>
    <n v="663"/>
    <s v="Start a new career in this field"/>
    <m/>
    <m/>
    <m/>
    <s v="General interest in the topic (personal growth and enrichment)"/>
    <m/>
    <d v="1984-03-27T00:00:00"/>
    <n v="35.547945205479451"/>
    <x v="7"/>
    <x v="6"/>
    <n v="16"/>
    <n v="4"/>
    <x v="0"/>
    <n v="1"/>
    <s v=""/>
    <s v=" "/>
    <n v="1"/>
    <x v="14"/>
    <x v="1"/>
    <s v="Electronics"/>
    <n v="9"/>
    <s v="Western Digital"/>
    <x v="2"/>
    <x v="0"/>
    <x v="1"/>
    <x v="0"/>
    <x v="0"/>
    <m/>
    <s v="Deep Learning Foundations"/>
    <m/>
    <m/>
    <m/>
    <m/>
    <x v="0"/>
    <n v="12"/>
    <n v="8"/>
    <n v="15"/>
    <s v="1. Be genuinely interested in anything that you are learning. Learn for the fun of it. Don't force yourself because of someone or because you want to get a job or to make money._x000a__x000a_2. Be ready to go and learn beyond the coursework. There is no class that will teach you everything about something. Udacity is good but not enough._x000a__x000a_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_x000a__x000a_4. Learn the basics of Linux ( Ubuntu) and start using it in your daily life. You will have to use linux during some part of the course or during your career. Linux is powerful, useful, beautiful, and free. :)_x000a__x000a_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_x000a__x000a_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_x000a__x000a_7. Stick to the deadline in the class. Yes, they are soft deadlines and you get a month extension at the end and all that. Completing projects will give you a sense of achievement which will propel you. Ask your family and friends to check on you and keep you on track._x000a__x000a_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_x000a__x000a_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_x000a__x000a_10. Read the Project lesson first. Yes, you won't understand it and it is out of order to do so. But it is useful when you learn a concept in the lesson, you will know where to use it. Or you will know which part of the lesson you can afford to skip or watch in 2x speed."/>
    <x v="84"/>
    <x v="0"/>
    <s v="1. More quizzes and explanation to the answers to the quizzes will be helpful._x000a__x000a_2. I was able to download udacity lessons on the smartphone app but wasn't able to view them when i had no network connectivity. App needed me to login or something?_x000a__x000a_3. Can i please play the videos without stop like a playlist when my phone is locked?_x000a__x000a_4. I am not sure this is possible, but a place in major cities to physically sit and work. Like an official Udacity Library or a Udacity Garage._x000a__x000a_This dream Udacity Garage will be open 24 hours, only Udacity students can enter, there will be good wifi._x000a__x000a_If i am a poor student or doesn't have a good living situation where i can concentrate or if i am just interested in meeting like minded people and build something new, this will be a good place._x000a__x000a_You can probably work with the local universities to provide access or allocate some part of the library would be fine in places where you can't rent out garages._x000a__x000a_Simply, this is just a hangout place. you can have cameras installed to prevent unwanted activities._x000a_"/>
    <s v="Looks good to me as of now. There is more content than i have time to study. But some courses can be more advanced like c++ or some other programming courses. May be they are already there and i don't know._x000a__x000a_Is there a technical writing class?"/>
    <s v="Some weekly/monthly challenges/projects designed based on real-world applications (may be inspired from some of the projects that Udacity Blitz built)._x000a__x000a_Similar to Kaggle challenges or something for the already graduated students. No guidance or solutions required for these but it will be useful to keep our skills up to date."/>
    <n v="1"/>
  </r>
  <r>
    <n v="664"/>
    <m/>
    <m/>
    <m/>
    <m/>
    <s v="General interest in the topic (personal growth and enrichment)"/>
    <m/>
    <d v="1989-01-13T00:00:00"/>
    <n v="30.745205479452054"/>
    <x v="3"/>
    <x v="1"/>
    <n v="10"/>
    <n v="15"/>
    <x v="8"/>
    <n v="1"/>
    <s v=""/>
    <s v=" "/>
    <n v="1"/>
    <x v="14"/>
    <x v="1"/>
    <s v="Technology &amp; Internet"/>
    <n v="5"/>
    <s v="Credit Karma"/>
    <x v="0"/>
    <x v="0"/>
    <x v="1"/>
    <x v="0"/>
    <x v="1"/>
    <m/>
    <m/>
    <m/>
    <m/>
    <m/>
    <m/>
    <x v="1"/>
    <n v="6"/>
    <n v="1"/>
    <n v="10"/>
    <s v="_x000a_"/>
    <x v="1"/>
    <x v="0"/>
    <s v="_x000a_"/>
    <s v="Spark and TensorFlow"/>
    <s v="_x000a_"/>
    <n v="0"/>
  </r>
  <r>
    <n v="665"/>
    <m/>
    <m/>
    <m/>
    <m/>
    <s v="General interest in the topic (personal growth and enrichment)"/>
    <m/>
    <d v="1979-01-01T00:00:00"/>
    <n v="40.786301369863011"/>
    <x v="2"/>
    <x v="2"/>
    <n v="14"/>
    <n v="3"/>
    <x v="1"/>
    <n v="0"/>
    <s v="backpack"/>
    <s v="Machine learning for life"/>
    <n v="1"/>
    <x v="16"/>
    <x v="2"/>
    <s v="Entertainment &amp; Leisure"/>
    <n v="13"/>
    <m/>
    <x v="0"/>
    <x v="0"/>
    <x v="1"/>
    <x v="0"/>
    <x v="0"/>
    <m/>
    <s v="Deep Learning Foundations"/>
    <m/>
    <m/>
    <m/>
    <m/>
    <x v="1"/>
    <s v="10+"/>
    <n v="1"/>
    <n v="3"/>
    <s v="n/a"/>
    <x v="0"/>
    <x v="3"/>
    <s v="Flexibility to learn"/>
    <s v="Robotics"/>
    <s v="The time per week is longer than the course claim, over 10 hours per week for me actually._x000a_for my case, I need to do lots of extra study out of Udacity to support me to continue the study on Udacity."/>
    <n v="0"/>
  </r>
  <r>
    <n v="666"/>
    <m/>
    <m/>
    <m/>
    <s v="Help prepare for an advanced degree"/>
    <m/>
    <m/>
    <d v="1995-10-29T00:00:00"/>
    <n v="23.950684931506849"/>
    <x v="3"/>
    <x v="2"/>
    <n v="12"/>
    <n v="5"/>
    <x v="8"/>
    <n v="1"/>
    <s v=""/>
    <s v=" "/>
    <n v="0"/>
    <x v="7"/>
    <x v="5"/>
    <s v="Unspecified"/>
    <n v="0"/>
    <m/>
    <x v="0"/>
    <x v="0"/>
    <x v="1"/>
    <x v="0"/>
    <x v="1"/>
    <m/>
    <m/>
    <m/>
    <m/>
    <m/>
    <m/>
    <x v="2"/>
    <n v="4"/>
    <n v="6"/>
    <n v="4"/>
    <s v="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
    <x v="1"/>
    <x v="0"/>
    <s v="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
    <s v="Game development nanodegree. Preferably using Unity, as a prerequisite to the VR developer Nanodegree."/>
    <s v="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
    <n v="1"/>
  </r>
  <r>
    <n v="667"/>
    <s v="Start a new career in this field"/>
    <m/>
    <m/>
    <s v="Help prepare for an advanced degree"/>
    <m/>
    <m/>
    <d v="1976-02-03T00:00:00"/>
    <n v="43.698630136986303"/>
    <x v="3"/>
    <x v="8"/>
    <n v="12"/>
    <n v="8"/>
    <x v="1"/>
    <n v="1"/>
    <s v=""/>
    <s v=" "/>
    <n v="1"/>
    <x v="0"/>
    <x v="0"/>
    <s v="Automotive"/>
    <n v="15"/>
    <s v="Continental AG"/>
    <x v="0"/>
    <x v="0"/>
    <x v="1"/>
    <x v="0"/>
    <x v="0"/>
    <m/>
    <s v="Deep Learning Foundations"/>
    <m/>
    <m/>
    <m/>
    <m/>
    <x v="1"/>
    <n v="6"/>
    <n v="3"/>
    <n v="8"/>
    <s v="My tip is, always to keep on learning! Do not make to long breaks between projects. "/>
    <x v="85"/>
    <x v="0"/>
    <s v="Uff, currently I don't have any idea, what this could be ..._x000a_It's really amazing how you at UDACITY are fascinating people who want to learn and dive deeper into new technologies!"/>
    <s v="Currently I don't have a glue, what I would ask for. My current Nanodegree hopefully gives me additional chances within the automotive industry"/>
    <s v="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
    <n v="1"/>
  </r>
  <r>
    <n v="668"/>
    <m/>
    <s v="Grow skills for my current role"/>
    <m/>
    <m/>
    <m/>
    <m/>
    <d v="1996-09-12T00:00:00"/>
    <n v="23.076712328767123"/>
    <x v="3"/>
    <x v="13"/>
    <n v="14"/>
    <n v="6"/>
    <x v="9"/>
    <n v="1"/>
    <s v=""/>
    <s v=" "/>
    <n v="1"/>
    <x v="9"/>
    <x v="13"/>
    <s v="Advertising &amp; Marketing"/>
    <n v="0"/>
    <s v="bangalore"/>
    <x v="0"/>
    <x v="0"/>
    <x v="1"/>
    <x v="1"/>
    <x v="0"/>
    <m/>
    <m/>
    <m/>
    <m/>
    <m/>
    <m/>
    <x v="1"/>
    <n v="6"/>
    <n v="6"/>
    <n v="80"/>
    <s v="Focus on the projects and try to read the material provided and never hesitate to ask for help in the forums and if you are struck check out some git repos."/>
    <x v="1"/>
    <x v="3"/>
    <s v="Better optimization of the website with clear descriptions."/>
    <s v="Bot creation, advanced data analysis"/>
    <s v="nope"/>
    <n v="0"/>
  </r>
  <r>
    <n v="669"/>
    <m/>
    <m/>
    <m/>
    <m/>
    <s v="General interest in the topic (personal growth and enrichment)"/>
    <m/>
    <d v="1987-09-01T00:00:00"/>
    <n v="32.115068493150687"/>
    <x v="3"/>
    <x v="44"/>
    <n v="6"/>
    <n v="20"/>
    <x v="11"/>
    <n v="1"/>
    <s v=""/>
    <s v=" "/>
    <n v="1"/>
    <x v="3"/>
    <x v="4"/>
    <s v="Transportation &amp; Delivery"/>
    <n v="7"/>
    <s v="beijing,China"/>
    <x v="2"/>
    <x v="0"/>
    <x v="1"/>
    <x v="0"/>
    <x v="1"/>
    <m/>
    <m/>
    <m/>
    <m/>
    <m/>
    <m/>
    <x v="1"/>
    <n v="6"/>
    <n v="6"/>
    <n v="10"/>
    <s v="just do it "/>
    <x v="0"/>
    <x v="1"/>
    <s v="do some interesting project"/>
    <s v="Ted talking about learning experience"/>
    <s v="no"/>
    <n v="1"/>
  </r>
  <r>
    <n v="670"/>
    <m/>
    <s v="Grow skills for my current role"/>
    <m/>
    <m/>
    <s v="General interest in the topic (personal growth and enrichment)"/>
    <m/>
    <d v="1982-03-01T00:00:00"/>
    <n v="37.62191780821918"/>
    <x v="1"/>
    <x v="18"/>
    <n v="10"/>
    <n v="30"/>
    <x v="7"/>
    <n v="1"/>
    <s v=""/>
    <s v=" "/>
    <n v="1"/>
    <x v="12"/>
    <x v="49"/>
    <s v="Biology"/>
    <n v="3"/>
    <s v="EMBL"/>
    <x v="2"/>
    <x v="0"/>
    <x v="1"/>
    <x v="0"/>
    <x v="0"/>
    <s v="Artificial Intelligence"/>
    <m/>
    <m/>
    <m/>
    <m/>
    <m/>
    <x v="1"/>
    <n v="3"/>
    <n v="6"/>
    <n v="20"/>
    <s v="Take it seriously. Try to search online other materials to support your classes."/>
    <x v="1"/>
    <x v="4"/>
    <s v="Continuous review of videos and change them when students are not satisfied."/>
    <s v="Bioinformatics"/>
    <m/>
    <n v="1"/>
  </r>
  <r>
    <n v="671"/>
    <s v="Start a new career in this field"/>
    <s v="Grow skills for my current role"/>
    <m/>
    <m/>
    <m/>
    <m/>
    <m/>
    <n v="0"/>
    <x v="1"/>
    <x v="7"/>
    <n v="9"/>
    <n v="6"/>
    <x v="5"/>
    <n v="1"/>
    <s v=""/>
    <s v=" "/>
    <n v="1"/>
    <x v="9"/>
    <x v="0"/>
    <s v="Business Support &amp; Logistics"/>
    <n v="7"/>
    <s v="AI Solutions Expert"/>
    <x v="2"/>
    <x v="0"/>
    <x v="1"/>
    <x v="0"/>
    <x v="1"/>
    <m/>
    <s v="Deep Learning Foundations"/>
    <m/>
    <m/>
    <m/>
    <m/>
    <x v="7"/>
    <n v="4"/>
    <n v="5"/>
    <n v="8"/>
    <s v="Seriously complete the project"/>
    <x v="86"/>
    <x v="3"/>
    <s v="no"/>
    <s v="no"/>
    <s v="no"/>
    <n v="0"/>
  </r>
  <r>
    <n v="672"/>
    <m/>
    <s v="Grow skills for my current role"/>
    <m/>
    <m/>
    <s v="General interest in the topic (personal growth and enrichment)"/>
    <m/>
    <d v="1987-05-10T00:00:00"/>
    <n v="32.42739726027397"/>
    <x v="1"/>
    <x v="12"/>
    <n v="12"/>
    <n v="12"/>
    <x v="2"/>
    <n v="0"/>
    <s v="backpack"/>
    <s v="A quality life demands quality questions"/>
    <n v="1"/>
    <x v="3"/>
    <x v="1"/>
    <s v="Technology &amp; Internet"/>
    <n v="3"/>
    <s v="-"/>
    <x v="2"/>
    <x v="0"/>
    <x v="1"/>
    <x v="1"/>
    <x v="0"/>
    <m/>
    <m/>
    <m/>
    <m/>
    <m/>
    <m/>
    <x v="2"/>
    <n v="20"/>
    <n v="5"/>
    <n v="20"/>
    <s v="Keep going at it. Make a habit out of learning. If you take to long outside of the process it will be harder to get back to it, and things won't stick as well."/>
    <x v="9"/>
    <x v="1"/>
    <s v="More consistency between the courses of a degree"/>
    <s v="GIS"/>
    <s v="No. Have to get back to work :)"/>
    <n v="0"/>
  </r>
  <r>
    <n v="673"/>
    <m/>
    <s v="Grow skills for my current role"/>
    <s v="Help move from academia to industry"/>
    <m/>
    <m/>
    <m/>
    <d v="1992-04-16T00:00:00"/>
    <n v="27.487671232876714"/>
    <x v="2"/>
    <x v="13"/>
    <n v="12"/>
    <n v="4"/>
    <x v="7"/>
    <n v="1"/>
    <s v=""/>
    <s v=" "/>
    <n v="1"/>
    <x v="14"/>
    <x v="1"/>
    <s v="Technology &amp; Internet"/>
    <n v="8"/>
    <s v="Q Division"/>
    <x v="2"/>
    <x v="0"/>
    <x v="1"/>
    <x v="0"/>
    <x v="0"/>
    <s v="Artificial Intelligence"/>
    <m/>
    <m/>
    <m/>
    <m/>
    <m/>
    <x v="0"/>
    <n v="5"/>
    <n v="6"/>
    <n v="6"/>
    <s v="a) set a schedule and expect it to change_x000a_b) help solve others' problems to understand the material better_x000a_c) create a list of priority tasks in your life. Only do the nanodegree if it can be in or part of the top 3 "/>
    <x v="1"/>
    <x v="3"/>
    <s v="provide summary slides for future reference"/>
    <s v="Entrepreneurship and business development"/>
    <s v="Love the site and the people behind it. Keep up the good work!"/>
    <n v="1"/>
  </r>
  <r>
    <n v="674"/>
    <s v="Start a new career in this field"/>
    <s v="Grow skills for my current role"/>
    <m/>
    <m/>
    <s v="General interest in the topic (personal growth and enrichment)"/>
    <m/>
    <d v="1990-05-07T00:00:00"/>
    <n v="29.432876712328767"/>
    <x v="1"/>
    <x v="21"/>
    <n v="14"/>
    <n v="30"/>
    <x v="1"/>
    <n v="1"/>
    <s v=""/>
    <s v=" "/>
    <n v="0"/>
    <x v="7"/>
    <x v="5"/>
    <s v="Unspecified"/>
    <n v="0"/>
    <m/>
    <x v="2"/>
    <x v="0"/>
    <x v="1"/>
    <x v="0"/>
    <x v="1"/>
    <m/>
    <m/>
    <m/>
    <s v="Robotics"/>
    <m/>
    <m/>
    <x v="0"/>
    <n v="6"/>
    <n v="13"/>
    <n v="20"/>
    <s v="Try to do something every day! Make good use of Slack and support your fellow students!"/>
    <x v="1"/>
    <x v="3"/>
    <s v="The Live Help feature is a brilliant idea, but execution is currently poor. Please improve (see the many ideas/issues already discussed on Slack)"/>
    <s v="Robotics HARDWARE"/>
    <s v="You're awesome ;)"/>
    <n v="1"/>
  </r>
  <r>
    <n v="675"/>
    <s v="Start a new career in this field"/>
    <m/>
    <m/>
    <m/>
    <s v="General interest in the topic (personal growth and enrichment)"/>
    <m/>
    <d v="1989-01-05T00:00:00"/>
    <n v="30.767123287671232"/>
    <x v="3"/>
    <x v="1"/>
    <n v="10"/>
    <n v="1"/>
    <x v="8"/>
    <n v="0"/>
    <s v="t-shirt"/>
    <s v="A quality life demands quality questions"/>
    <n v="1"/>
    <x v="1"/>
    <x v="4"/>
    <s v="Education"/>
    <n v="5"/>
    <s v="Japan Exchange and Teaching Programme"/>
    <x v="0"/>
    <x v="0"/>
    <x v="1"/>
    <x v="1"/>
    <x v="0"/>
    <m/>
    <m/>
    <m/>
    <m/>
    <m/>
    <m/>
    <x v="1"/>
    <n v="10"/>
    <n v="20"/>
    <n v="10"/>
    <s v="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
    <x v="7"/>
    <x v="1"/>
    <s v="Nothing at this time. "/>
    <s v="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
    <s v="Nothing at this time."/>
    <n v="0"/>
  </r>
  <r>
    <n v="676"/>
    <m/>
    <s v="Grow skills for my current role"/>
    <m/>
    <m/>
    <s v="General interest in the topic (personal growth and enrichment)"/>
    <m/>
    <d v="1989-06-04T00:00:00"/>
    <n v="30.356164383561644"/>
    <x v="3"/>
    <x v="8"/>
    <n v="12"/>
    <n v="10"/>
    <x v="6"/>
    <n v="1"/>
    <s v=""/>
    <s v=" "/>
    <n v="1"/>
    <x v="10"/>
    <x v="1"/>
    <s v="Technology &amp; Internet"/>
    <n v="1"/>
    <s v="Simility"/>
    <x v="2"/>
    <x v="0"/>
    <x v="1"/>
    <x v="0"/>
    <x v="0"/>
    <m/>
    <s v="Deep Learning Foundations"/>
    <m/>
    <m/>
    <m/>
    <m/>
    <x v="0"/>
    <n v="5"/>
    <n v="3"/>
    <n v="8"/>
    <s v="Find ways to apply you learnings into real world. It's easy to forget things."/>
    <x v="1"/>
    <x v="1"/>
    <s v="Affordable pricing. More real world projects."/>
    <s v="Data Visualisation and Business Analytics"/>
    <s v="Call it simply machine learning nanodegree and remove the word engineer. Don't think it's meant only for engineers."/>
    <n v="1"/>
  </r>
  <r>
    <n v="677"/>
    <s v="Start a new career in this field"/>
    <m/>
    <m/>
    <m/>
    <m/>
    <m/>
    <d v="1973-07-28T00:00:00"/>
    <n v="46.219178082191782"/>
    <x v="7"/>
    <x v="8"/>
    <n v="14"/>
    <n v="6"/>
    <x v="8"/>
    <n v="1"/>
    <s v=""/>
    <s v=" "/>
    <n v="1"/>
    <x v="14"/>
    <x v="7"/>
    <s v="Healthcare and Pharmaceuticals"/>
    <n v="15"/>
    <s v="Mmi holdings"/>
    <x v="0"/>
    <x v="0"/>
    <x v="1"/>
    <x v="0"/>
    <x v="0"/>
    <m/>
    <m/>
    <m/>
    <m/>
    <s v="None"/>
    <m/>
    <x v="3"/>
    <s v=" "/>
    <s v=" "/>
    <n v="0"/>
    <m/>
    <x v="1"/>
    <x v="0"/>
    <s v="Nothing"/>
    <s v="Self driving engineer"/>
    <s v="Good job"/>
    <n v="0"/>
  </r>
  <r>
    <n v="678"/>
    <s v="Start a new career in this field"/>
    <m/>
    <m/>
    <m/>
    <m/>
    <m/>
    <d v="1982-11-24T00:00:00"/>
    <n v="36.887671232876713"/>
    <x v="2"/>
    <x v="18"/>
    <n v="8"/>
    <n v="1"/>
    <x v="2"/>
    <n v="0"/>
    <s v="t-shirt"/>
    <s v="Math - all the cool kids are doing it"/>
    <n v="1"/>
    <x v="4"/>
    <x v="1"/>
    <s v="Education"/>
    <n v="2"/>
    <s v="Wuhan"/>
    <x v="2"/>
    <x v="0"/>
    <x v="1"/>
    <x v="0"/>
    <x v="0"/>
    <m/>
    <s v="Deep Learning Foundations"/>
    <m/>
    <m/>
    <m/>
    <m/>
    <x v="0"/>
    <n v="6"/>
    <n v="3"/>
    <n v="3"/>
    <s v="Focus on project and learn the necessary part"/>
    <x v="1"/>
    <x v="1"/>
    <s v="Make a smart use of slack to rate good questions and answers for search availability"/>
    <s v="How to utilize machine learning cloud services"/>
    <s v="Experience is the most important thing, reward the good tutors and encourage more advanced students to become tutors and give them good reward to keep the good work going"/>
    <n v="0"/>
  </r>
  <r>
    <n v="679"/>
    <m/>
    <s v="Grow skills for my current role"/>
    <m/>
    <m/>
    <m/>
    <m/>
    <d v="1990-03-28T00:00:00"/>
    <n v="29.542465753424658"/>
    <x v="1"/>
    <x v="11"/>
    <n v="7"/>
    <n v="5"/>
    <x v="9"/>
    <n v="1"/>
    <s v=""/>
    <s v=" "/>
    <n v="1"/>
    <x v="3"/>
    <x v="1"/>
    <s v="Technology &amp; Internet"/>
    <n v="2"/>
    <s v="Hyderabad"/>
    <x v="2"/>
    <x v="0"/>
    <x v="1"/>
    <x v="1"/>
    <x v="0"/>
    <m/>
    <m/>
    <m/>
    <m/>
    <m/>
    <m/>
    <x v="2"/>
    <n v="3"/>
    <n v="5"/>
    <n v="168"/>
    <s v="Work regularly. Treat this as a classroom program and stick to your schedule."/>
    <x v="0"/>
    <x v="3"/>
    <s v="Reduce the price of a nanodegree for alumni as a token of loyalty or membership."/>
    <s v="Systems Programming (Unix, OS, shells, Networking)"/>
    <s v="Please conduct more in-person meetings and events. Meeting online (via skype say) doesn't give that much impact than meeting in person does."/>
    <n v="1"/>
  </r>
  <r>
    <n v="680"/>
    <m/>
    <s v="Grow skills for my current role"/>
    <m/>
    <m/>
    <s v="General interest in the topic (personal growth and enrichment)"/>
    <m/>
    <d v="1992-10-19T00:00:00"/>
    <n v="26.978082191780821"/>
    <x v="3"/>
    <x v="11"/>
    <n v="14"/>
    <n v="4"/>
    <x v="6"/>
    <n v="0"/>
    <s v="hoodie"/>
    <s v="Machine learning for life"/>
    <n v="1"/>
    <x v="5"/>
    <x v="10"/>
    <s v="Video Games"/>
    <n v="3"/>
    <s v="Radiant Worlds"/>
    <x v="0"/>
    <x v="0"/>
    <x v="1"/>
    <x v="0"/>
    <x v="0"/>
    <m/>
    <m/>
    <m/>
    <m/>
    <s v="None"/>
    <m/>
    <x v="3"/>
    <s v=" "/>
    <s v=" "/>
    <n v="0"/>
    <m/>
    <x v="1"/>
    <x v="0"/>
    <s v="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
    <s v="Big Data technologies"/>
    <s v="Thanks for an amazing work you are doing! :)"/>
    <n v="1"/>
  </r>
  <r>
    <n v="681"/>
    <m/>
    <s v="Grow skills for my current role"/>
    <m/>
    <m/>
    <s v="General interest in the topic (personal growth and enrichment)"/>
    <m/>
    <d v="1982-09-20T00:00:00"/>
    <n v="37.065753424657537"/>
    <x v="3"/>
    <x v="2"/>
    <n v="15"/>
    <n v="16"/>
    <x v="8"/>
    <n v="1"/>
    <s v=""/>
    <s v=" "/>
    <n v="1"/>
    <x v="17"/>
    <x v="19"/>
    <s v="Applied Research / Semiconductor"/>
    <n v="2"/>
    <s v="Fraunhofer Institute for Integrated Systems and Device Technology IISB"/>
    <x v="2"/>
    <x v="0"/>
    <x v="1"/>
    <x v="0"/>
    <x v="0"/>
    <m/>
    <m/>
    <m/>
    <m/>
    <s v="None"/>
    <m/>
    <x v="3"/>
    <s v=" "/>
    <s v=" "/>
    <n v="0"/>
    <m/>
    <x v="1"/>
    <x v="0"/>
    <s v="The theoretical depth is rather shallow, but for that I have books. Really helpful would be lessons and especially code reviews with tips as to how to improve the code and become a more advanced programmer."/>
    <s v="Right now I'm struggling with tensorflow, so a real hands-on tf course would be great. But other than that there are a whole lot of courses available I would like to take but can't find the time right now. "/>
    <s v="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
    <n v="1"/>
  </r>
  <r>
    <n v="682"/>
    <s v="Start a new career in this field"/>
    <m/>
    <m/>
    <m/>
    <m/>
    <m/>
    <d v="1995-12-18T00:00:00"/>
    <n v="23.813698630136987"/>
    <x v="1"/>
    <x v="6"/>
    <n v="3"/>
    <n v="4"/>
    <x v="9"/>
    <n v="1"/>
    <s v=""/>
    <s v=" "/>
    <n v="1"/>
    <x v="14"/>
    <x v="1"/>
    <s v="Electronics"/>
    <n v="1"/>
    <m/>
    <x v="4"/>
    <x v="0"/>
    <x v="1"/>
    <x v="0"/>
    <x v="0"/>
    <m/>
    <s v="Deep Learning Foundations"/>
    <m/>
    <m/>
    <m/>
    <m/>
    <x v="0"/>
    <n v="5"/>
    <n v="12"/>
    <n v="4"/>
    <s v="study hard"/>
    <x v="1"/>
    <x v="0"/>
    <s v="have more project"/>
    <m/>
    <m/>
    <n v="1"/>
  </r>
  <r>
    <n v="683"/>
    <s v="Start a new career in this field"/>
    <m/>
    <s v="Help move from academia to industry"/>
    <s v="Help prepare for an advanced degree"/>
    <s v="General interest in the topic (personal growth and enrichment)"/>
    <m/>
    <d v="1997-05-23T00:00:00"/>
    <n v="22.383561643835616"/>
    <x v="8"/>
    <x v="16"/>
    <n v="10"/>
    <n v="10"/>
    <x v="2"/>
    <n v="1"/>
    <s v=""/>
    <s v=" "/>
    <n v="0"/>
    <x v="7"/>
    <x v="5"/>
    <s v="Unspecified"/>
    <n v="0"/>
    <m/>
    <x v="3"/>
    <x v="0"/>
    <x v="1"/>
    <x v="0"/>
    <x v="0"/>
    <m/>
    <s v="Deep Learning Foundations"/>
    <m/>
    <m/>
    <m/>
    <m/>
    <x v="0"/>
    <n v="6"/>
    <n v="6"/>
    <n v="30"/>
    <s v="Try to understand everything from first principles. Use all the resources available, including the great community."/>
    <x v="87"/>
    <x v="0"/>
    <s v="Be very clear on the requirements for nano degree programs, I wish I had taken the programming nano degree beforehand. "/>
    <s v="A full computer science course!"/>
    <s v="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
    <n v="1"/>
  </r>
  <r>
    <n v="684"/>
    <m/>
    <m/>
    <m/>
    <s v="Help prepare for an advanced degree"/>
    <m/>
    <m/>
    <d v="1973-10-01T00:00:00"/>
    <n v="46.041095890410958"/>
    <x v="7"/>
    <x v="8"/>
    <n v="12"/>
    <n v="60"/>
    <x v="2"/>
    <n v="0"/>
    <s v="None"/>
    <s v="A quality life demands quality questions"/>
    <n v="1"/>
    <x v="14"/>
    <x v="4"/>
    <s v="Telecommunications"/>
    <n v="15"/>
    <m/>
    <x v="2"/>
    <x v="0"/>
    <x v="1"/>
    <x v="0"/>
    <x v="0"/>
    <m/>
    <s v="Deep Learning Foundations"/>
    <m/>
    <m/>
    <m/>
    <m/>
    <x v="4"/>
    <n v="6"/>
    <n v="6"/>
    <n v="15"/>
    <s v="Nothing"/>
    <x v="1"/>
    <x v="2"/>
    <s v="Give the place to study any cutting edge technology."/>
    <s v="None"/>
    <s v="None"/>
    <n v="0"/>
  </r>
  <r>
    <n v="685"/>
    <m/>
    <m/>
    <m/>
    <m/>
    <s v="General interest in the topic (personal growth and enrichment)"/>
    <m/>
    <d v="1977-01-12T00:00:00"/>
    <n v="42.756164383561647"/>
    <x v="1"/>
    <x v="8"/>
    <n v="6"/>
    <n v="3"/>
    <x v="11"/>
    <n v="0"/>
    <s v="hoodie"/>
    <s v="Machine learning for life"/>
    <n v="1"/>
    <x v="14"/>
    <x v="2"/>
    <s v="Technology &amp; Internet"/>
    <n v="17"/>
    <s v="BrandSnob"/>
    <x v="0"/>
    <x v="0"/>
    <x v="1"/>
    <x v="0"/>
    <x v="0"/>
    <m/>
    <s v="Deep Learning Foundations"/>
    <m/>
    <m/>
    <m/>
    <m/>
    <x v="1"/>
    <n v="6"/>
    <n v="3"/>
    <n v="10"/>
    <s v="Spend time to understand the theory and intuition before coding"/>
    <x v="1"/>
    <x v="3"/>
    <s v="More small exercise and provide more graphs to visualize the ideas or theory"/>
    <s v="Augmented Reality, Mix Reality, Applied Machine Learning concepts in apps"/>
    <s v="Overall it's really good. "/>
    <n v="0"/>
  </r>
  <r>
    <n v="686"/>
    <s v="Start a new career in this field"/>
    <m/>
    <m/>
    <m/>
    <m/>
    <m/>
    <d v="1983-11-25T00:00:00"/>
    <n v="35.884931506849313"/>
    <x v="1"/>
    <x v="16"/>
    <n v="10"/>
    <n v="20"/>
    <x v="4"/>
    <n v="1"/>
    <s v=""/>
    <s v=" "/>
    <n v="1"/>
    <x v="9"/>
    <x v="0"/>
    <s v="Education"/>
    <n v="1"/>
    <s v="TheD."/>
    <x v="2"/>
    <x v="0"/>
    <x v="1"/>
    <x v="0"/>
    <x v="1"/>
    <m/>
    <m/>
    <m/>
    <m/>
    <m/>
    <m/>
    <x v="2"/>
    <n v="15"/>
    <n v="20"/>
    <n v="20"/>
    <s v="Try to research in depth the various topics and use the projects as a base to experiment as many technics as possible. The feedback received from mentors' evaluations is invaluable and the return is directly proportional to the work spent on the projects."/>
    <x v="0"/>
    <x v="0"/>
    <s v="The various courses, while overall of good quality, where not all as effective at providing or teaching the techniques to apply theoretical content, although it is one of the main added value in my opinion of Udacity online courses and project when it is the case."/>
    <s v="Video processing, as a complementary tool to Machine Learning for Computer vision."/>
    <s v="Thanks a lot"/>
    <n v="0"/>
  </r>
  <r>
    <n v="687"/>
    <m/>
    <s v="Grow skills for my current role"/>
    <m/>
    <m/>
    <s v="General interest in the topic (personal growth and enrichment)"/>
    <m/>
    <d v="1979-06-14T00:00:00"/>
    <n v="40.336986301369862"/>
    <x v="9"/>
    <x v="14"/>
    <n v="12"/>
    <n v="25"/>
    <x v="10"/>
    <n v="0"/>
    <s v="t-shirt"/>
    <s v="We make shit taglines. Code is what we know. "/>
    <n v="1"/>
    <x v="18"/>
    <x v="50"/>
    <s v="Utilities, Energy and Extraction"/>
    <n v="11"/>
    <s v="Newcrest Mining"/>
    <x v="2"/>
    <x v="0"/>
    <x v="1"/>
    <x v="0"/>
    <x v="0"/>
    <m/>
    <s v="Deep Learning Foundations"/>
    <m/>
    <m/>
    <m/>
    <m/>
    <x v="2"/>
    <n v="15"/>
    <n v="10"/>
    <n v="40"/>
    <s v="Don't believe the time estimates. You may enrol in two Nanodegrees at the same time like I did, you will complete the first one and run out of time to complete the second. "/>
    <x v="1"/>
    <x v="0"/>
    <s v="Give better time estimates. Tailor to professionals working full time. "/>
    <s v="Pyspark "/>
    <s v="The content creators should standardise the structure of the code. Instead of trying to unravel design, this will allow students to concentrate on learning api's and theory. "/>
    <n v="0"/>
  </r>
  <r>
    <n v="688"/>
    <s v="Start a new career in this field"/>
    <s v="Grow skills for my current role"/>
    <m/>
    <m/>
    <m/>
    <m/>
    <d v="1960-10-13T00:00:00"/>
    <n v="59.016438356164386"/>
    <x v="1"/>
    <x v="7"/>
    <n v="12"/>
    <n v="10"/>
    <x v="11"/>
    <n v="1"/>
    <s v=""/>
    <s v=" "/>
    <n v="1"/>
    <x v="18"/>
    <x v="7"/>
    <s v="Technology &amp; Internet"/>
    <n v="30"/>
    <s v="OBI Corp"/>
    <x v="0"/>
    <x v="0"/>
    <x v="1"/>
    <x v="0"/>
    <x v="0"/>
    <m/>
    <s v="Deep Learning Foundations"/>
    <m/>
    <m/>
    <m/>
    <m/>
    <x v="1"/>
    <n v="5"/>
    <n v="12"/>
    <n v="12"/>
    <s v="The expected work time for projects is a lot higher than those published."/>
    <x v="1"/>
    <x v="0"/>
    <s v="Publish the student's work time Bell curve for each project (or mean and std-dev)"/>
    <m/>
    <m/>
    <n v="0"/>
  </r>
  <r>
    <n v="689"/>
    <m/>
    <s v="Grow skills for my current role"/>
    <m/>
    <m/>
    <s v="General interest in the topic (personal growth and enrichment)"/>
    <m/>
    <d v="1982-10-09T00:00:00"/>
    <n v="37.013698630136986"/>
    <x v="1"/>
    <x v="26"/>
    <n v="12"/>
    <n v="12"/>
    <x v="10"/>
    <n v="0"/>
    <s v="t-shirt"/>
    <s v="Machine learning for life"/>
    <n v="1"/>
    <x v="10"/>
    <x v="1"/>
    <s v="Technology &amp; Internet"/>
    <n v="1"/>
    <s v="Capgemini"/>
    <x v="1"/>
    <x v="0"/>
    <x v="1"/>
    <x v="1"/>
    <x v="1"/>
    <m/>
    <m/>
    <m/>
    <m/>
    <m/>
    <m/>
    <x v="2"/>
    <n v="2"/>
    <n v="5"/>
    <n v="30"/>
    <s v="Just stick to it."/>
    <x v="1"/>
    <x v="4"/>
    <s v="I don't know"/>
    <s v="Software testing."/>
    <m/>
    <n v="0"/>
  </r>
  <r>
    <n v="690"/>
    <s v="Start a new career in this field"/>
    <m/>
    <m/>
    <m/>
    <s v="General interest in the topic (personal growth and enrichment)"/>
    <m/>
    <d v="1997-01-29T00:00:00"/>
    <n v="22.695890410958903"/>
    <x v="7"/>
    <x v="29"/>
    <n v="10"/>
    <n v="5"/>
    <x v="3"/>
    <n v="0"/>
    <s v="hoodie"/>
    <s v="A quality life demands quality questions"/>
    <n v="0"/>
    <x v="7"/>
    <x v="5"/>
    <s v="Unspecified"/>
    <n v="0"/>
    <m/>
    <x v="3"/>
    <x v="0"/>
    <x v="1"/>
    <x v="0"/>
    <x v="0"/>
    <m/>
    <s v="Deep Learning Foundations"/>
    <m/>
    <m/>
    <m/>
    <m/>
    <x v="2"/>
    <n v="4"/>
    <n v="3"/>
    <n v="4"/>
    <s v="Study a little bit everyday instead of doing it all together_x000a_And do your assignments and projects seriously "/>
    <x v="1"/>
    <x v="3"/>
    <s v="Some of the courses are wuite costly "/>
    <s v="Graphics designing "/>
    <m/>
    <n v="0"/>
  </r>
  <r>
    <n v="691"/>
    <m/>
    <s v="Grow skills for my current role"/>
    <m/>
    <m/>
    <s v="General interest in the topic (personal growth and enrichment)"/>
    <m/>
    <d v="1984-11-10T00:00:00"/>
    <n v="34.923287671232877"/>
    <x v="1"/>
    <x v="6"/>
    <n v="6"/>
    <n v="10"/>
    <x v="3"/>
    <n v="0"/>
    <s v="jacket (brand is TBD... probably Patagonia)"/>
    <s v="Machine learning for life"/>
    <n v="1"/>
    <x v="17"/>
    <x v="4"/>
    <s v="Education"/>
    <n v="6"/>
    <m/>
    <x v="1"/>
    <x v="0"/>
    <x v="1"/>
    <x v="0"/>
    <x v="0"/>
    <m/>
    <s v="Deep Learning Foundations"/>
    <m/>
    <m/>
    <m/>
    <m/>
    <x v="2"/>
    <n v="3"/>
    <n v="6"/>
    <n v="10"/>
    <s v="Keep a steady pace and meet deadlines"/>
    <x v="1"/>
    <x v="0"/>
    <s v=" "/>
    <m/>
    <m/>
    <n v="0"/>
  </r>
  <r>
    <n v="692"/>
    <m/>
    <s v="Grow skills for my current role"/>
    <m/>
    <m/>
    <m/>
    <m/>
    <d v="1978-11-01T00:00:00"/>
    <n v="40.953424657534249"/>
    <x v="1"/>
    <x v="10"/>
    <n v="11"/>
    <n v="3"/>
    <x v="0"/>
    <n v="0"/>
    <s v="Mug"/>
    <s v="Machine learning for life"/>
    <n v="1"/>
    <x v="11"/>
    <x v="2"/>
    <s v="Advertising &amp; Marketing"/>
    <n v="5"/>
    <s v="360i"/>
    <x v="2"/>
    <x v="0"/>
    <x v="1"/>
    <x v="0"/>
    <x v="0"/>
    <m/>
    <m/>
    <m/>
    <m/>
    <s v="None"/>
    <m/>
    <x v="3"/>
    <s v=" "/>
    <s v=" "/>
    <n v="0"/>
    <m/>
    <x v="1"/>
    <x v="4"/>
    <s v="The mentor support is a great idea, but, mentors aren't always good. They need to be chosen properly. My mentor didn't provide me enough support for the AI Nanodegree."/>
    <s v="Statistics"/>
    <m/>
    <n v="1"/>
  </r>
  <r>
    <n v="693"/>
    <m/>
    <s v="Grow skills for my current role"/>
    <m/>
    <m/>
    <m/>
    <m/>
    <d v="1971-11-19T00:00:00"/>
    <n v="47.909589041095892"/>
    <x v="2"/>
    <x v="0"/>
    <n v="12"/>
    <n v="26"/>
    <x v="7"/>
    <n v="1"/>
    <s v=""/>
    <s v=" "/>
    <n v="1"/>
    <x v="14"/>
    <x v="1"/>
    <s v="Healthcare and Pharmaceuticals"/>
    <n v="7"/>
    <s v="Ranger Health"/>
    <x v="1"/>
    <x v="0"/>
    <x v="1"/>
    <x v="0"/>
    <x v="1"/>
    <s v="Artificial Intelligence"/>
    <m/>
    <s v="Self-Driving Car Engineer"/>
    <m/>
    <m/>
    <m/>
    <x v="0"/>
    <n v="6"/>
    <n v="2"/>
    <n v="8"/>
    <s v="Consistency is most important. Don't try to do it all, just put in some effort every day. Don't be a hero. Asking or looking for help is part of learning and a skill you should be using every day."/>
    <x v="88"/>
    <x v="0"/>
    <s v="Just keep striving to get better. It's amazing where you have gone from humble but important beginnings!"/>
    <s v="Security/penetration testing"/>
    <s v="Completing Udacity courses and nanodegrees gives me a huge boost of confidence. It's important because I am self-taught (degree in chemical engineering) and constantly battle feeling like an imposter among fellow developers who have degrees in computer science."/>
    <n v="1"/>
  </r>
  <r>
    <n v="694"/>
    <m/>
    <s v="Grow skills for my current role"/>
    <m/>
    <m/>
    <s v="General interest in the topic (personal growth and enrichment)"/>
    <m/>
    <d v="1964-09-21T00:00:00"/>
    <n v="55.073972602739723"/>
    <x v="1"/>
    <x v="9"/>
    <n v="8"/>
    <n v="5"/>
    <x v="2"/>
    <n v="1"/>
    <s v=""/>
    <s v=" "/>
    <n v="1"/>
    <x v="16"/>
    <x v="4"/>
    <s v="Finance"/>
    <n v="30"/>
    <s v="Credit Suisse"/>
    <x v="0"/>
    <x v="0"/>
    <x v="1"/>
    <x v="0"/>
    <x v="0"/>
    <m/>
    <s v="Deep Learning Foundations"/>
    <m/>
    <m/>
    <m/>
    <m/>
    <x v="1"/>
    <n v="6"/>
    <n v="6"/>
    <n v="20"/>
    <s v="Focus on learning and projects and put away everything else if you can. Had to work , take care of kids and family and study. Very difficult. "/>
    <x v="89"/>
    <x v="4"/>
    <s v="Can't think of anything right now."/>
    <s v="Deep learning applied to law / legal industry - more in depth NLP"/>
    <m/>
    <n v="0"/>
  </r>
  <r>
    <n v="695"/>
    <m/>
    <s v="Grow skills for my current role"/>
    <m/>
    <m/>
    <m/>
    <m/>
    <d v="1985-03-25T00:00:00"/>
    <n v="34.553424657534244"/>
    <x v="3"/>
    <x v="11"/>
    <n v="12"/>
    <n v="6"/>
    <x v="3"/>
    <n v="1"/>
    <s v=""/>
    <s v=" "/>
    <n v="1"/>
    <x v="9"/>
    <x v="14"/>
    <s v="Investment banking"/>
    <n v="9"/>
    <s v="CLSA Ltd"/>
    <x v="0"/>
    <x v="0"/>
    <x v="1"/>
    <x v="0"/>
    <x v="0"/>
    <m/>
    <s v="Deep Learning Foundations"/>
    <m/>
    <m/>
    <m/>
    <m/>
    <x v="0"/>
    <n v="5"/>
    <n v="6"/>
    <n v="30"/>
    <s v="Just make sure you have your timetable set. This will ensure proper learning of course material."/>
    <x v="1"/>
    <x v="0"/>
    <s v="Consultation towards how to apply learning in a particular field."/>
    <s v="More involved towards finance/ investment banking."/>
    <s v="So far, it has been a great experience. "/>
    <n v="1"/>
  </r>
  <r>
    <n v="696"/>
    <s v="Start a new career in this field"/>
    <m/>
    <m/>
    <m/>
    <s v="General interest in the topic (personal growth and enrichment)"/>
    <m/>
    <d v="1977-03-23T00:00:00"/>
    <n v="42.564383561643837"/>
    <x v="1"/>
    <x v="1"/>
    <n v="10"/>
    <n v="6"/>
    <x v="9"/>
    <n v="1"/>
    <s v=""/>
    <s v=" "/>
    <n v="1"/>
    <x v="0"/>
    <x v="0"/>
    <s v="Technology &amp; Internet"/>
    <n v="17"/>
    <s v="VMware"/>
    <x v="2"/>
    <x v="0"/>
    <x v="1"/>
    <x v="0"/>
    <x v="0"/>
    <s v="Artificial Intelligence"/>
    <m/>
    <m/>
    <m/>
    <m/>
    <m/>
    <x v="0"/>
    <n v="6"/>
    <n v="6"/>
    <n v="6"/>
    <s v="Follow along with lessons with pen&amp;paper and try to make notes. Writing reinforces learning. Also, reserve enough time for projects so that you can also work on optional portions. They really enhance your learning."/>
    <x v="1"/>
    <x v="0"/>
    <s v="More projects"/>
    <s v="How to change careers"/>
    <s v="I love Udacity. Most of the lessons in my nanodegree were very good "/>
    <n v="1"/>
  </r>
  <r>
    <n v="697"/>
    <s v="Start a new career in this field"/>
    <s v="Grow skills for my current role"/>
    <m/>
    <s v="Help prepare for an advanced degree"/>
    <s v="General interest in the topic (personal growth and enrichment)"/>
    <m/>
    <d v="1975-09-09T00:00:00"/>
    <n v="44.101369863013701"/>
    <x v="3"/>
    <x v="11"/>
    <n v="6"/>
    <n v="3"/>
    <x v="8"/>
    <n v="0"/>
    <s v="hoodie"/>
    <s v="Machine learning for life"/>
    <n v="1"/>
    <x v="5"/>
    <x v="1"/>
    <s v="Media &amp; Technology"/>
    <n v="4"/>
    <s v="Motion Picture Solutions"/>
    <x v="5"/>
    <x v="0"/>
    <x v="1"/>
    <x v="1"/>
    <x v="0"/>
    <m/>
    <m/>
    <m/>
    <m/>
    <m/>
    <m/>
    <x v="1"/>
    <n v="5"/>
    <n v="5"/>
    <n v="12"/>
    <s v="I would say if you get stuck, use the forums, other people may have had the same issue as you, and you can see where you are going wrong."/>
    <x v="1"/>
    <x v="0"/>
    <s v="None"/>
    <s v="None that I can think of."/>
    <s v="Not at the moment."/>
    <n v="0"/>
  </r>
  <r>
    <n v="698"/>
    <m/>
    <m/>
    <m/>
    <m/>
    <s v="General interest in the topic (personal growth and enrichment)"/>
    <m/>
    <d v="1984-02-15T00:00:00"/>
    <n v="35.660273972602738"/>
    <x v="1"/>
    <x v="15"/>
    <n v="14"/>
    <n v="2"/>
    <x v="10"/>
    <n v="1"/>
    <s v=""/>
    <s v=" "/>
    <n v="1"/>
    <x v="14"/>
    <x v="10"/>
    <s v="Technology &amp; Internet"/>
    <n v="8"/>
    <s v="Supahands dot com"/>
    <x v="2"/>
    <x v="0"/>
    <x v="1"/>
    <x v="0"/>
    <x v="0"/>
    <s v="Artificial Intelligence"/>
    <m/>
    <m/>
    <m/>
    <m/>
    <m/>
    <x v="1"/>
    <n v="3"/>
    <n v="1"/>
    <n v="15"/>
    <s v="do not expect to find everything in the videos. its require more than that. read books, research and thinking and doing a lot"/>
    <x v="90"/>
    <x v="1"/>
    <s v="put more details in the videos. some videos are really useless and not informative. the video which include only you can see the solution here without any explanation._x000a_explanation are important not the result._x000a_also starting with a quiz which you don't know the answer, will only drop your motivation if its regularly happen."/>
    <m/>
    <s v="the prices for the courses/nanodegrees are reasonable if you have income in USD. but if you exchange it with other currencies it will not be affordable. thats why most of them cannot be taken if there will not be any no-certificate mode."/>
    <n v="0"/>
  </r>
  <r>
    <n v="699"/>
    <s v="Start a new career in this field"/>
    <m/>
    <m/>
    <m/>
    <m/>
    <m/>
    <d v="1977-10-15T00:00:00"/>
    <n v="42"/>
    <x v="7"/>
    <x v="12"/>
    <n v="6"/>
    <n v="1"/>
    <x v="0"/>
    <n v="1"/>
    <s v=""/>
    <s v=" "/>
    <n v="1"/>
    <x v="9"/>
    <x v="2"/>
    <s v="Technology &amp; Internet"/>
    <n v="19"/>
    <s v="wolters kluwer"/>
    <x v="0"/>
    <x v="0"/>
    <x v="1"/>
    <x v="0"/>
    <x v="0"/>
    <s v="Artificial Intelligence"/>
    <s v="Deep Learning Foundations"/>
    <m/>
    <m/>
    <m/>
    <m/>
    <x v="0"/>
    <n v="6"/>
    <n v="6"/>
    <n v="4"/>
    <s v="Need to understand what each degree offers. Make sure that you are signing up for what you want to do in future not just to add a certificate in your kitty."/>
    <x v="1"/>
    <x v="0"/>
    <s v="some lectures are way too high level and a bit faster. We can suggest some prelim study before asking student to continue with lectures. Also the more practical examples we mention relating to real world, the better it would be for the student to understand"/>
    <s v="I think udacity has got almost everything that one needs to be successful"/>
    <s v="Some lectures seemed that they are directly being read from some screen in their front. "/>
    <n v="1"/>
  </r>
  <r>
    <n v="700"/>
    <s v="Start a new career in this field"/>
    <m/>
    <m/>
    <m/>
    <m/>
    <m/>
    <d v="1971-10-29T00:00:00"/>
    <n v="47.967123287671235"/>
    <x v="2"/>
    <x v="7"/>
    <n v="10"/>
    <n v="6"/>
    <x v="5"/>
    <n v="0"/>
    <s v="t-shirt"/>
    <s v="Math - all the cool kids are doing it"/>
    <n v="1"/>
    <x v="2"/>
    <x v="0"/>
    <s v="covers multiple areas"/>
    <n v="5"/>
    <s v="The Business Therapist"/>
    <x v="1"/>
    <x v="0"/>
    <x v="1"/>
    <x v="1"/>
    <x v="0"/>
    <m/>
    <m/>
    <m/>
    <m/>
    <m/>
    <m/>
    <x v="2"/>
    <n v="12"/>
    <n v="6"/>
    <n v="20"/>
    <s v="Use deliberate practice and have patience. "/>
    <x v="1"/>
    <x v="3"/>
    <s v="The same person should review a project if it is handed in more than once. I experienced different expectations that made the process more frustrating than it need be. "/>
    <s v="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
    <m/>
    <n v="1"/>
  </r>
  <r>
    <n v="701"/>
    <s v="Start a new career in this field"/>
    <s v="Grow skills for my current role"/>
    <m/>
    <m/>
    <s v="General interest in the topic (personal growth and enrichment)"/>
    <m/>
    <d v="1966-03-02T00:00:00"/>
    <n v="53.630136986301373"/>
    <x v="1"/>
    <x v="10"/>
    <n v="12"/>
    <n v="10"/>
    <x v="3"/>
    <n v="0"/>
    <s v="backpack"/>
    <s v="A quality life demands quality questions"/>
    <n v="1"/>
    <x v="0"/>
    <x v="1"/>
    <s v="Entertainment &amp; Leisure"/>
    <n v="25"/>
    <m/>
    <x v="2"/>
    <x v="0"/>
    <x v="1"/>
    <x v="0"/>
    <x v="1"/>
    <m/>
    <m/>
    <m/>
    <m/>
    <m/>
    <m/>
    <x v="2"/>
    <n v="6"/>
    <n v="5"/>
    <n v="260"/>
    <s v="make regular and frequent time available to study"/>
    <x v="1"/>
    <x v="3"/>
    <s v="although tricky, it'd be great to have a group project or real-world project of some kind in the courses"/>
    <m/>
    <s v="i really like udacity's courses and delivery. "/>
    <n v="0"/>
  </r>
  <r>
    <n v="702"/>
    <s v="Start a new career in this field"/>
    <m/>
    <m/>
    <s v="Help prepare for an advanced degree"/>
    <s v="General interest in the topic (personal growth and enrichment)"/>
    <m/>
    <d v="1991-10-01T00:00:00"/>
    <n v="28.030136986301368"/>
    <x v="2"/>
    <x v="2"/>
    <n v="10"/>
    <n v="18"/>
    <x v="1"/>
    <n v="1"/>
    <s v=""/>
    <s v=" "/>
    <n v="0"/>
    <x v="7"/>
    <x v="5"/>
    <s v="Unspecified"/>
    <n v="0"/>
    <m/>
    <x v="2"/>
    <x v="0"/>
    <x v="1"/>
    <x v="0"/>
    <x v="1"/>
    <m/>
    <m/>
    <m/>
    <m/>
    <m/>
    <m/>
    <x v="2"/>
    <n v="12"/>
    <n v="12"/>
    <n v="30"/>
    <s v="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
    <x v="1"/>
    <x v="1"/>
    <s v="Lower tuition on the self driving car program ;)"/>
    <s v="Intensive c++ and Python courses covering the capabilities of various machine learning, computer vision and general robotics libraries"/>
    <m/>
    <n v="0"/>
  </r>
  <r>
    <n v="703"/>
    <s v="Start a new career in this field"/>
    <s v="Grow skills for my current role"/>
    <m/>
    <m/>
    <m/>
    <m/>
    <d v="1971-03-29T00:00:00"/>
    <n v="48.553424657534244"/>
    <x v="1"/>
    <x v="2"/>
    <n v="6"/>
    <n v="3"/>
    <x v="0"/>
    <n v="1"/>
    <s v=""/>
    <s v=" "/>
    <n v="1"/>
    <x v="11"/>
    <x v="1"/>
    <s v="Technology &amp; Internet"/>
    <n v="12"/>
    <s v="Osprey Data"/>
    <x v="1"/>
    <x v="0"/>
    <x v="1"/>
    <x v="0"/>
    <x v="0"/>
    <m/>
    <s v="Deep Learning Foundations"/>
    <m/>
    <m/>
    <m/>
    <m/>
    <x v="1"/>
    <n v="10"/>
    <n v="5"/>
    <n v="10"/>
    <s v="Try to make progress on your lessons every day, even if it is little time what you have. Don't let too many days pass without doing that. Use the forum and watch each and every video. Use as many resources from Udacity as possible "/>
    <x v="91"/>
    <x v="0"/>
    <s v="Create single summary document (pdf) containing relevant links articles, etc for each lesson."/>
    <s v="Everything I can think of is already offered! That's great!"/>
    <s v="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
    <n v="1"/>
  </r>
  <r>
    <n v="704"/>
    <s v="Start a new career in this field"/>
    <m/>
    <m/>
    <m/>
    <s v="General interest in the topic (personal growth and enrichment)"/>
    <m/>
    <d v="1990-06-16T00:00:00"/>
    <n v="29.323287671232876"/>
    <x v="3"/>
    <x v="9"/>
    <n v="10"/>
    <n v="3"/>
    <x v="9"/>
    <n v="1"/>
    <s v=""/>
    <s v=" "/>
    <n v="0"/>
    <x v="7"/>
    <x v="5"/>
    <s v="Unspecified"/>
    <n v="0"/>
    <m/>
    <x v="2"/>
    <x v="0"/>
    <x v="1"/>
    <x v="1"/>
    <x v="0"/>
    <m/>
    <s v="Deep Learning Foundations"/>
    <m/>
    <m/>
    <m/>
    <m/>
    <x v="2"/>
    <n v="6"/>
    <n v="4"/>
    <n v="100"/>
    <s v="Try to finish as fast as possible"/>
    <x v="0"/>
    <x v="1"/>
    <s v="Give some more open projects"/>
    <m/>
    <s v="There can be more further learning materials"/>
    <n v="1"/>
  </r>
  <r>
    <n v="705"/>
    <s v="Start a new career in this field"/>
    <m/>
    <m/>
    <m/>
    <m/>
    <m/>
    <d v="1991-10-19T00:00:00"/>
    <n v="27.980821917808218"/>
    <x v="3"/>
    <x v="11"/>
    <n v="4"/>
    <n v="5"/>
    <x v="3"/>
    <n v="1"/>
    <s v=""/>
    <s v=" "/>
    <n v="1"/>
    <x v="16"/>
    <x v="4"/>
    <s v="Electronics"/>
    <n v="0"/>
    <s v="TSMC"/>
    <x v="2"/>
    <x v="0"/>
    <x v="1"/>
    <x v="0"/>
    <x v="0"/>
    <m/>
    <s v="Deep Learning Foundations"/>
    <m/>
    <m/>
    <m/>
    <m/>
    <x v="2"/>
    <n v="6"/>
    <n v="6"/>
    <n v="4"/>
    <s v="Fixed time to learn and take notes."/>
    <x v="1"/>
    <x v="4"/>
    <s v="more efficiency"/>
    <s v="vehicle dynamics"/>
    <s v="more course offered in Chinese"/>
    <n v="1"/>
  </r>
  <r>
    <n v="706"/>
    <m/>
    <s v="Grow skills for my current role"/>
    <m/>
    <m/>
    <m/>
    <m/>
    <d v="1981-10-14T00:00:00"/>
    <n v="38"/>
    <x v="3"/>
    <x v="15"/>
    <n v="16"/>
    <n v="50"/>
    <x v="8"/>
    <n v="1"/>
    <s v=""/>
    <s v=" "/>
    <n v="1"/>
    <x v="8"/>
    <x v="6"/>
    <s v="Electronics"/>
    <n v="11"/>
    <n v="6"/>
    <x v="2"/>
    <x v="0"/>
    <x v="1"/>
    <x v="0"/>
    <x v="0"/>
    <m/>
    <s v="Deep Learning Foundations"/>
    <m/>
    <m/>
    <m/>
    <m/>
    <x v="0"/>
    <n v="2"/>
    <n v="2"/>
    <n v="8"/>
    <s v="watch the tutorial video carefully;"/>
    <x v="1"/>
    <x v="0"/>
    <s v="come to China ;)"/>
    <s v="deep learning on the edge devices"/>
    <s v="I'm building a AI company with friends. good luck to me and udacity"/>
    <n v="0"/>
  </r>
  <r>
    <n v="707"/>
    <s v="Start a new career in this field"/>
    <m/>
    <m/>
    <m/>
    <m/>
    <m/>
    <d v="1982-07-17T00:00:00"/>
    <n v="37.243835616438353"/>
    <x v="1"/>
    <x v="8"/>
    <n v="7"/>
    <n v="3"/>
    <x v="11"/>
    <n v="1"/>
    <s v=""/>
    <s v=" "/>
    <n v="1"/>
    <x v="3"/>
    <x v="1"/>
    <s v="Finance"/>
    <n v="7"/>
    <s v="Bengaluru"/>
    <x v="2"/>
    <x v="0"/>
    <x v="1"/>
    <x v="0"/>
    <x v="0"/>
    <m/>
    <s v="Deep Learning Foundations"/>
    <m/>
    <m/>
    <m/>
    <m/>
    <x v="0"/>
    <n v="6"/>
    <n v="2"/>
    <n v="8"/>
    <s v="Learn via projects"/>
    <x v="0"/>
    <x v="0"/>
    <s v="provide industrial interaction while study "/>
    <s v="Data Engineering, Data Structure"/>
    <s v="No"/>
    <n v="1"/>
  </r>
  <r>
    <n v="708"/>
    <s v="Start a new career in this field"/>
    <m/>
    <m/>
    <s v="Help prepare for an advanced degree"/>
    <m/>
    <m/>
    <d v="1995-04-27T00:00:00"/>
    <n v="24.457534246575342"/>
    <x v="9"/>
    <x v="0"/>
    <n v="9"/>
    <n v="15"/>
    <x v="8"/>
    <n v="0"/>
    <s v="hoodie"/>
    <s v="A quality life demands quality questions"/>
    <n v="1"/>
    <x v="6"/>
    <x v="1"/>
    <s v="Technology &amp; Internet"/>
    <n v="2"/>
    <s v="self employed"/>
    <x v="0"/>
    <x v="0"/>
    <x v="1"/>
    <x v="0"/>
    <x v="1"/>
    <m/>
    <m/>
    <m/>
    <m/>
    <m/>
    <m/>
    <x v="4"/>
    <n v="6"/>
    <n v="5"/>
    <n v="10"/>
    <s v="Try,Try and never give up even if you feel that you don't understand ...try to use all the resources provided"/>
    <x v="1"/>
    <x v="0"/>
    <s v="Have more In-person sessions in India"/>
    <s v="Meteor.js Mongo Db"/>
    <s v="I am grateful to Udacity for many things :-) keep up the good work guys"/>
    <n v="1"/>
  </r>
  <r>
    <n v="709"/>
    <m/>
    <m/>
    <m/>
    <m/>
    <s v="General interest in the topic (personal growth and enrichment)"/>
    <m/>
    <d v="1968-05-25T00:00:00"/>
    <n v="51.397260273972606"/>
    <x v="1"/>
    <x v="18"/>
    <n v="3"/>
    <n v="15"/>
    <x v="10"/>
    <n v="0"/>
    <s v="jacket (brand is TBD... probably Patagonia)"/>
    <s v="Machine learning for life"/>
    <n v="1"/>
    <x v="16"/>
    <x v="4"/>
    <s v="Medical"/>
    <n v="25"/>
    <s v="Aurora Pharmacy"/>
    <x v="0"/>
    <x v="0"/>
    <x v="1"/>
    <x v="1"/>
    <x v="0"/>
    <m/>
    <m/>
    <m/>
    <m/>
    <m/>
    <m/>
    <x v="2"/>
    <n v="4"/>
    <n v="3"/>
    <n v="6"/>
    <s v="It is easier and more fun than you would expect.  You should try it.  "/>
    <x v="0"/>
    <x v="1"/>
    <s v="I am unsure "/>
    <s v="More math"/>
    <m/>
    <n v="0"/>
  </r>
  <r>
    <n v="710"/>
    <s v="Start a new career in this field"/>
    <m/>
    <m/>
    <m/>
    <m/>
    <m/>
    <d v="1986-11-04T00:00:00"/>
    <n v="32.939726027397263"/>
    <x v="3"/>
    <x v="2"/>
    <n v="6"/>
    <n v="30"/>
    <x v="7"/>
    <n v="1"/>
    <s v=""/>
    <s v=" "/>
    <n v="1"/>
    <x v="5"/>
    <x v="4"/>
    <s v="Security "/>
    <n v="5"/>
    <s v="Paladin Security "/>
    <x v="4"/>
    <x v="0"/>
    <x v="1"/>
    <x v="1"/>
    <x v="0"/>
    <m/>
    <m/>
    <m/>
    <m/>
    <m/>
    <m/>
    <x v="2"/>
    <n v="4"/>
    <n v="4"/>
    <n v="20"/>
    <s v="Keep at it, don't rush your projects. Make sure that you understand what the project is asking you to do before getting to it. Find your own datasets, it gives you more experience working with messy real life data. Most importantly have fun. "/>
    <x v="0"/>
    <x v="3"/>
    <s v="I am not sure. The improvements that could be made have more to do with not being able to ask questions of the instructors during the lesson; Than with anything that is really fixable. "/>
    <s v="I would like to be able to use Udacity to improve my advanced math skills. A better explanation of Linear Algebra, and/or calculus would be amazing. "/>
    <s v="Nope. "/>
    <n v="1"/>
  </r>
  <r>
    <n v="711"/>
    <s v="Start a new career in this field"/>
    <m/>
    <m/>
    <m/>
    <m/>
    <m/>
    <d v="1987-03-25T00:00:00"/>
    <n v="32.553424657534244"/>
    <x v="1"/>
    <x v="0"/>
    <n v="14"/>
    <n v="1"/>
    <x v="9"/>
    <n v="0"/>
    <s v="Don't really want swag"/>
    <s v="Data is the new bacon"/>
    <n v="0"/>
    <x v="7"/>
    <x v="5"/>
    <s v="Unspecified"/>
    <n v="0"/>
    <m/>
    <x v="2"/>
    <x v="0"/>
    <x v="1"/>
    <x v="1"/>
    <x v="0"/>
    <m/>
    <m/>
    <m/>
    <m/>
    <m/>
    <m/>
    <x v="1"/>
    <n v="6"/>
    <n v="6"/>
    <n v="8"/>
    <s v="Make sure it's worth the time/money spent as there's no guarantee of job placement."/>
    <x v="1"/>
    <x v="2"/>
    <s v="Have more partners willing to hire interns/entry-level positions from Udacity graduates"/>
    <m/>
    <s v="The nanodegree/projects don't seem to be all that useful in getting employment. The knowledge gained is nice, but that's all freely available."/>
    <n v="0"/>
  </r>
  <r>
    <n v="712"/>
    <m/>
    <m/>
    <m/>
    <m/>
    <s v="General interest in the topic (personal growth and enrichment)"/>
    <m/>
    <d v="1980-11-03T00:00:00"/>
    <n v="38.945205479452056"/>
    <x v="1"/>
    <x v="30"/>
    <n v="10"/>
    <n v="2"/>
    <x v="1"/>
    <n v="0"/>
    <s v="hat"/>
    <s v="Data is the new bacon"/>
    <n v="0"/>
    <x v="7"/>
    <x v="5"/>
    <s v="Unspecified"/>
    <n v="0"/>
    <m/>
    <x v="0"/>
    <x v="0"/>
    <x v="1"/>
    <x v="0"/>
    <x v="0"/>
    <s v="Artificial Intelligence"/>
    <m/>
    <m/>
    <m/>
    <m/>
    <m/>
    <x v="1"/>
    <n v="2"/>
    <n v="4"/>
    <n v="50"/>
    <s v="Ask questions in the forum that's the best place to learn"/>
    <x v="1"/>
    <x v="0"/>
    <s v="It would be better if Udacity can provide students local studying groups also."/>
    <m/>
    <m/>
    <n v="0"/>
  </r>
  <r>
    <n v="713"/>
    <m/>
    <m/>
    <m/>
    <m/>
    <s v="General interest in the topic (personal growth and enrichment)"/>
    <m/>
    <d v="1995-05-25T00:00:00"/>
    <n v="24.38082191780822"/>
    <x v="2"/>
    <x v="0"/>
    <n v="12"/>
    <n v="20"/>
    <x v="2"/>
    <n v="0"/>
    <s v="t-shirt"/>
    <s v="Machine learning for life"/>
    <n v="0"/>
    <x v="7"/>
    <x v="5"/>
    <s v="Unspecified"/>
    <n v="0"/>
    <m/>
    <x v="0"/>
    <x v="0"/>
    <x v="1"/>
    <x v="0"/>
    <x v="0"/>
    <m/>
    <s v="Deep Learning Foundations"/>
    <m/>
    <m/>
    <m/>
    <m/>
    <x v="2"/>
    <n v="6"/>
    <n v="6"/>
    <n v="4"/>
    <s v="Perhaps some projects' description are not perfect, but we can understand it in other ways."/>
    <x v="0"/>
    <x v="0"/>
    <s v="Improve the imperfect project description."/>
    <s v="None."/>
    <s v="None."/>
    <n v="0"/>
  </r>
  <r>
    <n v="714"/>
    <s v="Start a new career in this field"/>
    <s v="Grow skills for my current role"/>
    <s v="Help move from academia to industry"/>
    <s v="Help prepare for an advanced degree"/>
    <s v="General interest in the topic (personal growth and enrichment)"/>
    <m/>
    <d v="1989-06-08T00:00:00"/>
    <n v="30.345205479452055"/>
    <x v="2"/>
    <x v="2"/>
    <n v="5"/>
    <n v="30"/>
    <x v="8"/>
    <n v="0"/>
    <s v="backpack"/>
    <s v="None"/>
    <n v="1"/>
    <x v="19"/>
    <x v="0"/>
    <s v="Service industry"/>
    <n v="5"/>
    <s v="Your Dog's Best Friend"/>
    <x v="0"/>
    <x v="1"/>
    <x v="1"/>
    <x v="0"/>
    <x v="0"/>
    <m/>
    <s v="Deep Learning Foundations"/>
    <m/>
    <m/>
    <m/>
    <s v="Front End Developer"/>
    <x v="1"/>
    <n v="5"/>
    <n v="8"/>
    <n v="10"/>
    <s v="Keep working at it even if you get frustrated or stuck. "/>
    <x v="1"/>
    <x v="0"/>
    <s v="Nothing so far"/>
    <m/>
    <m/>
    <n v="1"/>
  </r>
  <r>
    <n v="715"/>
    <m/>
    <s v="Grow skills for my current role"/>
    <m/>
    <m/>
    <m/>
    <m/>
    <d v="1985-02-04T00:00:00"/>
    <n v="34.68767123287671"/>
    <x v="2"/>
    <x v="19"/>
    <n v="9"/>
    <n v="2"/>
    <x v="2"/>
    <n v="1"/>
    <s v=""/>
    <s v=" "/>
    <n v="1"/>
    <x v="16"/>
    <x v="1"/>
    <s v="Airlines &amp; Aerospace (including Defense)"/>
    <n v="10"/>
    <s v="Airbus"/>
    <x v="2"/>
    <x v="0"/>
    <x v="1"/>
    <x v="1"/>
    <x v="0"/>
    <m/>
    <m/>
    <m/>
    <m/>
    <m/>
    <m/>
    <x v="1"/>
    <n v="13"/>
    <n v="10"/>
    <n v="30"/>
    <s v="Do more than just the videos for learning"/>
    <x v="92"/>
    <x v="4"/>
    <s v="Provide written course material on top of the videos"/>
    <s v="-"/>
    <s v="-"/>
    <n v="1"/>
  </r>
  <r>
    <n v="716"/>
    <m/>
    <s v="Grow skills for my current role"/>
    <m/>
    <m/>
    <m/>
    <m/>
    <d v="1993-09-10T00:00:00"/>
    <n v="26.084931506849315"/>
    <x v="2"/>
    <x v="26"/>
    <n v="9"/>
    <n v="12"/>
    <x v="9"/>
    <n v="1"/>
    <s v=""/>
    <s v=" "/>
    <n v="0"/>
    <x v="7"/>
    <x v="5"/>
    <s v="Unspecified"/>
    <n v="0"/>
    <m/>
    <x v="0"/>
    <x v="0"/>
    <x v="1"/>
    <x v="0"/>
    <x v="1"/>
    <m/>
    <m/>
    <m/>
    <m/>
    <m/>
    <m/>
    <x v="1"/>
    <s v="10+"/>
    <s v="10+"/>
    <n v="30"/>
    <s v="What I love about Udacity is that everyone who is completing a Nanodegree program is truly curious about learning, as nobody is forced to take these programs. The community will truly inspire you to push your limits._x000a__x000a_My advice is to sign up for a Nanodegree program, use the forums, network with classmates, and, if possible, connect with your classmates in person. I am certain that your skills will improve at a great value._x000a__x000a_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
    <x v="0"/>
    <x v="0"/>
    <s v="Allow me to buy swag, so I can wear Udacity while I Udacity on Udacity;)"/>
    <m/>
    <s v="While I am currently unemployed, I start at Google this upcoming September."/>
    <n v="1"/>
  </r>
  <r>
    <n v="717"/>
    <s v="Start a new career in this field"/>
    <s v="Grow skills for my current role"/>
    <s v="Help move from academia to industry"/>
    <m/>
    <m/>
    <m/>
    <d v="1981-06-07T00:00:00"/>
    <n v="38.353424657534248"/>
    <x v="1"/>
    <x v="7"/>
    <n v="10"/>
    <n v="0"/>
    <x v="5"/>
    <n v="0"/>
    <s v="t-shirt"/>
    <s v="Machine learning for life"/>
    <n v="1"/>
    <x v="17"/>
    <x v="4"/>
    <s v="Education"/>
    <n v="6"/>
    <s v="University of Chicago"/>
    <x v="1"/>
    <x v="0"/>
    <x v="1"/>
    <x v="0"/>
    <x v="1"/>
    <m/>
    <m/>
    <m/>
    <m/>
    <m/>
    <m/>
    <x v="4"/>
    <n v="5"/>
    <n v="5"/>
    <n v="4"/>
    <s v="read some books parallel "/>
    <x v="0"/>
    <x v="1"/>
    <s v="more challenging project"/>
    <m/>
    <m/>
    <n v="1"/>
  </r>
  <r>
    <n v="718"/>
    <s v="Start a new career in this field"/>
    <m/>
    <m/>
    <m/>
    <m/>
    <m/>
    <d v="1988-02-08T00:00:00"/>
    <n v="31.676712328767124"/>
    <x v="8"/>
    <x v="11"/>
    <n v="8"/>
    <n v="10"/>
    <x v="6"/>
    <n v="0"/>
    <s v="jacket (brand is TBD... probably Patagonia)"/>
    <s v="A quality life demands quality questions"/>
    <n v="0"/>
    <x v="7"/>
    <x v="5"/>
    <s v="Unspecified"/>
    <n v="0"/>
    <m/>
    <x v="2"/>
    <x v="0"/>
    <x v="1"/>
    <x v="0"/>
    <x v="0"/>
    <s v="Artificial Intelligence"/>
    <m/>
    <s v="Self-Driving Car Engineer"/>
    <m/>
    <m/>
    <m/>
    <x v="0"/>
    <n v="4"/>
    <n v="4"/>
    <n v="6"/>
    <s v="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
    <x v="0"/>
    <x v="0"/>
    <s v="Videos are great to learn but it's hard to go back to them when I'm looking for information quickly. Video notes would be great."/>
    <s v="More interview preparation"/>
    <s v="I find that I learn best when the projects are challenging and force me to go back to the videos and look for extra resources on the Internet. I feel like the most recent projects were easier than at the beginning."/>
    <n v="1"/>
  </r>
  <r>
    <n v="719"/>
    <s v="Start a new career in this field"/>
    <s v="Grow skills for my current role"/>
    <m/>
    <m/>
    <s v="General interest in the topic (personal growth and enrichment)"/>
    <m/>
    <d v="1989-09-11T00:00:00"/>
    <n v="30.084931506849315"/>
    <x v="9"/>
    <x v="2"/>
    <n v="18"/>
    <n v="24"/>
    <x v="10"/>
    <n v="1"/>
    <s v=""/>
    <s v=" "/>
    <n v="1"/>
    <x v="8"/>
    <x v="1"/>
    <s v="Technology &amp; Internet"/>
    <n v="5"/>
    <s v="Sujeerya Animation and Entertainments private limited "/>
    <x v="0"/>
    <x v="0"/>
    <x v="1"/>
    <x v="0"/>
    <x v="0"/>
    <m/>
    <s v="Deep Learning Foundations"/>
    <m/>
    <m/>
    <m/>
    <m/>
    <x v="0"/>
    <n v="10"/>
    <n v="6"/>
    <n v="72"/>
    <s v="The learning opportunity is great. Work hard and every one will be benefited."/>
    <x v="1"/>
    <x v="0"/>
    <s v="Everything is fine for now. I hope Udacity team will come with their own Self Driving car quickly."/>
    <s v="I am thinking about Robotics in the future after completing my final term in self driving car."/>
    <s v="Thank you for everything. It was wonderful. I had really enjoyed nanodegree program."/>
    <n v="1"/>
  </r>
  <r>
    <n v="720"/>
    <s v="Start a new career in this field"/>
    <s v="Grow skills for my current role"/>
    <m/>
    <m/>
    <m/>
    <m/>
    <d v="1984-04-27T00:00:00"/>
    <n v="35.463013698630135"/>
    <x v="3"/>
    <x v="45"/>
    <n v="7"/>
    <n v="40"/>
    <x v="6"/>
    <n v="1"/>
    <s v=""/>
    <s v=" "/>
    <n v="1"/>
    <x v="0"/>
    <x v="4"/>
    <s v="Automotive"/>
    <n v="5"/>
    <s v="Not Sure "/>
    <x v="2"/>
    <x v="0"/>
    <x v="1"/>
    <x v="0"/>
    <x v="0"/>
    <s v="Artificial Intelligence"/>
    <m/>
    <m/>
    <m/>
    <m/>
    <m/>
    <x v="1"/>
    <n v="4"/>
    <n v="5"/>
    <n v="25"/>
    <s v="Get additional Learning Material. Try total follow the timeline"/>
    <x v="1"/>
    <x v="1"/>
    <s v="Improve the android app. A lot of functions dont work"/>
    <m/>
    <m/>
    <n v="0"/>
  </r>
  <r>
    <n v="721"/>
    <s v="Start a new career in this field"/>
    <m/>
    <m/>
    <m/>
    <m/>
    <m/>
    <d v="1981-06-09T00:00:00"/>
    <n v="38.347945205479455"/>
    <x v="2"/>
    <x v="0"/>
    <n v="8"/>
    <n v="15"/>
    <x v="0"/>
    <n v="1"/>
    <s v=""/>
    <s v=" "/>
    <n v="0"/>
    <x v="7"/>
    <x v="5"/>
    <s v="Unspecified"/>
    <n v="0"/>
    <m/>
    <x v="0"/>
    <x v="0"/>
    <x v="1"/>
    <x v="0"/>
    <x v="0"/>
    <m/>
    <s v="Deep Learning Foundations"/>
    <m/>
    <m/>
    <m/>
    <m/>
    <x v="0"/>
    <n v="6"/>
    <n v="6"/>
    <n v="10"/>
    <s v="Do every day a little bit to learn most efficiently."/>
    <x v="93"/>
    <x v="1"/>
    <s v="Sometimes a little bit more feedback on unit test would be nice."/>
    <s v="I'm really happy with the things udacity provide. Eventually courses on software architecture would be nice."/>
    <s v="You make learning great again."/>
    <n v="1"/>
  </r>
  <r>
    <n v="722"/>
    <s v="Start a new career in this field"/>
    <m/>
    <m/>
    <m/>
    <m/>
    <m/>
    <d v="1982-12-21T00:00:00"/>
    <n v="36.813698630136983"/>
    <x v="2"/>
    <x v="15"/>
    <n v="15"/>
    <n v="10"/>
    <x v="0"/>
    <n v="0"/>
    <s v="t-shirt"/>
    <s v="udacity"/>
    <n v="1"/>
    <x v="11"/>
    <x v="1"/>
    <s v="Technology &amp; Internet"/>
    <n v="2"/>
    <s v="popsugar"/>
    <x v="0"/>
    <x v="0"/>
    <x v="1"/>
    <x v="0"/>
    <x v="1"/>
    <m/>
    <m/>
    <m/>
    <m/>
    <m/>
    <m/>
    <x v="2"/>
    <n v="6"/>
    <n v="6"/>
    <n v="15"/>
    <s v="don't expect help"/>
    <x v="1"/>
    <x v="7"/>
    <s v="the projects are often not supported by course materials. no guidance is provided by people who actually know the material"/>
    <s v="calculus"/>
    <s v="please support your students as they try to meet deadlines"/>
    <n v="1"/>
  </r>
  <r>
    <n v="723"/>
    <s v="Start a new career in this field"/>
    <m/>
    <m/>
    <m/>
    <s v="General interest in the topic (personal growth and enrichment)"/>
    <m/>
    <d v="1989-12-18T00:00:00"/>
    <n v="29.816438356164383"/>
    <x v="2"/>
    <x v="8"/>
    <n v="8"/>
    <n v="1"/>
    <x v="7"/>
    <n v="0"/>
    <s v="t-shirt"/>
    <s v="A quality life demands quality questions"/>
    <n v="0"/>
    <x v="7"/>
    <x v="5"/>
    <s v="Unspecified"/>
    <n v="0"/>
    <m/>
    <x v="0"/>
    <x v="0"/>
    <x v="0"/>
    <x v="0"/>
    <x v="0"/>
    <m/>
    <m/>
    <m/>
    <m/>
    <m/>
    <m/>
    <x v="1"/>
    <n v="15"/>
    <n v="20"/>
    <n v="80"/>
    <s v="stay focused"/>
    <x v="0"/>
    <x v="4"/>
    <s v="prompt replies on queries"/>
    <s v="na"/>
    <s v="na"/>
    <n v="0"/>
  </r>
  <r>
    <n v="724"/>
    <s v="Start a new career in this field"/>
    <m/>
    <m/>
    <m/>
    <s v="General interest in the topic (personal growth and enrichment)"/>
    <m/>
    <d v="1993-09-15T00:00:00"/>
    <n v="26.07123287671233"/>
    <x v="2"/>
    <x v="7"/>
    <n v="10"/>
    <n v="6"/>
    <x v="2"/>
    <n v="1"/>
    <s v=""/>
    <s v=" "/>
    <n v="1"/>
    <x v="0"/>
    <x v="0"/>
    <s v="Telecommunications"/>
    <n v="2"/>
    <s v="Veon"/>
    <x v="0"/>
    <x v="0"/>
    <x v="1"/>
    <x v="0"/>
    <x v="0"/>
    <s v="Artificial Intelligence"/>
    <m/>
    <m/>
    <m/>
    <m/>
    <m/>
    <x v="0"/>
    <n v="3"/>
    <n v="3"/>
    <n v="4"/>
    <s v="Stay on schedule "/>
    <x v="1"/>
    <x v="0"/>
    <s v="Get jobs for international students "/>
    <s v="Game development "/>
    <m/>
    <n v="1"/>
  </r>
  <r>
    <n v="725"/>
    <s v="Start a new career in this field"/>
    <m/>
    <m/>
    <m/>
    <m/>
    <m/>
    <m/>
    <n v="0"/>
    <x v="1"/>
    <x v="6"/>
    <n v="8"/>
    <n v="8"/>
    <x v="1"/>
    <n v="1"/>
    <s v=""/>
    <s v=" "/>
    <n v="1"/>
    <x v="9"/>
    <x v="1"/>
    <s v="Technology &amp; Internet"/>
    <n v="1"/>
    <s v="äº‘ä¸ç½‘ç»œæŠ€æœ¯é‚®ç®±å…¬å¸"/>
    <x v="0"/>
    <x v="0"/>
    <x v="1"/>
    <x v="0"/>
    <x v="1"/>
    <m/>
    <s v="Deep Learning Foundations"/>
    <m/>
    <m/>
    <m/>
    <m/>
    <x v="0"/>
    <n v="4"/>
    <n v="4"/>
    <n v="5"/>
    <s v="stay hungryï¼Œstay foolish"/>
    <x v="1"/>
    <x v="3"/>
    <s v="learn more on engineering"/>
    <s v="AI "/>
    <s v="The course are too expensiveï¼Œand I need't 1:1 mentor help,live help and so on, can you make it cheaper."/>
    <n v="1"/>
  </r>
  <r>
    <n v="726"/>
    <s v="Start a new career in this field"/>
    <m/>
    <m/>
    <m/>
    <m/>
    <m/>
    <d v="1990-11-14T00:00:00"/>
    <n v="28.909589041095892"/>
    <x v="1"/>
    <x v="14"/>
    <n v="3"/>
    <n v="5"/>
    <x v="5"/>
    <n v="0"/>
    <s v="backpack"/>
    <s v="Machine learning for life"/>
    <n v="1"/>
    <x v="21"/>
    <x v="4"/>
    <s v="Education"/>
    <n v="2"/>
    <s v="Self-employed"/>
    <x v="0"/>
    <x v="0"/>
    <x v="1"/>
    <x v="0"/>
    <x v="0"/>
    <m/>
    <m/>
    <m/>
    <m/>
    <s v="None"/>
    <m/>
    <x v="3"/>
    <s v=" "/>
    <s v=" "/>
    <n v="0"/>
    <m/>
    <x v="9"/>
    <x v="0"/>
    <s v="Have companies or organizations submit real projects/job/gigs that Udacity students can submit solutions to."/>
    <s v="Cryptocurrencies or software built around blockchain would be interesting"/>
    <m/>
    <n v="1"/>
  </r>
  <r>
    <n v="727"/>
    <s v="Start a new career in this field"/>
    <s v="Grow skills for my current role"/>
    <m/>
    <m/>
    <m/>
    <m/>
    <d v="1982-08-25T00:00:00"/>
    <n v="37.136986301369866"/>
    <x v="1"/>
    <x v="2"/>
    <n v="7"/>
    <n v="1"/>
    <x v="3"/>
    <n v="0"/>
    <s v="t-shirt"/>
    <s v="Machine learning for life"/>
    <n v="1"/>
    <x v="1"/>
    <x v="1"/>
    <s v="Education"/>
    <n v="7"/>
    <s v="Singapore Polytechnic"/>
    <x v="2"/>
    <x v="0"/>
    <x v="1"/>
    <x v="0"/>
    <x v="0"/>
    <m/>
    <s v="Deep Learning Foundations"/>
    <m/>
    <m/>
    <m/>
    <m/>
    <x v="0"/>
    <n v="4"/>
    <n v="2"/>
    <n v="2"/>
    <s v="The world is rapidly changing, instead of watching the change, become a part of the change! Therefore, take this unique opportunity of online learning to learn/upgrade skills that are needed for the future that is already here!"/>
    <x v="1"/>
    <x v="0"/>
    <s v="Keep the contents up-to-date. Also, make the updated contents available to graduates :-)"/>
    <s v="nill"/>
    <s v="Thank You!"/>
    <n v="1"/>
  </r>
  <r>
    <n v="728"/>
    <m/>
    <m/>
    <m/>
    <m/>
    <s v="General interest in the topic (personal growth and enrichment)"/>
    <m/>
    <d v="2017-11-30T00:00:00"/>
    <n v="1.8465753424657534"/>
    <x v="3"/>
    <x v="2"/>
    <n v="10"/>
    <n v="6"/>
    <x v="7"/>
    <n v="0"/>
    <s v="backpack"/>
    <s v="A quality life demands quality questions"/>
    <n v="1"/>
    <x v="14"/>
    <x v="11"/>
    <s v="Technology &amp; Internet"/>
    <n v="3"/>
    <s v="Not sharing "/>
    <x v="1"/>
    <x v="0"/>
    <x v="1"/>
    <x v="0"/>
    <x v="0"/>
    <s v="Artificial Intelligence"/>
    <m/>
    <m/>
    <m/>
    <m/>
    <m/>
    <x v="19"/>
    <n v="3"/>
    <n v="4"/>
    <n v="6"/>
    <s v="Dont waste your money!"/>
    <x v="1"/>
    <x v="8"/>
    <s v="Reduce price and get ride of mentorship"/>
    <s v="Na"/>
    <s v="Your courses are super expensive and it is not worth it. Material is not deep enough etc.."/>
    <n v="0"/>
  </r>
  <r>
    <n v="729"/>
    <s v="Start a new career in this field"/>
    <s v="Grow skills for my current role"/>
    <m/>
    <m/>
    <s v="General interest in the topic (personal growth and enrichment)"/>
    <m/>
    <d v="1982-05-16T00:00:00"/>
    <n v="37.413698630136984"/>
    <x v="2"/>
    <x v="11"/>
    <n v="6"/>
    <n v="10"/>
    <x v="7"/>
    <n v="1"/>
    <s v=""/>
    <s v=" "/>
    <n v="1"/>
    <x v="14"/>
    <x v="11"/>
    <s v="Finance"/>
    <n v="10"/>
    <s v="Barclays"/>
    <x v="0"/>
    <x v="0"/>
    <x v="1"/>
    <x v="0"/>
    <x v="0"/>
    <s v="Artificial Intelligence"/>
    <m/>
    <m/>
    <m/>
    <m/>
    <m/>
    <x v="0"/>
    <n v="6"/>
    <n v="6"/>
    <n v="10"/>
    <s v="Just do it"/>
    <x v="1"/>
    <x v="1"/>
    <s v="Projects for a group of people so that several people in the same area could gather and work on it together"/>
    <s v="Udacity has everything I wanted to learn - Machine learning and AI"/>
    <m/>
    <n v="0"/>
  </r>
  <r>
    <n v="730"/>
    <s v="Start a new career in this field"/>
    <m/>
    <m/>
    <m/>
    <s v="General interest in the topic (personal growth and enrichment)"/>
    <m/>
    <d v="1952-09-08T00:00:00"/>
    <n v="67.117808219178087"/>
    <x v="3"/>
    <x v="15"/>
    <n v="9"/>
    <n v="1"/>
    <x v="9"/>
    <n v="0"/>
    <s v="-"/>
    <s v="Machine learning for life"/>
    <n v="1"/>
    <x v="5"/>
    <x v="1"/>
    <s v="Government"/>
    <n v="15"/>
    <s v="Anaheim, California"/>
    <x v="1"/>
    <x v="0"/>
    <x v="1"/>
    <x v="0"/>
    <x v="1"/>
    <m/>
    <m/>
    <m/>
    <m/>
    <m/>
    <m/>
    <x v="1"/>
    <n v="10"/>
    <n v="5"/>
    <n v="20"/>
    <s v="Aim + Ask + Act + Await =&gt; Achieve_x000a_(Louis Pasteur)"/>
    <x v="1"/>
    <x v="4"/>
    <s v="Coursework charges falling exponentially with time"/>
    <s v="Not decided at this stage"/>
    <s v="Thank you."/>
    <n v="0"/>
  </r>
  <r>
    <n v="731"/>
    <m/>
    <s v="Grow skills for my current role"/>
    <m/>
    <m/>
    <m/>
    <m/>
    <d v="1993-11-12T00:00:00"/>
    <n v="25.912328767123288"/>
    <x v="3"/>
    <x v="9"/>
    <n v="10"/>
    <n v="1"/>
    <x v="8"/>
    <n v="1"/>
    <s v="jacket (brand is TBD... probably Patagonia)"/>
    <s v="Machine learning for life"/>
    <n v="1"/>
    <x v="14"/>
    <x v="1"/>
    <s v="Retail &amp; Consumer Durables"/>
    <n v="2"/>
    <s v="Amazon"/>
    <x v="0"/>
    <x v="0"/>
    <x v="1"/>
    <x v="1"/>
    <x v="0"/>
    <m/>
    <m/>
    <m/>
    <m/>
    <m/>
    <m/>
    <x v="2"/>
    <n v="5"/>
    <n v="4"/>
    <n v="4"/>
    <s v="Students must try to dedicate some time everyday consistently."/>
    <x v="1"/>
    <x v="1"/>
    <s v="To help students in developing countries udacity can provide offline app."/>
    <m/>
    <m/>
    <n v="0"/>
  </r>
  <r>
    <n v="732"/>
    <m/>
    <m/>
    <m/>
    <m/>
    <m/>
    <s v="Take initiative in the org in ML"/>
    <d v="1980-03-10T00:00:00"/>
    <n v="39.597260273972601"/>
    <x v="1"/>
    <x v="4"/>
    <n v="12"/>
    <n v="6"/>
    <x v="11"/>
    <n v="0"/>
    <s v="backpack"/>
    <s v="Working relentlessly for Nirvan Of Machines :)"/>
    <n v="1"/>
    <x v="8"/>
    <x v="7"/>
    <s v="Technology &amp; Internet"/>
    <n v="16"/>
    <s v="Drishti-Soft Solutions Pvt Ltd"/>
    <x v="0"/>
    <x v="0"/>
    <x v="1"/>
    <x v="0"/>
    <x v="0"/>
    <m/>
    <s v="Deep Learning Foundations"/>
    <m/>
    <m/>
    <m/>
    <m/>
    <x v="1"/>
    <n v="4"/>
    <n v="4"/>
    <n v="6"/>
    <s v="Learning is fun. Experiment it and code along or else you loose the essence as you move ahead. Use pen and paper - still legacy method - but worked well for me."/>
    <x v="0"/>
    <x v="3"/>
    <s v="Support for Nanodegree in Mobile App and support for speedy video browsing + text search on mobile -- its difficult to go to video reference via search of a specific context"/>
    <s v="AI - NLP and Speech"/>
    <s v="It was awesome"/>
    <n v="1"/>
  </r>
  <r>
    <n v="733"/>
    <m/>
    <s v="Grow skills for my current role"/>
    <m/>
    <m/>
    <s v="General interest in the topic (personal growth and enrichment)"/>
    <m/>
    <d v="1981-02-28T00:00:00"/>
    <n v="38.624657534246573"/>
    <x v="1"/>
    <x v="11"/>
    <n v="5"/>
    <n v="9"/>
    <x v="8"/>
    <n v="1"/>
    <s v=""/>
    <s v=" "/>
    <n v="1"/>
    <x v="14"/>
    <x v="4"/>
    <s v="Banking"/>
    <n v="10"/>
    <s v="IT"/>
    <x v="2"/>
    <x v="0"/>
    <x v="1"/>
    <x v="0"/>
    <x v="0"/>
    <s v="Artificial Intelligence"/>
    <m/>
    <m/>
    <m/>
    <m/>
    <m/>
    <x v="4"/>
    <n v="15"/>
    <n v="10"/>
    <n v="20"/>
    <s v="Try to build a routine."/>
    <x v="69"/>
    <x v="0"/>
    <s v="Maybe a calendar with a schedule. I see it as just a way to structure the time spent. This can also be done with a sheet of paper on the desk."/>
    <s v="Functional programming_x000a_Verification by formal proof"/>
    <s v="Maybe more interview with specialists on the field. It is always interesting to share their experiences when they started."/>
    <n v="1"/>
  </r>
  <r>
    <n v="734"/>
    <s v="Start a new career in this field"/>
    <m/>
    <m/>
    <m/>
    <m/>
    <m/>
    <d v="1979-07-13T00:00:00"/>
    <n v="40.257534246575339"/>
    <x v="3"/>
    <x v="16"/>
    <n v="13"/>
    <n v="2"/>
    <x v="2"/>
    <n v="0"/>
    <s v="backpack"/>
    <s v="A quality life demands quality questions"/>
    <n v="1"/>
    <x v="14"/>
    <x v="1"/>
    <s v="Technology &amp; Internet"/>
    <n v="2"/>
    <s v="TEDIAL"/>
    <x v="2"/>
    <x v="0"/>
    <x v="1"/>
    <x v="1"/>
    <x v="0"/>
    <m/>
    <m/>
    <m/>
    <m/>
    <m/>
    <m/>
    <x v="1"/>
    <n v="6"/>
    <n v="6"/>
    <n v="25"/>
    <s v="Be very motivated"/>
    <x v="1"/>
    <x v="1"/>
    <s v="I was expecting some job opportunities in Europe"/>
    <m/>
    <m/>
    <n v="1"/>
  </r>
  <r>
    <n v="735"/>
    <s v="Start a new career in this field"/>
    <m/>
    <m/>
    <m/>
    <m/>
    <m/>
    <d v="1981-03-23T00:00:00"/>
    <n v="38.561643835616437"/>
    <x v="12"/>
    <x v="7"/>
    <n v="12"/>
    <n v="3"/>
    <x v="4"/>
    <n v="0"/>
    <s v="t-shirt"/>
    <s v="Data is the new bacon"/>
    <n v="1"/>
    <x v="17"/>
    <x v="1"/>
    <s v="Nonprofit"/>
    <n v="14"/>
    <s v="Physicist"/>
    <x v="1"/>
    <x v="0"/>
    <x v="1"/>
    <x v="1"/>
    <x v="0"/>
    <m/>
    <m/>
    <m/>
    <m/>
    <m/>
    <m/>
    <x v="0"/>
    <n v="3"/>
    <n v="20"/>
    <n v="30"/>
    <s v="Invest your time and try to get out of a project as much as you can. "/>
    <x v="1"/>
    <x v="0"/>
    <s v="It would be nice to see one big project at the end of each nanodegree which must be finished by a team since a team player is what a recruiter is looking for. "/>
    <s v="Software engineering"/>
    <m/>
    <n v="1"/>
  </r>
  <r>
    <n v="736"/>
    <s v="Start a new career in this field"/>
    <m/>
    <m/>
    <m/>
    <m/>
    <m/>
    <d v="1977-12-12T00:00:00"/>
    <n v="41.841095890410962"/>
    <x v="9"/>
    <x v="0"/>
    <n v="12"/>
    <n v="600"/>
    <x v="3"/>
    <n v="1"/>
    <s v=""/>
    <s v=" "/>
    <n v="1"/>
    <x v="37"/>
    <x v="51"/>
    <s v="Paramedic "/>
    <n v="27"/>
    <s v="Medic Ambulance "/>
    <x v="5"/>
    <x v="0"/>
    <x v="1"/>
    <x v="0"/>
    <x v="0"/>
    <s v="Artificial Intelligence"/>
    <s v="Deep Learning Foundations"/>
    <m/>
    <m/>
    <m/>
    <m/>
    <x v="5"/>
    <n v="4"/>
    <n v="6"/>
    <n v="12"/>
    <s v="Find time in the day to watch and read lessons. Keep trying even when stuck on projects...Don't give up"/>
    <x v="94"/>
    <x v="0"/>
    <s v="Hire mentors that have already completed or is just about to complete the program. Within a week I had already surpassed my mentor level. Granted It only took me a week to complete part 1 of AIND._x000a_"/>
    <s v="1.Electrical training - Ohms law, Kirschoffs law. Parallel/series Circuits._x000a_2. Networking like Cisco - CCNP_x000a_I don't Udacity thought on expanding the fields of topics like Emergency Medicine like EMD or hazmat. Maybe start giving CE's (Continuing Education Credits) "/>
    <s v="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_x000a_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
    <n v="1"/>
  </r>
  <r>
    <n v="737"/>
    <s v="Start a new career in this field"/>
    <m/>
    <m/>
    <m/>
    <m/>
    <m/>
    <d v="2017-08-12T00:00:00"/>
    <n v="2.1479452054794521"/>
    <x v="2"/>
    <x v="2"/>
    <n v="10"/>
    <n v="2"/>
    <x v="8"/>
    <n v="1"/>
    <s v=""/>
    <s v=" "/>
    <n v="1"/>
    <x v="14"/>
    <x v="0"/>
    <s v="Technology &amp; Internet"/>
    <n v="10"/>
    <s v="Antel"/>
    <x v="0"/>
    <x v="0"/>
    <x v="1"/>
    <x v="0"/>
    <x v="0"/>
    <m/>
    <s v="Deep Learning Foundations"/>
    <m/>
    <m/>
    <m/>
    <m/>
    <x v="1"/>
    <n v="6"/>
    <n v="6"/>
    <n v="10"/>
    <s v="You have to like what you are studying. And study more than the classes. Search for paper and other sources to get a different point of view of the subjects. Just making the project is not Enough to learn. "/>
    <x v="1"/>
    <x v="0"/>
    <s v="Im in the last. Project of mlnd. I wish to have a mentor like in  the beginning to ask some questions about the capstone. "/>
    <m/>
    <s v="You are great. "/>
    <n v="1"/>
  </r>
  <r>
    <n v="738"/>
    <s v="Start a new career in this field"/>
    <m/>
    <m/>
    <m/>
    <m/>
    <m/>
    <d v="1990-12-21T00:00:00"/>
    <n v="28.80821917808219"/>
    <x v="1"/>
    <x v="1"/>
    <n v="9"/>
    <n v="5"/>
    <x v="1"/>
    <n v="1"/>
    <s v=""/>
    <s v=" "/>
    <n v="1"/>
    <x v="9"/>
    <x v="13"/>
    <s v="Technology &amp; Internet"/>
    <n v="1"/>
    <s v="IGPI"/>
    <x v="3"/>
    <x v="0"/>
    <x v="1"/>
    <x v="0"/>
    <x v="1"/>
    <m/>
    <m/>
    <m/>
    <m/>
    <s v="None"/>
    <m/>
    <x v="3"/>
    <s v=" "/>
    <s v=" "/>
    <n v="0"/>
    <m/>
    <x v="1"/>
    <x v="0"/>
    <s v="offering jobs, projects and so on"/>
    <s v="math (we can learn at Khan academy though)"/>
    <s v="I hope that more people can get advanced jobs with Udacity's nanodegrees."/>
    <n v="1"/>
  </r>
  <r>
    <n v="739"/>
    <s v="Start a new career in this field"/>
    <m/>
    <m/>
    <m/>
    <m/>
    <m/>
    <d v="1993-11-25T00:00:00"/>
    <n v="25.876712328767123"/>
    <x v="8"/>
    <x v="31"/>
    <n v="10"/>
    <n v="10"/>
    <x v="10"/>
    <n v="1"/>
    <s v=""/>
    <s v=" "/>
    <n v="1"/>
    <x v="3"/>
    <x v="1"/>
    <s v="Technology &amp; Internet"/>
    <n v="1"/>
    <s v="didichuxing"/>
    <x v="0"/>
    <x v="0"/>
    <x v="1"/>
    <x v="0"/>
    <x v="0"/>
    <m/>
    <s v="Deep Learning Foundations"/>
    <m/>
    <m/>
    <m/>
    <m/>
    <x v="2"/>
    <n v="5"/>
    <n v="5"/>
    <n v="100"/>
    <s v="useful"/>
    <x v="0"/>
    <x v="0"/>
    <s v="i dont kown"/>
    <s v="self driving car"/>
    <s v="None"/>
    <n v="1"/>
  </r>
  <r>
    <n v="740"/>
    <m/>
    <s v="Grow skills for my current role"/>
    <m/>
    <m/>
    <m/>
    <m/>
    <m/>
    <n v="0"/>
    <x v="1"/>
    <x v="26"/>
    <n v="5"/>
    <n v="5"/>
    <x v="7"/>
    <n v="1"/>
    <s v=""/>
    <s v=" "/>
    <n v="1"/>
    <x v="9"/>
    <x v="0"/>
    <s v="Technology &amp; Internet"/>
    <n v="20"/>
    <s v="R&amp;D manager"/>
    <x v="1"/>
    <x v="0"/>
    <x v="1"/>
    <x v="0"/>
    <x v="0"/>
    <s v="Artificial Intelligence"/>
    <s v="Deep Learning Foundations"/>
    <m/>
    <m/>
    <m/>
    <m/>
    <x v="1"/>
    <n v="3"/>
    <n v="3"/>
    <n v="2"/>
    <s v="Practical examples for applying AI in real life"/>
    <x v="1"/>
    <x v="1"/>
    <s v="More projects. More Labs. More coding."/>
    <s v="Advanced Courses for Deep Learning, Machine Learning, Artificial Intelligence, Advanced Algorithms, Parallelisation"/>
    <s v="Good job."/>
    <n v="0"/>
  </r>
  <r>
    <n v="741"/>
    <m/>
    <m/>
    <s v="Help move from academia to industry"/>
    <m/>
    <s v="General interest in the topic (personal growth and enrichment)"/>
    <m/>
    <d v="1990-02-03T00:00:00"/>
    <n v="29.687671232876713"/>
    <x v="3"/>
    <x v="46"/>
    <n v="10"/>
    <n v="10"/>
    <x v="0"/>
    <n v="0"/>
    <s v="hoodie"/>
    <s v="Data is the new bacon"/>
    <n v="0"/>
    <x v="7"/>
    <x v="5"/>
    <s v="Unspecified"/>
    <n v="0"/>
    <m/>
    <x v="0"/>
    <x v="0"/>
    <x v="1"/>
    <x v="0"/>
    <x v="0"/>
    <m/>
    <s v="Deep Learning Foundations"/>
    <m/>
    <m/>
    <m/>
    <m/>
    <x v="0"/>
    <n v="4"/>
    <n v="3"/>
    <n v="12"/>
    <s v="Stay on time for project deliveries and do spaced out learning."/>
    <x v="6"/>
    <x v="0"/>
    <s v="Make textbooks available to dive into theory while on the go. Offer the opportunity to watch the videos offline in the app. Connect to open source projects at the end of the courses to contribute there and keep learning."/>
    <s v="I would like to learn more about dApps and decentralized technologies like Blockchain, IPFS, etc."/>
    <m/>
    <n v="0"/>
  </r>
  <r>
    <n v="742"/>
    <m/>
    <m/>
    <m/>
    <m/>
    <s v="General interest in the topic (personal growth and enrichment)"/>
    <m/>
    <d v="1983-07-31T00:00:00"/>
    <n v="36.205479452054796"/>
    <x v="3"/>
    <x v="16"/>
    <n v="9"/>
    <n v="4"/>
    <x v="1"/>
    <n v="1"/>
    <s v=""/>
    <s v=" "/>
    <n v="1"/>
    <x v="0"/>
    <x v="0"/>
    <s v="Automotive"/>
    <n v="10"/>
    <s v="Porsche"/>
    <x v="2"/>
    <x v="0"/>
    <x v="1"/>
    <x v="0"/>
    <x v="0"/>
    <m/>
    <s v="Deep Learning Foundations"/>
    <m/>
    <m/>
    <m/>
    <m/>
    <x v="0"/>
    <n v="4"/>
    <n v="2"/>
    <n v="20"/>
    <s v="Keep track on the stuff as it gets released and do not leave it for later. Add GitHub and StackOverflow to your Browser Favs"/>
    <x v="1"/>
    <x v="1"/>
    <s v="Add support on CEST time. Pacific time sessions are hard to follow"/>
    <s v="Entrepreneurship"/>
    <s v="Thanks - you are going to change the way kids learn tomorrow. "/>
    <n v="1"/>
  </r>
  <r>
    <n v="743"/>
    <m/>
    <m/>
    <m/>
    <m/>
    <s v="General interest in the topic (personal growth and enrichment)"/>
    <m/>
    <d v="1981-04-10T00:00:00"/>
    <n v="38.512328767123286"/>
    <x v="3"/>
    <x v="19"/>
    <n v="8"/>
    <n v="10"/>
    <x v="6"/>
    <n v="0"/>
    <s v="hoodie"/>
    <s v="Machine learning for life"/>
    <n v="1"/>
    <x v="14"/>
    <x v="1"/>
    <s v="Advertising &amp; Marketing"/>
    <n v="5"/>
    <s v="Versus Systems"/>
    <x v="2"/>
    <x v="0"/>
    <x v="1"/>
    <x v="0"/>
    <x v="0"/>
    <m/>
    <s v="Deep Learning Foundations"/>
    <m/>
    <m/>
    <m/>
    <m/>
    <x v="0"/>
    <n v="6"/>
    <n v="1"/>
    <n v="8"/>
    <s v="Read a text book first, to gage your level of interest and drive."/>
    <x v="95"/>
    <x v="1"/>
    <s v="Better chat organization; Suggested reading to prep for video content; More help on projects (they were tough!)"/>
    <s v="Software architecting, Machine Learning"/>
    <s v="Keep up the good work. Overall, I think Udacity is leading the online education space."/>
    <n v="1"/>
  </r>
  <r>
    <n v="744"/>
    <m/>
    <s v="Grow skills for my current role"/>
    <m/>
    <m/>
    <s v="General interest in the topic (personal growth and enrichment)"/>
    <m/>
    <m/>
    <n v="0"/>
    <x v="2"/>
    <x v="2"/>
    <n v="6"/>
    <n v="5"/>
    <x v="7"/>
    <n v="0"/>
    <s v="shoes (brand is TBDâ€¦ probably Adidas or Puma)"/>
    <s v="Math - all the cool kids are doing it"/>
    <n v="1"/>
    <x v="21"/>
    <x v="0"/>
    <s v="Finance"/>
    <n v="9"/>
    <m/>
    <x v="2"/>
    <x v="0"/>
    <x v="1"/>
    <x v="1"/>
    <x v="0"/>
    <m/>
    <m/>
    <m/>
    <m/>
    <m/>
    <m/>
    <x v="4"/>
    <n v="5"/>
    <n v="1"/>
    <n v="8"/>
    <s v="Worth doing it"/>
    <x v="96"/>
    <x v="1"/>
    <s v="Ok"/>
    <s v="Startups, fintech"/>
    <m/>
    <n v="0"/>
  </r>
  <r>
    <n v="745"/>
    <s v="Start a new career in this field"/>
    <m/>
    <m/>
    <m/>
    <s v="General interest in the topic (personal growth and enrichment)"/>
    <m/>
    <d v="1980-04-28T00:00:00"/>
    <n v="39.463013698630135"/>
    <x v="2"/>
    <x v="1"/>
    <n v="5"/>
    <n v="6"/>
    <x v="8"/>
    <n v="1"/>
    <s v=""/>
    <s v=" "/>
    <n v="1"/>
    <x v="21"/>
    <x v="4"/>
    <s v="Real Estate"/>
    <n v="10"/>
    <m/>
    <x v="2"/>
    <x v="0"/>
    <x v="1"/>
    <x v="1"/>
    <x v="0"/>
    <m/>
    <m/>
    <m/>
    <m/>
    <m/>
    <m/>
    <x v="2"/>
    <n v="3"/>
    <n v="4"/>
    <n v="8"/>
    <s v="Be perseverant and resourceful "/>
    <x v="1"/>
    <x v="0"/>
    <s v="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_x000a__x000a_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
    <s v="I am currently doing the MLND program, and am interested in deep learning specialization (also with Udacity, I love you guys)"/>
    <s v="Keep up with the amazing work you are doing. "/>
    <n v="1"/>
  </r>
  <r>
    <n v="746"/>
    <s v="Start a new career in this field"/>
    <m/>
    <m/>
    <m/>
    <m/>
    <m/>
    <d v="1975-08-06T00:00:00"/>
    <n v="44.194520547945203"/>
    <x v="1"/>
    <x v="7"/>
    <n v="6"/>
    <n v="1"/>
    <x v="2"/>
    <n v="0"/>
    <s v="hat"/>
    <s v="Machine learning for life"/>
    <n v="1"/>
    <x v="1"/>
    <x v="1"/>
    <s v="Education"/>
    <n v="10"/>
    <m/>
    <x v="1"/>
    <x v="0"/>
    <x v="1"/>
    <x v="0"/>
    <x v="1"/>
    <m/>
    <m/>
    <m/>
    <m/>
    <m/>
    <m/>
    <x v="1"/>
    <n v="3"/>
    <n v="5"/>
    <n v="36"/>
    <s v="Work every day. Check the forum. Be patient."/>
    <x v="1"/>
    <x v="3"/>
    <s v="More examples in general_x000a_More coding examples with ensembles"/>
    <s v="Deep learning or AI"/>
    <m/>
    <n v="0"/>
  </r>
  <r>
    <n v="747"/>
    <m/>
    <s v="Grow skills for my current role"/>
    <m/>
    <m/>
    <s v="General interest in the topic (personal growth and enrichment)"/>
    <m/>
    <d v="1988-10-26T00:00:00"/>
    <n v="30.961643835616439"/>
    <x v="9"/>
    <x v="6"/>
    <n v="8"/>
    <n v="1"/>
    <x v="11"/>
    <n v="1"/>
    <s v=""/>
    <s v=" "/>
    <n v="1"/>
    <x v="16"/>
    <x v="1"/>
    <s v="Education"/>
    <n v="12"/>
    <s v="Hackbright Academy"/>
    <x v="0"/>
    <x v="0"/>
    <x v="1"/>
    <x v="0"/>
    <x v="1"/>
    <s v="Artificial Intelligence"/>
    <m/>
    <m/>
    <m/>
    <m/>
    <m/>
    <x v="1"/>
    <s v="20-30"/>
    <n v="5"/>
    <n v="20"/>
    <s v="Have Grit and Persistance"/>
    <x v="1"/>
    <x v="0"/>
    <s v="Its perfect for me.. Maybe more meetups or study groups"/>
    <s v="IDK?"/>
    <s v="No"/>
    <n v="1"/>
  </r>
  <r>
    <n v="748"/>
    <m/>
    <s v="Grow skills for my current role"/>
    <m/>
    <m/>
    <m/>
    <m/>
    <d v="1993-05-20T00:00:00"/>
    <n v="26.394520547945206"/>
    <x v="1"/>
    <x v="2"/>
    <n v="12"/>
    <n v="0"/>
    <x v="6"/>
    <n v="0"/>
    <s v="backpack"/>
    <s v="Machine learning for life"/>
    <n v="0"/>
    <x v="7"/>
    <x v="5"/>
    <s v="Unspecified"/>
    <n v="0"/>
    <m/>
    <x v="0"/>
    <x v="0"/>
    <x v="1"/>
    <x v="1"/>
    <x v="0"/>
    <m/>
    <m/>
    <m/>
    <m/>
    <m/>
    <m/>
    <x v="4"/>
    <n v="5"/>
    <n v="5"/>
    <n v="16"/>
    <s v="The 1 on 1 mentor is great. make use of it._x000a_Forum is really awesome, be active._x000a_Reach out to fellow students_x000a__x000a_and finally, keep going! you will redeem the awards of all the effort you put into it."/>
    <x v="97"/>
    <x v="3"/>
    <s v="None"/>
    <s v="you cover everything I need"/>
    <s v="Keep doing what you're doing. you're doing great"/>
    <n v="1"/>
  </r>
  <r>
    <n v="749"/>
    <m/>
    <s v="Grow skills for my current role"/>
    <s v="Help move from academia to industry"/>
    <m/>
    <m/>
    <m/>
    <d v="1993-05-25T00:00:00"/>
    <n v="26.38082191780822"/>
    <x v="1"/>
    <x v="7"/>
    <n v="10"/>
    <n v="4"/>
    <x v="0"/>
    <n v="1"/>
    <s v=""/>
    <s v=" "/>
    <n v="1"/>
    <x v="18"/>
    <x v="0"/>
    <s v="Technology &amp; Internet"/>
    <n v="1"/>
    <s v="indizen technologies"/>
    <x v="0"/>
    <x v="0"/>
    <x v="1"/>
    <x v="1"/>
    <x v="0"/>
    <m/>
    <m/>
    <m/>
    <m/>
    <m/>
    <m/>
    <x v="1"/>
    <n v="6"/>
    <n v="10"/>
    <n v="30"/>
    <s v="Learn to skin the web for the right info and don't be scared to participate on the forums"/>
    <x v="1"/>
    <x v="1"/>
    <s v="give more projects"/>
    <s v="machine learning"/>
    <s v="keep increasing the number of courses"/>
    <n v="0"/>
  </r>
  <r>
    <n v="750"/>
    <m/>
    <m/>
    <m/>
    <m/>
    <s v="General interest in the topic (personal growth and enrichment)"/>
    <m/>
    <d v="1973-04-28T00:00:00"/>
    <n v="46.468493150684928"/>
    <x v="1"/>
    <x v="11"/>
    <n v="8"/>
    <n v="35"/>
    <x v="4"/>
    <n v="0"/>
    <s v="shoes (brand is TBDâ€¦ probably Adidas or Puma)"/>
    <s v="Machine learning for life"/>
    <n v="1"/>
    <x v="14"/>
    <x v="1"/>
    <s v="Healthcare and Pharmaceuticals"/>
    <n v="20"/>
    <s v="Roche Sequencing"/>
    <x v="0"/>
    <x v="0"/>
    <x v="1"/>
    <x v="0"/>
    <x v="0"/>
    <m/>
    <s v="Deep Learning Foundations"/>
    <m/>
    <m/>
    <m/>
    <m/>
    <x v="0"/>
    <n v="3"/>
    <n v="1"/>
    <n v="100"/>
    <s v="go through the material as soon as it's up and ask questions on slack."/>
    <x v="1"/>
    <x v="0"/>
    <s v="i'd like to go through the material/video when i'm driving to work, however it's interactive making it not possible."/>
    <s v="bioinformatics"/>
    <m/>
    <n v="0"/>
  </r>
  <r>
    <n v="751"/>
    <m/>
    <m/>
    <m/>
    <m/>
    <s v="General interest in the topic (personal growth and enrichment)"/>
    <m/>
    <d v="1987-08-05T00:00:00"/>
    <n v="32.18904109589041"/>
    <x v="2"/>
    <x v="1"/>
    <n v="12"/>
    <n v="12"/>
    <x v="8"/>
    <n v="0"/>
    <s v="hoodie"/>
    <s v="A quality life demands quality questions"/>
    <n v="1"/>
    <x v="22"/>
    <x v="1"/>
    <s v="Entertainment &amp; Leisure"/>
    <n v="5"/>
    <s v="Asmodee North America"/>
    <x v="0"/>
    <x v="0"/>
    <x v="1"/>
    <x v="0"/>
    <x v="0"/>
    <m/>
    <s v="Deep Learning Foundations"/>
    <m/>
    <m/>
    <m/>
    <m/>
    <x v="1"/>
    <n v="2"/>
    <n v="4"/>
    <n v="6"/>
    <s v="Work through every exercise and the projects will be straightforward._x000a__x000a_You get out what you put in. There are a lot of valuable optional resources linked - take advantage of them._x000a__x000a_Don't be afraid to ask for help or look through the forums - a lot of people are having the same issues you are."/>
    <x v="4"/>
    <x v="1"/>
    <s v="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_x000a__x000a_I think a better way to utilize his talents would be to do a high-level get excited about the new topic video at the start of each section, then move into the more detailed lessons afterward. Placing his half-hype, half-tutorial videos in the middle of each section was a miss."/>
    <s v="This one is hard to answer, Udacity already has a lot I don't know and would like to."/>
    <s v="I just picked up a cheap bundle on stackskills. It's ok, but I'm already learning that Udacity's strength is in its active support. While Udacity is a little out of my comfortable price range, these are the points that may convince me to come back eventually:_x000a_1. Active instructor involvement and response to feedback on Slack_x000a_2. Actively fostered slack and forum communities_x000a_3. Human review of coding projects. The feedback I received was sometimes copy-pasted but also sometimes very valuable._x000a__x000a_Lean into these, they're the value you provide over other courses."/>
    <n v="1"/>
  </r>
  <r>
    <n v="752"/>
    <m/>
    <s v="Grow skills for my current role"/>
    <m/>
    <m/>
    <m/>
    <m/>
    <d v="1992-03-12T00:00:00"/>
    <n v="27.583561643835615"/>
    <x v="1"/>
    <x v="13"/>
    <n v="7"/>
    <n v="10"/>
    <x v="11"/>
    <n v="1"/>
    <s v=""/>
    <s v=" "/>
    <n v="1"/>
    <x v="11"/>
    <x v="1"/>
    <s v="Technology &amp; Internet"/>
    <n v="1"/>
    <s v="Amazon"/>
    <x v="2"/>
    <x v="0"/>
    <x v="1"/>
    <x v="0"/>
    <x v="1"/>
    <m/>
    <m/>
    <m/>
    <m/>
    <m/>
    <m/>
    <x v="2"/>
    <n v="10"/>
    <n v="5"/>
    <n v="200"/>
    <s v="Do not fear of not passing the projects for the first time. Read the reviews of the projects carefully"/>
    <x v="0"/>
    <x v="3"/>
    <s v="organize the lectures more. Pay more attention on the final project"/>
    <s v="algorithms, spark, big data"/>
    <m/>
    <n v="1"/>
  </r>
  <r>
    <n v="753"/>
    <s v="Start a new career in this field"/>
    <m/>
    <m/>
    <m/>
    <m/>
    <m/>
    <d v="1985-07-30T00:00:00"/>
    <n v="34.205479452054796"/>
    <x v="3"/>
    <x v="25"/>
    <n v="14"/>
    <n v="1"/>
    <x v="2"/>
    <n v="1"/>
    <s v=""/>
    <s v=" "/>
    <n v="1"/>
    <x v="5"/>
    <x v="1"/>
    <s v="Insurance"/>
    <n v="1"/>
    <s v="The Hartford"/>
    <x v="4"/>
    <x v="0"/>
    <x v="1"/>
    <x v="1"/>
    <x v="0"/>
    <m/>
    <m/>
    <m/>
    <m/>
    <m/>
    <m/>
    <x v="2"/>
    <n v="6"/>
    <n v="5"/>
    <n v="40"/>
    <s v="Set goals for time spent in the program and track your progress. This can be very motivating!"/>
    <x v="1"/>
    <x v="1"/>
    <s v="Dedicated Coaching by email. I often had questions late into the night and on weekends, but felt that my time would be better spent googling a question than waiting for an office hours session or a response on the forum."/>
    <s v="More enterprise data management tools. Silicon Valley may be ripe with open source tools, but the majority of businesses are not adopting them as much. This makes finding a job a bit more difficult."/>
    <s v="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
    <n v="1"/>
  </r>
  <r>
    <m/>
    <m/>
    <m/>
    <m/>
    <m/>
    <m/>
    <m/>
    <m/>
    <m/>
    <x v="13"/>
    <x v="47"/>
    <m/>
    <m/>
    <x v="12"/>
    <m/>
    <m/>
    <m/>
    <m/>
    <x v="39"/>
    <x v="52"/>
    <m/>
    <m/>
    <m/>
    <x v="6"/>
    <x v="0"/>
    <x v="1"/>
    <x v="0"/>
    <x v="0"/>
    <m/>
    <m/>
    <m/>
    <m/>
    <m/>
    <m/>
    <x v="20"/>
    <m/>
    <m/>
    <m/>
    <m/>
    <x v="98"/>
    <x v="9"/>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303936-7CA4-4CEE-A1AC-E9C0437D1ED7}"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7" firstHeaderRow="1" firstDataRow="1" firstDataCol="1"/>
  <pivotFields count="45">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
        <item x="1"/>
        <item x="2"/>
        <item x="0"/>
        <item x="10"/>
        <item x="3"/>
        <item x="4"/>
        <item x="6"/>
        <item x="9"/>
        <item x="11"/>
        <item x="7"/>
        <item x="5"/>
        <item x="8"/>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14">
    <i>
      <x/>
    </i>
    <i>
      <x v="1"/>
    </i>
    <i>
      <x v="2"/>
    </i>
    <i>
      <x v="3"/>
    </i>
    <i>
      <x v="4"/>
    </i>
    <i>
      <x v="5"/>
    </i>
    <i>
      <x v="6"/>
    </i>
    <i>
      <x v="7"/>
    </i>
    <i>
      <x v="8"/>
    </i>
    <i>
      <x v="9"/>
    </i>
    <i>
      <x v="10"/>
    </i>
    <i>
      <x v="11"/>
    </i>
    <i>
      <x v="12"/>
    </i>
    <i t="grand">
      <x/>
    </i>
  </rowItems>
  <colItems count="1">
    <i/>
  </colItems>
  <dataFields count="1">
    <dataField name="Count of id" fld="0" subtotal="count" baseField="0" baseItem="48"/>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78E3DA-1908-4936-98B4-90F749642C37}"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J4" firstHeaderRow="0" firstDataRow="1" firstDataCol="0"/>
  <pivotFields count="4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10">
    <i>
      <x/>
    </i>
    <i i="1">
      <x v="1"/>
    </i>
    <i i="2">
      <x v="2"/>
    </i>
    <i i="3">
      <x v="3"/>
    </i>
    <i i="4">
      <x v="4"/>
    </i>
    <i i="5">
      <x v="5"/>
    </i>
    <i i="6">
      <x v="6"/>
    </i>
    <i i="7">
      <x v="7"/>
    </i>
    <i i="8">
      <x v="8"/>
    </i>
    <i i="9">
      <x v="9"/>
    </i>
  </colItems>
  <dataFields count="10">
    <dataField name="Count of IntroToProgramming" fld="24" subtotal="count" baseField="0" baseItem="0"/>
    <dataField name="Count of BusinessAnalyst" fld="25" subtotal="count" baseField="0" baseItem="0"/>
    <dataField name="Count of DataAnalyst" fld="26" subtotal="count" baseField="0" baseItem="0"/>
    <dataField name="Count of MachineLearningEngineer" fld="27" subtotal="count" baseField="0" baseItem="0"/>
    <dataField name="Count of ArtificialIntelligence" fld="28" subtotal="count" baseField="0" baseItem="0"/>
    <dataField name="Count of DeepLearningFoundations" fld="29" subtotal="count" baseField="0" baseItem="0"/>
    <dataField name="Count of Self-DrivingCarEngineer" fld="30" subtotal="count" baseField="0" baseItem="0"/>
    <dataField name="Count of Robotics" fld="31" subtotal="count" baseField="0" baseItem="0"/>
    <dataField name="Count of None" fld="32" subtotal="count" baseField="0" baseItem="0"/>
    <dataField name="Count of Others" fld="3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36E336-663D-4293-9512-BB93590B4B26}"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4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5"/>
        <item x="0"/>
        <item x="3"/>
        <item x="2"/>
        <item x="4"/>
        <item x="1"/>
        <item x="6"/>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s>
  <rowFields count="1">
    <field x="23"/>
  </rowFields>
  <rowItems count="8">
    <i>
      <x/>
    </i>
    <i>
      <x v="1"/>
    </i>
    <i>
      <x v="2"/>
    </i>
    <i>
      <x v="3"/>
    </i>
    <i>
      <x v="4"/>
    </i>
    <i>
      <x v="5"/>
    </i>
    <i>
      <x v="6"/>
    </i>
    <i t="grand">
      <x/>
    </i>
  </rowItems>
  <colFields count="1">
    <field x="-2"/>
  </colFields>
  <colItems count="2">
    <i>
      <x/>
    </i>
    <i i="1">
      <x v="1"/>
    </i>
  </colItems>
  <dataFields count="2">
    <dataField name="Sum of LearningHr" fld="35" baseField="23" baseItem="0"/>
    <dataField name="Sum of PracticeHr" fld="36" baseField="23"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39997558519241921"/>
  </sheetPr>
  <dimension ref="A1:AS754"/>
  <sheetViews>
    <sheetView zoomScale="80" zoomScaleNormal="80" workbookViewId="0">
      <pane xSplit="1" topLeftCell="B1" activePane="topRight" state="frozen"/>
      <selection pane="topRight" activeCell="I6" sqref="I6"/>
    </sheetView>
  </sheetViews>
  <sheetFormatPr defaultColWidth="10.75" defaultRowHeight="15.75" x14ac:dyDescent="0.25"/>
  <cols>
    <col min="1" max="1" width="10.75" style="1"/>
    <col min="2" max="2" width="13.25" style="1" customWidth="1"/>
    <col min="3" max="7" width="10.75" style="1"/>
    <col min="8" max="8" width="12.375" style="2" customWidth="1"/>
    <col min="9" max="9" width="10.75" style="7"/>
    <col min="10" max="10" width="10.75" style="1"/>
    <col min="11" max="23" width="10.75" style="1" customWidth="1"/>
    <col min="24" max="36" width="10.75" style="1"/>
    <col min="37" max="37" width="12.5" style="1" bestFit="1" customWidth="1"/>
    <col min="38" max="40" width="10.75" style="1"/>
    <col min="41" max="41" width="13.25" style="1" customWidth="1"/>
    <col min="42" max="42" width="32" style="1" customWidth="1"/>
    <col min="43" max="16384" width="10.75" style="1"/>
  </cols>
  <sheetData>
    <row r="1" spans="1:45" ht="63" customHeight="1" x14ac:dyDescent="0.25">
      <c r="A1" s="6" t="s">
        <v>3477</v>
      </c>
      <c r="B1" s="6" t="s">
        <v>3430</v>
      </c>
      <c r="C1" s="6" t="s">
        <v>3431</v>
      </c>
      <c r="D1" s="6" t="s">
        <v>3433</v>
      </c>
      <c r="E1" s="6" t="s">
        <v>3385</v>
      </c>
      <c r="F1" s="6" t="s">
        <v>3432</v>
      </c>
      <c r="G1" s="6" t="s">
        <v>5</v>
      </c>
      <c r="H1" s="12" t="s">
        <v>3387</v>
      </c>
      <c r="I1" s="8" t="s">
        <v>3388</v>
      </c>
      <c r="J1" s="6" t="s">
        <v>3441</v>
      </c>
      <c r="K1" s="6" t="s">
        <v>3442</v>
      </c>
      <c r="L1" s="6" t="s">
        <v>3443</v>
      </c>
      <c r="M1" s="6" t="s">
        <v>3444</v>
      </c>
      <c r="N1" s="6" t="s">
        <v>3390</v>
      </c>
      <c r="O1" s="6" t="s">
        <v>3395</v>
      </c>
      <c r="P1" s="6" t="s">
        <v>3394</v>
      </c>
      <c r="Q1" s="6" t="s">
        <v>3396</v>
      </c>
      <c r="R1" s="6" t="s">
        <v>3397</v>
      </c>
      <c r="S1" s="6" t="s">
        <v>3398</v>
      </c>
      <c r="T1" s="6" t="s">
        <v>3399</v>
      </c>
      <c r="U1" s="6" t="s">
        <v>3445</v>
      </c>
      <c r="V1" s="6" t="s">
        <v>3425</v>
      </c>
      <c r="W1" s="6" t="s">
        <v>3401</v>
      </c>
      <c r="X1" s="6" t="s">
        <v>3402</v>
      </c>
      <c r="Y1" s="6" t="s">
        <v>3403</v>
      </c>
      <c r="Z1" s="6" t="s">
        <v>3404</v>
      </c>
      <c r="AA1" s="6" t="s">
        <v>3405</v>
      </c>
      <c r="AB1" s="6" t="s">
        <v>3406</v>
      </c>
      <c r="AC1" s="6" t="s">
        <v>3407</v>
      </c>
      <c r="AD1" s="6" t="s">
        <v>3408</v>
      </c>
      <c r="AE1" s="6" t="s">
        <v>3409</v>
      </c>
      <c r="AF1" s="6" t="s">
        <v>23</v>
      </c>
      <c r="AG1" s="6" t="s">
        <v>24</v>
      </c>
      <c r="AH1" s="6" t="s">
        <v>3410</v>
      </c>
      <c r="AI1" s="6" t="s">
        <v>3411</v>
      </c>
      <c r="AJ1" s="6" t="s">
        <v>3438</v>
      </c>
      <c r="AK1" s="6" t="s">
        <v>3439</v>
      </c>
      <c r="AL1" s="6" t="s">
        <v>3440</v>
      </c>
      <c r="AM1" s="6" t="s">
        <v>3415</v>
      </c>
      <c r="AN1" s="6" t="s">
        <v>3437</v>
      </c>
      <c r="AO1" s="6" t="s">
        <v>3436</v>
      </c>
      <c r="AP1" s="6" t="s">
        <v>3435</v>
      </c>
      <c r="AQ1" s="6" t="s">
        <v>3419</v>
      </c>
      <c r="AR1" s="6" t="s">
        <v>3434</v>
      </c>
      <c r="AS1" s="6" t="s">
        <v>3423</v>
      </c>
    </row>
    <row r="2" spans="1:45" ht="78.75" x14ac:dyDescent="0.25">
      <c r="A2" s="1">
        <v>0</v>
      </c>
      <c r="H2" s="2">
        <v>31490</v>
      </c>
      <c r="I2" s="7">
        <v>33</v>
      </c>
      <c r="K2" s="1">
        <v>0</v>
      </c>
      <c r="L2" s="1">
        <v>0</v>
      </c>
      <c r="M2" s="1">
        <v>0</v>
      </c>
      <c r="N2" s="1" t="s">
        <v>33</v>
      </c>
      <c r="O2" s="1">
        <v>1</v>
      </c>
      <c r="P2" s="1" t="s">
        <v>34</v>
      </c>
      <c r="Q2" s="1" t="s">
        <v>3333</v>
      </c>
      <c r="R2" s="1">
        <v>1</v>
      </c>
      <c r="S2" s="1" t="s">
        <v>35</v>
      </c>
      <c r="T2" s="1" t="s">
        <v>36</v>
      </c>
      <c r="U2" s="1" t="s">
        <v>37</v>
      </c>
      <c r="V2" s="1">
        <v>0</v>
      </c>
      <c r="W2" s="1" t="s">
        <v>38</v>
      </c>
      <c r="X2" s="1" t="s">
        <v>39</v>
      </c>
      <c r="Z2" s="1" t="s">
        <v>17</v>
      </c>
      <c r="AI2" s="1" t="s">
        <v>40</v>
      </c>
      <c r="AJ2" s="1">
        <v>3</v>
      </c>
      <c r="AK2" s="1">
        <v>5</v>
      </c>
      <c r="AL2" s="1">
        <v>0</v>
      </c>
      <c r="AM2" s="1" t="s">
        <v>41</v>
      </c>
      <c r="AN2" s="1" t="s">
        <v>42</v>
      </c>
      <c r="AO2" s="1">
        <v>10</v>
      </c>
      <c r="AP2" s="1" t="s">
        <v>43</v>
      </c>
      <c r="AR2" s="1" t="s">
        <v>44</v>
      </c>
      <c r="AS2" s="1">
        <v>0</v>
      </c>
    </row>
    <row r="3" spans="1:45" ht="94.5" x14ac:dyDescent="0.25">
      <c r="A3" s="1">
        <v>1</v>
      </c>
      <c r="H3" s="2">
        <v>29466</v>
      </c>
      <c r="I3" s="7">
        <v>39</v>
      </c>
      <c r="K3" s="1">
        <v>0</v>
      </c>
      <c r="L3" s="1">
        <v>0</v>
      </c>
      <c r="M3" s="1">
        <v>0</v>
      </c>
      <c r="N3" s="1" t="s">
        <v>45</v>
      </c>
      <c r="O3" s="1">
        <v>1</v>
      </c>
      <c r="P3" s="1" t="s">
        <v>46</v>
      </c>
      <c r="Q3" s="1" t="s">
        <v>3369</v>
      </c>
      <c r="R3" s="1">
        <v>1</v>
      </c>
      <c r="S3" s="1" t="s">
        <v>47</v>
      </c>
      <c r="T3" s="1" t="s">
        <v>36</v>
      </c>
      <c r="U3" s="1" t="s">
        <v>37</v>
      </c>
      <c r="V3" s="1">
        <v>0</v>
      </c>
      <c r="W3" s="1" t="s">
        <v>48</v>
      </c>
      <c r="X3" s="1" t="s">
        <v>49</v>
      </c>
      <c r="AB3" s="1" t="s">
        <v>19</v>
      </c>
      <c r="AC3" s="1" t="s">
        <v>20</v>
      </c>
      <c r="AI3" s="1" t="s">
        <v>50</v>
      </c>
      <c r="AJ3" s="1">
        <v>3</v>
      </c>
      <c r="AK3" s="1">
        <v>3</v>
      </c>
      <c r="AL3" s="1">
        <v>0</v>
      </c>
      <c r="AM3" s="1" t="s">
        <v>51</v>
      </c>
      <c r="AN3" s="1" t="s">
        <v>52</v>
      </c>
      <c r="AO3" s="1">
        <v>10</v>
      </c>
      <c r="AP3" s="1" t="s">
        <v>53</v>
      </c>
      <c r="AR3" s="1" t="s">
        <v>54</v>
      </c>
      <c r="AS3" s="1">
        <v>0</v>
      </c>
    </row>
    <row r="4" spans="1:45" ht="78.75" x14ac:dyDescent="0.25">
      <c r="A4" s="1">
        <v>2</v>
      </c>
      <c r="B4" s="1" t="s">
        <v>0</v>
      </c>
      <c r="H4" s="2">
        <v>32196</v>
      </c>
      <c r="I4" s="7">
        <v>31</v>
      </c>
      <c r="J4" s="1">
        <v>7</v>
      </c>
      <c r="K4" s="1">
        <v>45</v>
      </c>
      <c r="L4" s="1">
        <v>8</v>
      </c>
      <c r="M4" s="1">
        <v>2</v>
      </c>
      <c r="N4" s="1" t="s">
        <v>55</v>
      </c>
      <c r="O4" s="1">
        <v>0</v>
      </c>
      <c r="P4" s="1" t="s">
        <v>56</v>
      </c>
      <c r="Q4" s="1" t="s">
        <v>3369</v>
      </c>
      <c r="R4" s="1">
        <v>1</v>
      </c>
      <c r="S4" s="1" t="s">
        <v>57</v>
      </c>
      <c r="T4" s="1" t="s">
        <v>58</v>
      </c>
      <c r="U4" s="1" t="s">
        <v>59</v>
      </c>
      <c r="V4" s="1">
        <v>3</v>
      </c>
      <c r="W4" s="1" t="s">
        <v>60</v>
      </c>
      <c r="X4" s="1" t="s">
        <v>61</v>
      </c>
      <c r="AA4" s="1" t="s">
        <v>18</v>
      </c>
      <c r="AI4" s="1" t="s">
        <v>62</v>
      </c>
      <c r="AJ4" s="1">
        <v>20</v>
      </c>
      <c r="AK4" s="1">
        <v>15</v>
      </c>
      <c r="AL4" s="1">
        <v>15</v>
      </c>
      <c r="AM4" s="1" t="s">
        <v>63</v>
      </c>
      <c r="AN4" s="1" t="s">
        <v>52</v>
      </c>
      <c r="AO4" s="1">
        <v>8</v>
      </c>
      <c r="AP4" s="1" t="s">
        <v>64</v>
      </c>
      <c r="AQ4" s="1" t="s">
        <v>65</v>
      </c>
      <c r="AS4" s="1">
        <v>0</v>
      </c>
    </row>
    <row r="5" spans="1:45" ht="94.5" x14ac:dyDescent="0.25">
      <c r="A5" s="1">
        <v>3</v>
      </c>
      <c r="F5" s="1" t="s">
        <v>4</v>
      </c>
      <c r="H5" s="2">
        <v>29812</v>
      </c>
      <c r="I5" s="7">
        <v>38</v>
      </c>
      <c r="J5" s="1">
        <v>7</v>
      </c>
      <c r="K5" s="1">
        <v>30</v>
      </c>
      <c r="L5" s="1">
        <v>5</v>
      </c>
      <c r="M5" s="1">
        <v>10</v>
      </c>
      <c r="N5" s="1" t="s">
        <v>66</v>
      </c>
      <c r="O5" s="1">
        <v>1</v>
      </c>
      <c r="P5" s="1" t="s">
        <v>46</v>
      </c>
      <c r="Q5" s="1" t="s">
        <v>3369</v>
      </c>
      <c r="R5" s="1">
        <v>1</v>
      </c>
      <c r="S5" s="1" t="s">
        <v>67</v>
      </c>
      <c r="T5" s="1" t="s">
        <v>68</v>
      </c>
      <c r="U5" s="1" t="s">
        <v>69</v>
      </c>
      <c r="V5" s="1">
        <v>10</v>
      </c>
      <c r="W5" s="1" t="s">
        <v>70</v>
      </c>
      <c r="X5" s="1" t="s">
        <v>49</v>
      </c>
      <c r="AA5" s="1" t="s">
        <v>18</v>
      </c>
      <c r="AB5" s="1" t="s">
        <v>19</v>
      </c>
      <c r="AI5" s="1" t="s">
        <v>40</v>
      </c>
      <c r="AJ5" s="1">
        <v>5</v>
      </c>
      <c r="AK5" s="1">
        <v>6</v>
      </c>
      <c r="AL5" s="1">
        <v>7</v>
      </c>
      <c r="AM5" s="1" t="s">
        <v>71</v>
      </c>
      <c r="AN5" s="1" t="s">
        <v>52</v>
      </c>
      <c r="AO5" s="1">
        <v>10</v>
      </c>
      <c r="AP5" s="1" t="s">
        <v>72</v>
      </c>
      <c r="AQ5" s="1" t="s">
        <v>73</v>
      </c>
      <c r="AS5" s="1">
        <v>0</v>
      </c>
    </row>
    <row r="6" spans="1:45" ht="157.5" x14ac:dyDescent="0.25">
      <c r="A6" s="1">
        <v>4</v>
      </c>
      <c r="B6" s="1" t="s">
        <v>0</v>
      </c>
      <c r="H6" s="2">
        <v>34359</v>
      </c>
      <c r="I6" s="7">
        <v>25</v>
      </c>
      <c r="J6" s="1">
        <v>8</v>
      </c>
      <c r="K6" s="1">
        <v>65</v>
      </c>
      <c r="M6" s="1">
        <v>45</v>
      </c>
      <c r="N6" s="1" t="s">
        <v>74</v>
      </c>
      <c r="O6" s="1">
        <v>0</v>
      </c>
      <c r="P6" s="1" t="s">
        <v>75</v>
      </c>
      <c r="Q6" s="1" t="s">
        <v>3370</v>
      </c>
      <c r="R6" s="1">
        <v>1</v>
      </c>
      <c r="S6" s="1" t="s">
        <v>19</v>
      </c>
      <c r="T6" s="1" t="s">
        <v>58</v>
      </c>
      <c r="U6" s="1" t="s">
        <v>69</v>
      </c>
      <c r="V6" s="1">
        <v>0</v>
      </c>
      <c r="W6" s="1" t="s">
        <v>76</v>
      </c>
      <c r="X6" s="1" t="s">
        <v>39</v>
      </c>
      <c r="AB6" s="1" t="s">
        <v>19</v>
      </c>
      <c r="AI6" s="1" t="s">
        <v>50</v>
      </c>
      <c r="AJ6" s="1">
        <v>2</v>
      </c>
      <c r="AK6" s="1">
        <v>1</v>
      </c>
      <c r="AL6" s="1">
        <v>1</v>
      </c>
      <c r="AM6" s="1" t="s">
        <v>24</v>
      </c>
      <c r="AN6" s="1" t="s">
        <v>52</v>
      </c>
      <c r="AO6" s="1">
        <v>5</v>
      </c>
      <c r="AP6" s="1" t="s">
        <v>77</v>
      </c>
      <c r="AQ6" s="1" t="s">
        <v>78</v>
      </c>
      <c r="AS6" s="1">
        <v>0</v>
      </c>
    </row>
    <row r="7" spans="1:45" ht="78.75" x14ac:dyDescent="0.25">
      <c r="A7" s="1">
        <v>5</v>
      </c>
      <c r="B7" s="1" t="s">
        <v>0</v>
      </c>
      <c r="H7" s="2">
        <v>33315</v>
      </c>
      <c r="I7" s="7">
        <v>28</v>
      </c>
      <c r="J7" s="1">
        <v>6</v>
      </c>
      <c r="K7" s="1">
        <v>240</v>
      </c>
      <c r="L7" s="1">
        <v>6</v>
      </c>
      <c r="M7" s="1">
        <v>25</v>
      </c>
      <c r="N7" s="1" t="s">
        <v>79</v>
      </c>
      <c r="O7" s="1">
        <v>0</v>
      </c>
      <c r="P7" s="1" t="s">
        <v>34</v>
      </c>
      <c r="Q7" s="1" t="s">
        <v>3371</v>
      </c>
      <c r="R7" s="1">
        <v>1</v>
      </c>
      <c r="S7" s="1" t="s">
        <v>18</v>
      </c>
      <c r="T7" s="1" t="s">
        <v>80</v>
      </c>
      <c r="U7" s="1" t="s">
        <v>81</v>
      </c>
      <c r="V7" s="1">
        <v>0</v>
      </c>
      <c r="W7" s="1" t="s">
        <v>82</v>
      </c>
      <c r="X7" s="1" t="s">
        <v>61</v>
      </c>
      <c r="AA7" s="1" t="s">
        <v>18</v>
      </c>
      <c r="AI7" s="1" t="s">
        <v>50</v>
      </c>
      <c r="AJ7" s="1">
        <v>3</v>
      </c>
      <c r="AK7" s="1">
        <v>4</v>
      </c>
      <c r="AL7" s="1">
        <v>5</v>
      </c>
      <c r="AM7" s="1" t="s">
        <v>83</v>
      </c>
      <c r="AN7" s="1" t="s">
        <v>42</v>
      </c>
      <c r="AO7" s="1">
        <v>10</v>
      </c>
      <c r="AP7" s="1" t="s">
        <v>84</v>
      </c>
      <c r="AS7" s="1">
        <v>0</v>
      </c>
    </row>
    <row r="8" spans="1:45" ht="94.5" x14ac:dyDescent="0.25">
      <c r="A8" s="1">
        <v>6</v>
      </c>
      <c r="B8" s="1" t="s">
        <v>0</v>
      </c>
      <c r="H8" s="2">
        <v>31511</v>
      </c>
      <c r="I8" s="7">
        <v>33</v>
      </c>
      <c r="J8" s="1">
        <v>8</v>
      </c>
      <c r="K8" s="1">
        <v>0</v>
      </c>
      <c r="L8" s="1">
        <v>10</v>
      </c>
      <c r="M8" s="1">
        <v>50</v>
      </c>
      <c r="N8" s="1" t="s">
        <v>74</v>
      </c>
      <c r="O8" s="1">
        <v>1</v>
      </c>
      <c r="P8" s="1" t="s">
        <v>56</v>
      </c>
      <c r="Q8" s="1" t="s">
        <v>3370</v>
      </c>
      <c r="R8" s="1">
        <v>1</v>
      </c>
      <c r="S8" s="1" t="s">
        <v>85</v>
      </c>
      <c r="T8" s="1" t="s">
        <v>86</v>
      </c>
      <c r="U8" s="1" t="s">
        <v>87</v>
      </c>
      <c r="V8" s="1">
        <v>4</v>
      </c>
      <c r="W8" s="1" t="s">
        <v>88</v>
      </c>
      <c r="X8" s="1" t="s">
        <v>61</v>
      </c>
      <c r="AC8" s="1" t="s">
        <v>20</v>
      </c>
      <c r="AI8" s="1" t="s">
        <v>50</v>
      </c>
      <c r="AJ8" s="1">
        <v>6</v>
      </c>
      <c r="AK8" s="1">
        <v>4</v>
      </c>
      <c r="AL8" s="1">
        <v>5</v>
      </c>
      <c r="AM8" s="1" t="s">
        <v>89</v>
      </c>
      <c r="AN8" s="1" t="s">
        <v>52</v>
      </c>
      <c r="AO8" s="1">
        <v>10</v>
      </c>
      <c r="AP8" s="1" t="s">
        <v>90</v>
      </c>
      <c r="AR8" s="1" t="s">
        <v>91</v>
      </c>
      <c r="AS8" s="1">
        <v>0</v>
      </c>
    </row>
    <row r="9" spans="1:45" ht="299.25" x14ac:dyDescent="0.25">
      <c r="A9" s="1">
        <v>7</v>
      </c>
      <c r="D9" s="1" t="s">
        <v>2</v>
      </c>
      <c r="H9" s="2">
        <v>30813</v>
      </c>
      <c r="I9" s="7">
        <v>35</v>
      </c>
      <c r="J9" s="1">
        <v>6</v>
      </c>
      <c r="K9" s="1">
        <v>35</v>
      </c>
      <c r="L9" s="1">
        <v>8</v>
      </c>
      <c r="M9" s="1">
        <v>18</v>
      </c>
      <c r="N9" s="1" t="s">
        <v>33</v>
      </c>
      <c r="O9" s="1">
        <v>0</v>
      </c>
      <c r="P9" s="1" t="s">
        <v>46</v>
      </c>
      <c r="Q9" s="1" t="s">
        <v>3370</v>
      </c>
      <c r="R9" s="1">
        <v>0</v>
      </c>
      <c r="S9" s="1" t="s">
        <v>150</v>
      </c>
      <c r="T9" s="1" t="s">
        <v>150</v>
      </c>
      <c r="U9" s="1" t="s">
        <v>3446</v>
      </c>
      <c r="V9" s="1">
        <v>0</v>
      </c>
      <c r="X9" s="1" t="s">
        <v>61</v>
      </c>
      <c r="AA9" s="1" t="s">
        <v>18</v>
      </c>
      <c r="AI9" s="1" t="s">
        <v>40</v>
      </c>
      <c r="AJ9" s="1">
        <v>11</v>
      </c>
      <c r="AK9" s="1">
        <v>6</v>
      </c>
      <c r="AL9" s="1">
        <v>50</v>
      </c>
      <c r="AM9" s="1" t="s">
        <v>92</v>
      </c>
      <c r="AN9" s="1" t="s">
        <v>52</v>
      </c>
      <c r="AO9" s="1">
        <v>8</v>
      </c>
      <c r="AP9" s="1" t="s">
        <v>93</v>
      </c>
      <c r="AQ9" s="1" t="s">
        <v>94</v>
      </c>
      <c r="AR9" s="1" t="s">
        <v>95</v>
      </c>
      <c r="AS9" s="1">
        <v>0</v>
      </c>
    </row>
    <row r="10" spans="1:45" ht="110.25" x14ac:dyDescent="0.25">
      <c r="A10" s="1">
        <v>8</v>
      </c>
      <c r="F10" s="1" t="s">
        <v>4</v>
      </c>
      <c r="H10" s="2">
        <v>26757</v>
      </c>
      <c r="I10" s="7">
        <v>46</v>
      </c>
      <c r="J10" s="1">
        <v>8</v>
      </c>
      <c r="K10" s="1">
        <v>0</v>
      </c>
      <c r="L10" s="1">
        <v>8</v>
      </c>
      <c r="M10" s="1">
        <v>15</v>
      </c>
      <c r="N10" s="1" t="s">
        <v>96</v>
      </c>
      <c r="O10" s="1">
        <v>1</v>
      </c>
      <c r="P10" s="1" t="s">
        <v>97</v>
      </c>
      <c r="Q10" s="1" t="s">
        <v>3333</v>
      </c>
      <c r="R10" s="1">
        <v>1</v>
      </c>
      <c r="S10" s="1" t="s">
        <v>57</v>
      </c>
      <c r="T10" s="1" t="s">
        <v>98</v>
      </c>
      <c r="U10" s="1" t="s">
        <v>99</v>
      </c>
      <c r="V10" s="1">
        <v>15</v>
      </c>
      <c r="W10" s="1" t="s">
        <v>100</v>
      </c>
      <c r="X10" s="1" t="s">
        <v>39</v>
      </c>
      <c r="AA10" s="1" t="s">
        <v>18</v>
      </c>
      <c r="AI10" s="1" t="s">
        <v>50</v>
      </c>
      <c r="AJ10" s="1">
        <v>6</v>
      </c>
      <c r="AK10" s="1">
        <v>5</v>
      </c>
      <c r="AL10" s="1">
        <v>80</v>
      </c>
      <c r="AM10" s="1" t="s">
        <v>101</v>
      </c>
      <c r="AN10" s="1" t="s">
        <v>52</v>
      </c>
      <c r="AO10" s="1">
        <v>9</v>
      </c>
      <c r="AP10" s="1" t="s">
        <v>102</v>
      </c>
      <c r="AS10" s="1">
        <v>0</v>
      </c>
    </row>
    <row r="11" spans="1:45" ht="110.25" x14ac:dyDescent="0.25">
      <c r="A11" s="1">
        <v>9</v>
      </c>
      <c r="C11" s="1" t="s">
        <v>1</v>
      </c>
      <c r="H11" s="2">
        <v>28734</v>
      </c>
      <c r="I11" s="7">
        <v>41</v>
      </c>
      <c r="J11" s="1">
        <v>7</v>
      </c>
      <c r="K11" s="1">
        <v>10</v>
      </c>
      <c r="L11" s="1">
        <v>6</v>
      </c>
      <c r="M11" s="1">
        <v>30</v>
      </c>
      <c r="N11" s="1" t="s">
        <v>33</v>
      </c>
      <c r="O11" s="1">
        <v>0</v>
      </c>
      <c r="P11" s="1" t="s">
        <v>34</v>
      </c>
      <c r="Q11" s="1" t="s">
        <v>3370</v>
      </c>
      <c r="R11" s="1">
        <v>1</v>
      </c>
      <c r="S11" s="1" t="s">
        <v>47</v>
      </c>
      <c r="T11" s="1" t="s">
        <v>58</v>
      </c>
      <c r="U11" s="1" t="s">
        <v>37</v>
      </c>
      <c r="V11" s="1">
        <v>1</v>
      </c>
      <c r="W11" s="1" t="s">
        <v>103</v>
      </c>
      <c r="X11" s="1" t="s">
        <v>49</v>
      </c>
      <c r="AD11" s="1" t="s">
        <v>21</v>
      </c>
      <c r="AI11" s="1" t="s">
        <v>40</v>
      </c>
      <c r="AJ11" s="1">
        <v>5</v>
      </c>
      <c r="AK11" s="1">
        <v>5</v>
      </c>
      <c r="AL11" s="1">
        <v>5</v>
      </c>
      <c r="AM11" s="1" t="s">
        <v>104</v>
      </c>
      <c r="AN11" s="1" t="s">
        <v>52</v>
      </c>
      <c r="AO11" s="1">
        <v>10</v>
      </c>
      <c r="AP11" s="1" t="s">
        <v>105</v>
      </c>
      <c r="AQ11" s="1" t="s">
        <v>106</v>
      </c>
      <c r="AR11" s="1" t="s">
        <v>107</v>
      </c>
      <c r="AS11" s="1">
        <v>0</v>
      </c>
    </row>
    <row r="12" spans="1:45" ht="94.5" x14ac:dyDescent="0.25">
      <c r="A12" s="1">
        <v>10</v>
      </c>
      <c r="B12" s="1" t="s">
        <v>0</v>
      </c>
      <c r="H12" s="2">
        <v>31818</v>
      </c>
      <c r="I12" s="7">
        <v>32</v>
      </c>
      <c r="J12" s="1">
        <v>8</v>
      </c>
      <c r="K12" s="1">
        <v>0</v>
      </c>
      <c r="L12" s="1">
        <v>8</v>
      </c>
      <c r="M12" s="1">
        <v>2</v>
      </c>
      <c r="N12" s="1" t="s">
        <v>108</v>
      </c>
      <c r="O12" s="1">
        <v>1</v>
      </c>
      <c r="P12" s="1" t="s">
        <v>109</v>
      </c>
      <c r="Q12" s="1" t="s">
        <v>3370</v>
      </c>
      <c r="R12" s="1">
        <v>1</v>
      </c>
      <c r="S12" s="1" t="s">
        <v>110</v>
      </c>
      <c r="T12" s="1" t="s">
        <v>36</v>
      </c>
      <c r="U12" s="1" t="s">
        <v>69</v>
      </c>
      <c r="V12" s="1">
        <v>10</v>
      </c>
      <c r="W12" s="1" t="s">
        <v>111</v>
      </c>
      <c r="X12" s="1" t="s">
        <v>39</v>
      </c>
      <c r="AC12" s="1" t="s">
        <v>20</v>
      </c>
      <c r="AI12" s="1" t="s">
        <v>62</v>
      </c>
      <c r="AJ12" s="1">
        <v>6</v>
      </c>
      <c r="AK12" s="1">
        <v>6</v>
      </c>
      <c r="AL12" s="1">
        <v>8</v>
      </c>
      <c r="AM12" s="1" t="s">
        <v>112</v>
      </c>
      <c r="AN12" s="1" t="s">
        <v>52</v>
      </c>
      <c r="AO12" s="1">
        <v>10</v>
      </c>
      <c r="AP12" s="1" t="s">
        <v>113</v>
      </c>
      <c r="AQ12" s="1" t="s">
        <v>114</v>
      </c>
      <c r="AR12" s="1" t="s">
        <v>114</v>
      </c>
      <c r="AS12" s="1">
        <v>0</v>
      </c>
    </row>
    <row r="13" spans="1:45" ht="110.25" x14ac:dyDescent="0.25">
      <c r="A13" s="1">
        <v>11</v>
      </c>
      <c r="C13" s="1" t="s">
        <v>1</v>
      </c>
      <c r="H13" s="2">
        <v>32631</v>
      </c>
      <c r="I13" s="7">
        <v>30</v>
      </c>
      <c r="J13" s="1">
        <v>7</v>
      </c>
      <c r="K13" s="1">
        <v>40</v>
      </c>
      <c r="L13" s="1">
        <v>12</v>
      </c>
      <c r="M13" s="1">
        <v>1</v>
      </c>
      <c r="N13" s="1" t="s">
        <v>45</v>
      </c>
      <c r="O13" s="1">
        <v>0</v>
      </c>
      <c r="P13" s="1" t="s">
        <v>115</v>
      </c>
      <c r="Q13" s="1" t="s">
        <v>3333</v>
      </c>
      <c r="R13" s="1">
        <v>1</v>
      </c>
      <c r="S13" s="1" t="s">
        <v>116</v>
      </c>
      <c r="T13" s="1" t="s">
        <v>117</v>
      </c>
      <c r="U13" s="1" t="s">
        <v>87</v>
      </c>
      <c r="V13" s="1">
        <v>4</v>
      </c>
      <c r="W13" s="1" t="s">
        <v>118</v>
      </c>
      <c r="X13" s="1" t="s">
        <v>61</v>
      </c>
      <c r="AG13" s="1" t="s">
        <v>24</v>
      </c>
      <c r="AI13" s="1" t="s">
        <v>150</v>
      </c>
      <c r="AJ13" s="1">
        <v>0</v>
      </c>
      <c r="AK13" s="1">
        <v>0</v>
      </c>
      <c r="AL13" s="1">
        <v>0</v>
      </c>
      <c r="AN13" s="1" t="s">
        <v>42</v>
      </c>
      <c r="AO13" s="1">
        <v>9</v>
      </c>
      <c r="AP13" s="1" t="s">
        <v>119</v>
      </c>
      <c r="AQ13" s="1" t="s">
        <v>120</v>
      </c>
      <c r="AS13" s="1">
        <v>0</v>
      </c>
    </row>
    <row r="14" spans="1:45" ht="236.25" x14ac:dyDescent="0.25">
      <c r="A14" s="1">
        <v>12</v>
      </c>
      <c r="B14" s="1" t="s">
        <v>0</v>
      </c>
      <c r="H14" s="2">
        <v>32915</v>
      </c>
      <c r="I14" s="7">
        <v>29</v>
      </c>
      <c r="J14" s="1">
        <v>8</v>
      </c>
      <c r="K14" s="1">
        <v>30</v>
      </c>
      <c r="L14" s="1">
        <v>9</v>
      </c>
      <c r="M14" s="1">
        <v>12</v>
      </c>
      <c r="N14" s="1" t="s">
        <v>108</v>
      </c>
      <c r="O14" s="1">
        <v>1</v>
      </c>
      <c r="P14" s="1" t="s">
        <v>46</v>
      </c>
      <c r="Q14" s="1" t="s">
        <v>3369</v>
      </c>
      <c r="R14" s="1">
        <v>1</v>
      </c>
      <c r="S14" s="1" t="s">
        <v>121</v>
      </c>
      <c r="T14" s="1" t="s">
        <v>122</v>
      </c>
      <c r="U14" s="1" t="s">
        <v>37</v>
      </c>
      <c r="V14" s="1">
        <v>1</v>
      </c>
      <c r="W14" s="1" t="s">
        <v>123</v>
      </c>
      <c r="X14" s="1" t="s">
        <v>39</v>
      </c>
      <c r="Z14" s="1" t="s">
        <v>17</v>
      </c>
      <c r="AI14" s="1" t="s">
        <v>50</v>
      </c>
      <c r="AJ14" s="1">
        <v>30</v>
      </c>
      <c r="AK14" s="1">
        <v>20</v>
      </c>
      <c r="AL14" s="1">
        <v>2</v>
      </c>
      <c r="AM14" s="1" t="s">
        <v>126</v>
      </c>
      <c r="AN14" s="1" t="s">
        <v>52</v>
      </c>
      <c r="AO14" s="1">
        <v>10</v>
      </c>
      <c r="AP14" s="1" t="s">
        <v>127</v>
      </c>
      <c r="AQ14" s="1" t="s">
        <v>128</v>
      </c>
      <c r="AR14" s="1" t="s">
        <v>129</v>
      </c>
      <c r="AS14" s="1">
        <v>0</v>
      </c>
    </row>
    <row r="15" spans="1:45" ht="94.5" x14ac:dyDescent="0.25">
      <c r="A15" s="1">
        <v>13</v>
      </c>
      <c r="F15" s="1" t="s">
        <v>4</v>
      </c>
      <c r="H15" s="2">
        <v>34311</v>
      </c>
      <c r="I15" s="7">
        <v>25</v>
      </c>
      <c r="J15" s="1">
        <v>6</v>
      </c>
      <c r="K15" s="1">
        <v>120</v>
      </c>
      <c r="L15" s="1">
        <v>9</v>
      </c>
      <c r="M15" s="1">
        <v>3</v>
      </c>
      <c r="N15" s="1" t="s">
        <v>33</v>
      </c>
      <c r="O15" s="1">
        <v>0</v>
      </c>
      <c r="P15" s="1" t="s">
        <v>75</v>
      </c>
      <c r="Q15" s="1" t="s">
        <v>3371</v>
      </c>
      <c r="R15" s="1">
        <v>1</v>
      </c>
      <c r="S15" s="1" t="s">
        <v>130</v>
      </c>
      <c r="T15" s="1" t="s">
        <v>58</v>
      </c>
      <c r="U15" s="1" t="s">
        <v>131</v>
      </c>
      <c r="V15" s="1">
        <v>5</v>
      </c>
      <c r="X15" s="1" t="s">
        <v>39</v>
      </c>
      <c r="AD15" s="1" t="s">
        <v>21</v>
      </c>
      <c r="AI15" s="1" t="s">
        <v>40</v>
      </c>
      <c r="AJ15" s="1">
        <v>4</v>
      </c>
      <c r="AK15" s="1">
        <v>1</v>
      </c>
      <c r="AL15" s="1">
        <v>90</v>
      </c>
      <c r="AM15" s="1" t="s">
        <v>132</v>
      </c>
      <c r="AN15" s="1" t="s">
        <v>52</v>
      </c>
      <c r="AO15" s="1">
        <v>8</v>
      </c>
      <c r="AP15" s="1" t="s">
        <v>133</v>
      </c>
      <c r="AQ15" s="1" t="s">
        <v>134</v>
      </c>
      <c r="AR15" s="1" t="s">
        <v>135</v>
      </c>
      <c r="AS15" s="1">
        <v>0</v>
      </c>
    </row>
    <row r="16" spans="1:45" ht="94.5" x14ac:dyDescent="0.25">
      <c r="A16" s="1">
        <v>14</v>
      </c>
      <c r="F16" s="1" t="s">
        <v>4</v>
      </c>
      <c r="H16" s="2">
        <v>35597</v>
      </c>
      <c r="I16" s="7">
        <v>22</v>
      </c>
      <c r="J16" s="1">
        <v>8</v>
      </c>
      <c r="K16" s="1">
        <v>30</v>
      </c>
      <c r="L16" s="1">
        <v>14</v>
      </c>
      <c r="M16" s="1">
        <v>50</v>
      </c>
      <c r="N16" s="1" t="s">
        <v>79</v>
      </c>
      <c r="O16" s="1">
        <v>1</v>
      </c>
      <c r="P16" s="1" t="s">
        <v>46</v>
      </c>
      <c r="Q16" s="1" t="s">
        <v>3370</v>
      </c>
      <c r="R16" s="1">
        <v>0</v>
      </c>
      <c r="S16" s="1" t="s">
        <v>150</v>
      </c>
      <c r="T16" s="1" t="s">
        <v>150</v>
      </c>
      <c r="U16" s="1" t="s">
        <v>3446</v>
      </c>
      <c r="V16" s="1">
        <v>0</v>
      </c>
      <c r="X16" s="1" t="s">
        <v>136</v>
      </c>
      <c r="AD16" s="1" t="s">
        <v>21</v>
      </c>
      <c r="AI16" s="1" t="s">
        <v>137</v>
      </c>
      <c r="AJ16" s="1">
        <v>2</v>
      </c>
      <c r="AK16" s="1">
        <v>4</v>
      </c>
      <c r="AL16" s="1">
        <v>10</v>
      </c>
      <c r="AM16" s="1" t="s">
        <v>138</v>
      </c>
      <c r="AN16" s="1" t="s">
        <v>42</v>
      </c>
      <c r="AO16" s="1">
        <v>10</v>
      </c>
      <c r="AP16" s="1" t="s">
        <v>139</v>
      </c>
      <c r="AQ16" s="1" t="s">
        <v>24</v>
      </c>
      <c r="AR16" s="1" t="s">
        <v>24</v>
      </c>
      <c r="AS16" s="1">
        <v>0</v>
      </c>
    </row>
    <row r="17" spans="1:45" ht="94.5" x14ac:dyDescent="0.25">
      <c r="A17" s="1">
        <v>15</v>
      </c>
      <c r="B17" s="1" t="s">
        <v>0</v>
      </c>
      <c r="C17" s="1" t="s">
        <v>1</v>
      </c>
      <c r="F17" s="1" t="s">
        <v>4</v>
      </c>
      <c r="H17" s="2">
        <v>29872</v>
      </c>
      <c r="I17" s="7">
        <v>38</v>
      </c>
      <c r="J17" s="1">
        <v>8</v>
      </c>
      <c r="K17" s="1">
        <v>50</v>
      </c>
      <c r="L17" s="1">
        <v>9</v>
      </c>
      <c r="M17" s="1">
        <v>15</v>
      </c>
      <c r="N17" s="1" t="s">
        <v>96</v>
      </c>
      <c r="O17" s="1">
        <v>1</v>
      </c>
      <c r="P17" s="1" t="s">
        <v>34</v>
      </c>
      <c r="Q17" s="1" t="s">
        <v>3333</v>
      </c>
      <c r="R17" s="1">
        <v>1</v>
      </c>
      <c r="S17" s="1" t="s">
        <v>116</v>
      </c>
      <c r="T17" s="1" t="s">
        <v>58</v>
      </c>
      <c r="U17" s="1" t="s">
        <v>69</v>
      </c>
      <c r="V17" s="1">
        <v>3</v>
      </c>
      <c r="W17" s="1" t="s">
        <v>140</v>
      </c>
      <c r="X17" s="1" t="s">
        <v>61</v>
      </c>
      <c r="AA17" s="1" t="s">
        <v>18</v>
      </c>
      <c r="AB17" s="1" t="s">
        <v>19</v>
      </c>
      <c r="AI17" s="1" t="s">
        <v>50</v>
      </c>
      <c r="AJ17" s="1">
        <v>6</v>
      </c>
      <c r="AK17" s="1">
        <v>6</v>
      </c>
      <c r="AL17" s="1">
        <v>16</v>
      </c>
      <c r="AM17" s="1" t="s">
        <v>141</v>
      </c>
      <c r="AN17" s="1" t="s">
        <v>52</v>
      </c>
      <c r="AO17" s="1">
        <v>10</v>
      </c>
      <c r="AP17" s="1" t="s">
        <v>142</v>
      </c>
      <c r="AQ17" s="1" t="s">
        <v>143</v>
      </c>
      <c r="AR17" s="1" t="s">
        <v>144</v>
      </c>
      <c r="AS17" s="1">
        <v>0</v>
      </c>
    </row>
    <row r="18" spans="1:45" ht="94.5" x14ac:dyDescent="0.25">
      <c r="A18" s="1">
        <v>16</v>
      </c>
      <c r="B18" s="1" t="s">
        <v>0</v>
      </c>
      <c r="C18" s="1" t="s">
        <v>1</v>
      </c>
      <c r="E18" s="1" t="s">
        <v>3</v>
      </c>
      <c r="F18" s="1" t="s">
        <v>4</v>
      </c>
      <c r="H18" s="2">
        <v>34746</v>
      </c>
      <c r="I18" s="7">
        <v>24</v>
      </c>
      <c r="J18" s="1">
        <v>8</v>
      </c>
      <c r="K18" s="1">
        <v>120</v>
      </c>
      <c r="L18" s="1">
        <v>12</v>
      </c>
      <c r="M18" s="1">
        <v>12</v>
      </c>
      <c r="N18" s="1" t="s">
        <v>45</v>
      </c>
      <c r="O18" s="1">
        <v>1</v>
      </c>
      <c r="P18" s="1" t="s">
        <v>34</v>
      </c>
      <c r="Q18" s="1" t="s">
        <v>3333</v>
      </c>
      <c r="R18" s="1">
        <v>1</v>
      </c>
      <c r="S18" s="1" t="s">
        <v>145</v>
      </c>
      <c r="T18" s="1" t="s">
        <v>146</v>
      </c>
      <c r="U18" s="1" t="s">
        <v>69</v>
      </c>
      <c r="V18" s="1">
        <v>4</v>
      </c>
      <c r="W18" s="1" t="s">
        <v>147</v>
      </c>
      <c r="X18" s="1" t="s">
        <v>136</v>
      </c>
      <c r="AB18" s="1" t="s">
        <v>19</v>
      </c>
      <c r="AI18" s="1" t="s">
        <v>62</v>
      </c>
      <c r="AJ18" s="1">
        <v>6</v>
      </c>
      <c r="AK18" s="1">
        <v>4</v>
      </c>
      <c r="AL18" s="1">
        <v>120</v>
      </c>
      <c r="AM18" s="1" t="s">
        <v>148</v>
      </c>
      <c r="AN18" s="1" t="s">
        <v>149</v>
      </c>
      <c r="AO18" s="1">
        <v>8</v>
      </c>
      <c r="AP18" s="1" t="s">
        <v>150</v>
      </c>
      <c r="AS18" s="1">
        <v>0</v>
      </c>
    </row>
    <row r="19" spans="1:45" ht="157.5" x14ac:dyDescent="0.25">
      <c r="A19" s="1">
        <v>17</v>
      </c>
      <c r="F19" s="1" t="s">
        <v>4</v>
      </c>
      <c r="H19" s="2">
        <v>35200</v>
      </c>
      <c r="I19" s="7">
        <v>23</v>
      </c>
      <c r="J19" s="1">
        <v>8</v>
      </c>
      <c r="K19" s="1">
        <v>0</v>
      </c>
      <c r="L19" s="1">
        <v>10</v>
      </c>
      <c r="M19" s="1">
        <v>6</v>
      </c>
      <c r="N19" s="1" t="s">
        <v>45</v>
      </c>
      <c r="O19" s="1">
        <v>1</v>
      </c>
      <c r="P19" s="1" t="s">
        <v>34</v>
      </c>
      <c r="Q19" s="1" t="s">
        <v>151</v>
      </c>
      <c r="R19" s="1">
        <v>1</v>
      </c>
      <c r="S19" s="1" t="s">
        <v>47</v>
      </c>
      <c r="T19" s="1" t="s">
        <v>58</v>
      </c>
      <c r="U19" s="1" t="s">
        <v>37</v>
      </c>
      <c r="V19" s="1">
        <v>3</v>
      </c>
      <c r="W19" s="1" t="s">
        <v>152</v>
      </c>
      <c r="X19" s="1" t="s">
        <v>136</v>
      </c>
      <c r="AC19" s="1" t="s">
        <v>20</v>
      </c>
      <c r="AH19" s="1" t="s">
        <v>153</v>
      </c>
      <c r="AI19" s="1" t="s">
        <v>154</v>
      </c>
      <c r="AJ19" s="1">
        <v>8</v>
      </c>
      <c r="AK19" s="1">
        <v>3</v>
      </c>
      <c r="AL19" s="1">
        <v>10</v>
      </c>
      <c r="AM19" s="1" t="s">
        <v>155</v>
      </c>
      <c r="AN19" s="1" t="s">
        <v>156</v>
      </c>
      <c r="AO19" s="1">
        <v>8</v>
      </c>
      <c r="AP19" s="1" t="s">
        <v>157</v>
      </c>
      <c r="AQ19" s="1" t="s">
        <v>158</v>
      </c>
      <c r="AR19" s="1" t="s">
        <v>159</v>
      </c>
      <c r="AS19" s="1">
        <v>0</v>
      </c>
    </row>
    <row r="20" spans="1:45" ht="110.25" x14ac:dyDescent="0.25">
      <c r="A20" s="1">
        <v>18</v>
      </c>
      <c r="B20" s="1" t="s">
        <v>0</v>
      </c>
      <c r="H20" s="2">
        <v>33479</v>
      </c>
      <c r="I20" s="7">
        <v>28</v>
      </c>
      <c r="J20" s="1">
        <v>6</v>
      </c>
      <c r="K20" s="1">
        <v>0</v>
      </c>
      <c r="L20" s="1">
        <v>10</v>
      </c>
      <c r="M20" s="1">
        <v>20</v>
      </c>
      <c r="N20" s="1" t="s">
        <v>96</v>
      </c>
      <c r="O20" s="1">
        <v>1</v>
      </c>
      <c r="P20" s="1" t="s">
        <v>34</v>
      </c>
      <c r="Q20" s="1" t="s">
        <v>3333</v>
      </c>
      <c r="R20" s="1">
        <v>0</v>
      </c>
      <c r="S20" s="1" t="s">
        <v>150</v>
      </c>
      <c r="T20" s="1" t="s">
        <v>150</v>
      </c>
      <c r="U20" s="1" t="s">
        <v>3446</v>
      </c>
      <c r="V20" s="1">
        <v>0</v>
      </c>
      <c r="X20" s="1" t="s">
        <v>39</v>
      </c>
      <c r="AD20" s="1" t="s">
        <v>21</v>
      </c>
      <c r="AI20" s="1" t="s">
        <v>50</v>
      </c>
      <c r="AJ20" s="1">
        <v>12</v>
      </c>
      <c r="AK20" s="1">
        <v>6</v>
      </c>
      <c r="AL20" s="1">
        <v>12</v>
      </c>
      <c r="AM20" s="1" t="s">
        <v>160</v>
      </c>
      <c r="AN20" s="1" t="s">
        <v>52</v>
      </c>
      <c r="AO20" s="1">
        <v>10</v>
      </c>
      <c r="AP20" s="1" t="s">
        <v>161</v>
      </c>
      <c r="AQ20" s="1" t="s">
        <v>162</v>
      </c>
      <c r="AR20" s="1" t="s">
        <v>163</v>
      </c>
      <c r="AS20" s="1">
        <v>0</v>
      </c>
    </row>
    <row r="21" spans="1:45" ht="94.5" x14ac:dyDescent="0.25">
      <c r="A21" s="1">
        <v>19</v>
      </c>
      <c r="C21" s="1" t="s">
        <v>1</v>
      </c>
      <c r="D21" s="1" t="s">
        <v>2</v>
      </c>
      <c r="F21" s="1" t="s">
        <v>4</v>
      </c>
      <c r="H21" s="2">
        <v>31983</v>
      </c>
      <c r="I21" s="7">
        <v>32</v>
      </c>
      <c r="J21" s="1">
        <v>6</v>
      </c>
      <c r="K21" s="1">
        <v>40</v>
      </c>
      <c r="L21" s="1">
        <v>12</v>
      </c>
      <c r="M21" s="1">
        <v>30</v>
      </c>
      <c r="N21" s="1" t="s">
        <v>164</v>
      </c>
      <c r="O21" s="1">
        <v>1</v>
      </c>
      <c r="P21" s="1" t="s">
        <v>56</v>
      </c>
      <c r="Q21" s="1" t="s">
        <v>3371</v>
      </c>
      <c r="R21" s="1">
        <v>1</v>
      </c>
      <c r="S21" s="1" t="s">
        <v>121</v>
      </c>
      <c r="T21" s="1" t="s">
        <v>58</v>
      </c>
      <c r="U21" s="1" t="s">
        <v>69</v>
      </c>
      <c r="V21" s="1">
        <v>3</v>
      </c>
      <c r="W21" s="1" t="s">
        <v>165</v>
      </c>
      <c r="X21" s="1" t="s">
        <v>49</v>
      </c>
      <c r="AA21" s="1" t="s">
        <v>18</v>
      </c>
      <c r="AI21" s="1" t="s">
        <v>137</v>
      </c>
      <c r="AJ21" s="1">
        <v>6</v>
      </c>
      <c r="AK21" s="1">
        <v>3</v>
      </c>
      <c r="AL21" s="1">
        <v>15</v>
      </c>
      <c r="AM21" s="1" t="s">
        <v>166</v>
      </c>
      <c r="AN21" s="1" t="s">
        <v>167</v>
      </c>
      <c r="AO21" s="1">
        <v>10</v>
      </c>
      <c r="AP21" s="1" t="s">
        <v>168</v>
      </c>
      <c r="AR21" s="1" t="s">
        <v>169</v>
      </c>
      <c r="AS21" s="1">
        <v>0</v>
      </c>
    </row>
    <row r="22" spans="1:45" ht="141.75" x14ac:dyDescent="0.25">
      <c r="A22" s="1">
        <v>20</v>
      </c>
      <c r="B22" s="1" t="s">
        <v>0</v>
      </c>
      <c r="H22" s="2">
        <v>28459</v>
      </c>
      <c r="I22" s="7">
        <v>41</v>
      </c>
      <c r="J22" s="1">
        <v>8</v>
      </c>
      <c r="K22" s="1">
        <v>30</v>
      </c>
      <c r="L22" s="1">
        <v>8</v>
      </c>
      <c r="M22" s="1">
        <v>4</v>
      </c>
      <c r="N22" s="1" t="s">
        <v>79</v>
      </c>
      <c r="O22" s="1">
        <v>0</v>
      </c>
      <c r="P22" s="1" t="s">
        <v>115</v>
      </c>
      <c r="Q22" s="1" t="s">
        <v>3371</v>
      </c>
      <c r="R22" s="1">
        <v>0</v>
      </c>
      <c r="S22" s="1" t="s">
        <v>150</v>
      </c>
      <c r="T22" s="1" t="s">
        <v>150</v>
      </c>
      <c r="U22" s="1" t="s">
        <v>3446</v>
      </c>
      <c r="V22" s="1">
        <v>0</v>
      </c>
      <c r="X22" s="1" t="s">
        <v>39</v>
      </c>
      <c r="AA22" s="1" t="s">
        <v>18</v>
      </c>
      <c r="AI22" s="1" t="s">
        <v>50</v>
      </c>
      <c r="AJ22" s="1">
        <v>6</v>
      </c>
      <c r="AK22" s="1">
        <v>6</v>
      </c>
      <c r="AL22" s="1">
        <v>20</v>
      </c>
      <c r="AM22" s="1" t="s">
        <v>170</v>
      </c>
      <c r="AN22" s="1" t="s">
        <v>52</v>
      </c>
      <c r="AO22" s="1">
        <v>8</v>
      </c>
      <c r="AP22" s="1" t="s">
        <v>171</v>
      </c>
      <c r="AQ22" s="1" t="s">
        <v>172</v>
      </c>
      <c r="AS22" s="1">
        <v>0</v>
      </c>
    </row>
    <row r="23" spans="1:45" ht="78.75" x14ac:dyDescent="0.25">
      <c r="A23" s="1">
        <v>21</v>
      </c>
      <c r="C23" s="1" t="s">
        <v>1</v>
      </c>
      <c r="H23" s="2">
        <v>27226</v>
      </c>
      <c r="I23" s="7">
        <v>45</v>
      </c>
      <c r="J23" s="1">
        <v>7</v>
      </c>
      <c r="K23" s="1">
        <v>0</v>
      </c>
      <c r="L23" s="1">
        <v>3</v>
      </c>
      <c r="M23" s="1">
        <v>10</v>
      </c>
      <c r="N23" s="1" t="s">
        <v>33</v>
      </c>
      <c r="O23" s="1">
        <v>0</v>
      </c>
      <c r="P23" s="1" t="s">
        <v>56</v>
      </c>
      <c r="Q23" s="1" t="s">
        <v>3370</v>
      </c>
      <c r="R23" s="1">
        <v>1</v>
      </c>
      <c r="S23" s="1" t="s">
        <v>173</v>
      </c>
      <c r="T23" s="1" t="s">
        <v>36</v>
      </c>
      <c r="U23" s="1" t="s">
        <v>69</v>
      </c>
      <c r="V23" s="1">
        <v>17</v>
      </c>
      <c r="W23" s="1" t="s">
        <v>174</v>
      </c>
      <c r="X23" s="1" t="s">
        <v>61</v>
      </c>
      <c r="AC23" s="1" t="s">
        <v>20</v>
      </c>
      <c r="AI23" s="1" t="s">
        <v>40</v>
      </c>
      <c r="AJ23" s="1">
        <v>2</v>
      </c>
      <c r="AK23" s="1">
        <v>2</v>
      </c>
      <c r="AL23" s="1">
        <v>6</v>
      </c>
      <c r="AM23" s="1" t="s">
        <v>175</v>
      </c>
      <c r="AN23" s="1" t="s">
        <v>176</v>
      </c>
      <c r="AO23" s="1">
        <v>8</v>
      </c>
      <c r="AP23" s="1" t="s">
        <v>177</v>
      </c>
      <c r="AS23" s="1">
        <v>0</v>
      </c>
    </row>
    <row r="24" spans="1:45" ht="94.5" x14ac:dyDescent="0.25">
      <c r="A24" s="1">
        <v>22</v>
      </c>
      <c r="F24" s="1" t="s">
        <v>4</v>
      </c>
      <c r="H24" s="2">
        <v>29194</v>
      </c>
      <c r="I24" s="7">
        <v>39</v>
      </c>
      <c r="J24" s="1">
        <v>7</v>
      </c>
      <c r="K24" s="1">
        <v>180</v>
      </c>
      <c r="L24" s="1">
        <v>12</v>
      </c>
      <c r="M24" s="1">
        <v>6</v>
      </c>
      <c r="N24" s="1" t="s">
        <v>96</v>
      </c>
      <c r="O24" s="1">
        <v>0</v>
      </c>
      <c r="P24" s="1" t="s">
        <v>24</v>
      </c>
      <c r="Q24" s="1" t="s">
        <v>3333</v>
      </c>
      <c r="R24" s="1">
        <v>1</v>
      </c>
      <c r="S24" s="1" t="s">
        <v>47</v>
      </c>
      <c r="T24" s="1" t="s">
        <v>86</v>
      </c>
      <c r="U24" s="1" t="s">
        <v>37</v>
      </c>
      <c r="V24" s="1">
        <v>8</v>
      </c>
      <c r="W24" s="1" t="s">
        <v>178</v>
      </c>
      <c r="X24" s="1" t="s">
        <v>61</v>
      </c>
      <c r="AB24" s="1" t="s">
        <v>19</v>
      </c>
      <c r="AI24" s="1" t="s">
        <v>62</v>
      </c>
      <c r="AJ24" s="1">
        <v>2</v>
      </c>
      <c r="AK24" s="1">
        <v>4</v>
      </c>
      <c r="AL24" s="1">
        <v>4</v>
      </c>
      <c r="AM24" s="1" t="s">
        <v>179</v>
      </c>
      <c r="AN24" s="1" t="s">
        <v>167</v>
      </c>
      <c r="AO24" s="1">
        <v>9</v>
      </c>
      <c r="AP24" s="1" t="s">
        <v>180</v>
      </c>
      <c r="AS24" s="1">
        <v>0</v>
      </c>
    </row>
    <row r="25" spans="1:45" ht="94.5" x14ac:dyDescent="0.25">
      <c r="A25" s="1">
        <v>23</v>
      </c>
      <c r="C25" s="1" t="s">
        <v>1</v>
      </c>
      <c r="F25" s="1" t="s">
        <v>4</v>
      </c>
      <c r="H25" s="2">
        <v>29425</v>
      </c>
      <c r="I25" s="7">
        <v>39</v>
      </c>
      <c r="J25" s="1">
        <v>7</v>
      </c>
      <c r="K25" s="1">
        <v>60</v>
      </c>
      <c r="L25" s="1">
        <v>5</v>
      </c>
      <c r="M25" s="1">
        <v>8</v>
      </c>
      <c r="N25" s="1" t="s">
        <v>74</v>
      </c>
      <c r="O25" s="1">
        <v>1</v>
      </c>
      <c r="P25" s="1" t="s">
        <v>46</v>
      </c>
      <c r="Q25" s="1" t="s">
        <v>3333</v>
      </c>
      <c r="R25" s="1">
        <v>0</v>
      </c>
      <c r="S25" s="1" t="s">
        <v>150</v>
      </c>
      <c r="T25" s="1" t="s">
        <v>150</v>
      </c>
      <c r="U25" s="1" t="s">
        <v>3446</v>
      </c>
      <c r="V25" s="1">
        <v>0</v>
      </c>
      <c r="X25" s="1" t="s">
        <v>49</v>
      </c>
      <c r="AD25" s="1" t="s">
        <v>21</v>
      </c>
      <c r="AI25" s="1" t="s">
        <v>50</v>
      </c>
      <c r="AJ25" s="1">
        <v>4</v>
      </c>
      <c r="AK25" s="1">
        <v>4</v>
      </c>
      <c r="AL25" s="1">
        <v>10</v>
      </c>
      <c r="AM25" s="1" t="s">
        <v>181</v>
      </c>
      <c r="AN25" s="1" t="s">
        <v>52</v>
      </c>
      <c r="AO25" s="1">
        <v>8</v>
      </c>
      <c r="AP25" s="1" t="s">
        <v>182</v>
      </c>
      <c r="AQ25" s="1" t="s">
        <v>183</v>
      </c>
      <c r="AS25" s="1">
        <v>0</v>
      </c>
    </row>
    <row r="26" spans="1:45" ht="204.75" x14ac:dyDescent="0.25">
      <c r="A26" s="1">
        <v>24</v>
      </c>
      <c r="F26" s="1" t="s">
        <v>4</v>
      </c>
      <c r="H26" s="2">
        <v>27454</v>
      </c>
      <c r="I26" s="7">
        <v>44</v>
      </c>
      <c r="J26" s="1">
        <v>7</v>
      </c>
      <c r="K26" s="1">
        <v>30</v>
      </c>
      <c r="L26" s="1">
        <v>6</v>
      </c>
      <c r="M26" s="1">
        <v>10</v>
      </c>
      <c r="N26" s="1" t="s">
        <v>164</v>
      </c>
      <c r="O26" s="1">
        <v>0</v>
      </c>
      <c r="P26" s="1" t="s">
        <v>75</v>
      </c>
      <c r="Q26" s="1" t="s">
        <v>3370</v>
      </c>
      <c r="R26" s="1">
        <v>0</v>
      </c>
      <c r="S26" s="1" t="s">
        <v>150</v>
      </c>
      <c r="T26" s="1" t="s">
        <v>150</v>
      </c>
      <c r="U26" s="1" t="s">
        <v>3446</v>
      </c>
      <c r="V26" s="1">
        <v>0</v>
      </c>
      <c r="X26" s="1" t="s">
        <v>61</v>
      </c>
      <c r="AD26" s="1" t="s">
        <v>21</v>
      </c>
      <c r="AI26" s="1" t="s">
        <v>40</v>
      </c>
      <c r="AJ26" s="1">
        <v>3</v>
      </c>
      <c r="AK26" s="1">
        <v>4</v>
      </c>
      <c r="AL26" s="1">
        <v>7</v>
      </c>
      <c r="AM26" s="1" t="s">
        <v>184</v>
      </c>
      <c r="AN26" s="1" t="s">
        <v>52</v>
      </c>
      <c r="AO26" s="1">
        <v>9</v>
      </c>
      <c r="AP26" s="1" t="s">
        <v>185</v>
      </c>
      <c r="AQ26" s="1" t="s">
        <v>186</v>
      </c>
      <c r="AR26" s="1" t="s">
        <v>187</v>
      </c>
      <c r="AS26" s="1">
        <v>0</v>
      </c>
    </row>
    <row r="27" spans="1:45" ht="299.25" x14ac:dyDescent="0.25">
      <c r="A27" s="1">
        <v>25</v>
      </c>
      <c r="F27" s="1" t="s">
        <v>4</v>
      </c>
      <c r="H27" s="2">
        <v>32337</v>
      </c>
      <c r="I27" s="7">
        <v>31</v>
      </c>
      <c r="K27" s="1">
        <v>45</v>
      </c>
      <c r="L27" s="1">
        <v>10</v>
      </c>
      <c r="M27" s="1">
        <v>30</v>
      </c>
      <c r="N27" s="1" t="s">
        <v>45</v>
      </c>
      <c r="O27" s="1">
        <v>0</v>
      </c>
      <c r="P27" s="1" t="s">
        <v>75</v>
      </c>
      <c r="Q27" s="1" t="s">
        <v>3371</v>
      </c>
      <c r="R27" s="1">
        <v>1</v>
      </c>
      <c r="S27" s="1" t="s">
        <v>188</v>
      </c>
      <c r="T27" s="1" t="s">
        <v>58</v>
      </c>
      <c r="U27" s="1" t="s">
        <v>69</v>
      </c>
      <c r="V27" s="1">
        <v>4</v>
      </c>
      <c r="W27" s="1" t="s">
        <v>189</v>
      </c>
      <c r="X27" s="1" t="s">
        <v>61</v>
      </c>
      <c r="AC27" s="1" t="s">
        <v>20</v>
      </c>
      <c r="AI27" s="1" t="s">
        <v>62</v>
      </c>
      <c r="AJ27" s="1">
        <v>12</v>
      </c>
      <c r="AK27" s="1">
        <v>5</v>
      </c>
      <c r="AL27" s="1">
        <v>8</v>
      </c>
      <c r="AM27" s="1" t="s">
        <v>190</v>
      </c>
      <c r="AN27" s="1" t="s">
        <v>42</v>
      </c>
      <c r="AO27" s="1">
        <v>8</v>
      </c>
      <c r="AP27" s="1" t="s">
        <v>191</v>
      </c>
      <c r="AQ27" s="1" t="s">
        <v>192</v>
      </c>
      <c r="AR27" s="1" t="s">
        <v>193</v>
      </c>
      <c r="AS27" s="1">
        <v>0</v>
      </c>
    </row>
    <row r="28" spans="1:45" ht="94.5" x14ac:dyDescent="0.25">
      <c r="A28" s="1">
        <v>26</v>
      </c>
      <c r="F28" s="1" t="s">
        <v>4</v>
      </c>
      <c r="H28" s="2">
        <v>29821</v>
      </c>
      <c r="I28" s="7">
        <v>38</v>
      </c>
      <c r="J28" s="1">
        <v>8</v>
      </c>
      <c r="K28" s="1">
        <v>30</v>
      </c>
      <c r="L28" s="1">
        <v>14</v>
      </c>
      <c r="M28" s="1">
        <v>20</v>
      </c>
      <c r="N28" s="1" t="s">
        <v>108</v>
      </c>
      <c r="O28" s="1">
        <v>0</v>
      </c>
      <c r="P28" s="1" t="s">
        <v>56</v>
      </c>
      <c r="Q28" s="1" t="s">
        <v>3370</v>
      </c>
      <c r="R28" s="1">
        <v>1</v>
      </c>
      <c r="S28" s="1" t="s">
        <v>194</v>
      </c>
      <c r="T28" s="1" t="s">
        <v>86</v>
      </c>
      <c r="U28" s="1" t="s">
        <v>195</v>
      </c>
      <c r="V28" s="1">
        <v>15</v>
      </c>
      <c r="W28" s="1" t="s">
        <v>196</v>
      </c>
      <c r="X28" s="1" t="s">
        <v>39</v>
      </c>
      <c r="AG28" s="1" t="s">
        <v>24</v>
      </c>
      <c r="AI28" s="1" t="s">
        <v>150</v>
      </c>
      <c r="AJ28" s="1">
        <v>0</v>
      </c>
      <c r="AK28" s="1">
        <v>0</v>
      </c>
      <c r="AL28" s="1">
        <v>0</v>
      </c>
      <c r="AN28" s="1" t="s">
        <v>42</v>
      </c>
      <c r="AO28" s="1">
        <v>8</v>
      </c>
      <c r="AP28" s="1" t="s">
        <v>197</v>
      </c>
      <c r="AQ28" s="1" t="s">
        <v>198</v>
      </c>
      <c r="AR28" s="1" t="s">
        <v>199</v>
      </c>
      <c r="AS28" s="1">
        <v>0</v>
      </c>
    </row>
    <row r="29" spans="1:45" ht="63" x14ac:dyDescent="0.25">
      <c r="A29" s="1">
        <v>27</v>
      </c>
      <c r="B29" s="1" t="s">
        <v>0</v>
      </c>
      <c r="H29" s="2">
        <v>31486</v>
      </c>
      <c r="I29" s="7">
        <v>33</v>
      </c>
      <c r="J29" s="1">
        <v>7</v>
      </c>
      <c r="K29" s="1">
        <v>30</v>
      </c>
      <c r="L29" s="1">
        <v>10</v>
      </c>
      <c r="M29" s="1">
        <v>2</v>
      </c>
      <c r="N29" s="1" t="s">
        <v>200</v>
      </c>
      <c r="O29" s="1">
        <v>1</v>
      </c>
      <c r="P29" s="1" t="s">
        <v>46</v>
      </c>
      <c r="Q29" s="1" t="s">
        <v>3333</v>
      </c>
      <c r="R29" s="1">
        <v>1</v>
      </c>
      <c r="S29" s="1" t="s">
        <v>121</v>
      </c>
      <c r="T29" s="1" t="s">
        <v>58</v>
      </c>
      <c r="U29" s="1" t="s">
        <v>131</v>
      </c>
      <c r="V29" s="1">
        <v>8</v>
      </c>
      <c r="W29" s="1" t="s">
        <v>201</v>
      </c>
      <c r="X29" s="1" t="s">
        <v>61</v>
      </c>
      <c r="AB29" s="1" t="s">
        <v>19</v>
      </c>
      <c r="AI29" s="1" t="s">
        <v>50</v>
      </c>
      <c r="AJ29" s="1">
        <v>6</v>
      </c>
      <c r="AK29" s="1">
        <v>5</v>
      </c>
      <c r="AL29" s="1">
        <v>500</v>
      </c>
      <c r="AM29" s="1" t="s">
        <v>202</v>
      </c>
      <c r="AN29" s="1" t="s">
        <v>52</v>
      </c>
      <c r="AO29" s="1">
        <v>7</v>
      </c>
      <c r="AP29" s="1" t="s">
        <v>203</v>
      </c>
      <c r="AQ29" s="1" t="s">
        <v>204</v>
      </c>
      <c r="AR29" s="1" t="s">
        <v>205</v>
      </c>
      <c r="AS29" s="1">
        <v>0</v>
      </c>
    </row>
    <row r="30" spans="1:45" ht="94.5" x14ac:dyDescent="0.25">
      <c r="A30" s="1">
        <v>28</v>
      </c>
      <c r="B30" s="1" t="s">
        <v>0</v>
      </c>
      <c r="C30" s="1" t="s">
        <v>1</v>
      </c>
      <c r="H30" s="2">
        <v>29106</v>
      </c>
      <c r="I30" s="7">
        <v>40</v>
      </c>
      <c r="J30" s="1">
        <v>6</v>
      </c>
      <c r="K30" s="1">
        <v>40</v>
      </c>
      <c r="L30" s="1">
        <v>9</v>
      </c>
      <c r="M30" s="1">
        <v>6</v>
      </c>
      <c r="N30" s="1" t="s">
        <v>79</v>
      </c>
      <c r="O30" s="1">
        <v>0</v>
      </c>
      <c r="P30" s="1" t="s">
        <v>56</v>
      </c>
      <c r="Q30" s="1" t="s">
        <v>3370</v>
      </c>
      <c r="R30" s="1">
        <v>1</v>
      </c>
      <c r="S30" s="1" t="s">
        <v>188</v>
      </c>
      <c r="T30" s="1" t="s">
        <v>58</v>
      </c>
      <c r="U30" s="1" t="s">
        <v>206</v>
      </c>
      <c r="V30" s="1">
        <v>11</v>
      </c>
      <c r="W30" s="1" t="s">
        <v>207</v>
      </c>
      <c r="X30" s="1" t="s">
        <v>61</v>
      </c>
      <c r="AD30" s="1" t="s">
        <v>21</v>
      </c>
      <c r="AI30" s="1" t="s">
        <v>40</v>
      </c>
      <c r="AJ30" s="1">
        <v>4</v>
      </c>
      <c r="AK30" s="1">
        <v>2</v>
      </c>
      <c r="AL30" s="1">
        <v>2</v>
      </c>
      <c r="AM30" s="1" t="s">
        <v>208</v>
      </c>
      <c r="AN30" s="1" t="s">
        <v>52</v>
      </c>
      <c r="AO30" s="1">
        <v>10</v>
      </c>
      <c r="AP30" s="1" t="s">
        <v>209</v>
      </c>
      <c r="AQ30" s="1" t="s">
        <v>210</v>
      </c>
      <c r="AS30" s="1">
        <v>0</v>
      </c>
    </row>
    <row r="31" spans="1:45" ht="204.75" x14ac:dyDescent="0.25">
      <c r="A31" s="1">
        <v>29</v>
      </c>
      <c r="B31" s="1" t="s">
        <v>0</v>
      </c>
      <c r="E31" s="1" t="s">
        <v>3</v>
      </c>
      <c r="F31" s="1" t="s">
        <v>4</v>
      </c>
      <c r="H31" s="2">
        <v>33490</v>
      </c>
      <c r="I31" s="7">
        <v>28</v>
      </c>
      <c r="J31" s="1">
        <v>6</v>
      </c>
      <c r="K31" s="1">
        <v>0</v>
      </c>
      <c r="L31" s="1">
        <v>9</v>
      </c>
      <c r="M31" s="1">
        <v>3</v>
      </c>
      <c r="N31" s="1" t="s">
        <v>33</v>
      </c>
      <c r="O31" s="1">
        <v>1</v>
      </c>
      <c r="P31" s="1" t="s">
        <v>97</v>
      </c>
      <c r="Q31" s="1" t="s">
        <v>3333</v>
      </c>
      <c r="R31" s="1">
        <v>1</v>
      </c>
      <c r="S31" s="1" t="s">
        <v>188</v>
      </c>
      <c r="T31" s="1" t="s">
        <v>58</v>
      </c>
      <c r="U31" s="1" t="s">
        <v>69</v>
      </c>
      <c r="V31" s="1">
        <v>4</v>
      </c>
      <c r="W31" s="1" t="s">
        <v>211</v>
      </c>
      <c r="X31" s="1" t="s">
        <v>39</v>
      </c>
      <c r="AD31" s="1" t="s">
        <v>21</v>
      </c>
      <c r="AI31" s="1" t="s">
        <v>50</v>
      </c>
      <c r="AJ31" s="1">
        <v>4</v>
      </c>
      <c r="AK31" s="1">
        <v>4</v>
      </c>
      <c r="AL31" s="1">
        <v>6</v>
      </c>
      <c r="AM31" s="1" t="s">
        <v>212</v>
      </c>
      <c r="AN31" s="1" t="s">
        <v>52</v>
      </c>
      <c r="AO31" s="1">
        <v>10</v>
      </c>
      <c r="AP31" s="1" t="s">
        <v>213</v>
      </c>
      <c r="AQ31" s="1" t="s">
        <v>214</v>
      </c>
      <c r="AS31" s="1">
        <v>0</v>
      </c>
    </row>
    <row r="32" spans="1:45" ht="252" x14ac:dyDescent="0.25">
      <c r="A32" s="1">
        <v>30</v>
      </c>
      <c r="B32" s="1" t="s">
        <v>0</v>
      </c>
      <c r="H32" s="2">
        <v>30658</v>
      </c>
      <c r="I32" s="7">
        <v>35</v>
      </c>
      <c r="J32" s="1">
        <v>7</v>
      </c>
      <c r="K32" s="1">
        <v>150</v>
      </c>
      <c r="L32" s="1">
        <v>6</v>
      </c>
      <c r="M32" s="1">
        <v>5</v>
      </c>
      <c r="N32" s="1" t="s">
        <v>74</v>
      </c>
      <c r="O32" s="1">
        <v>0</v>
      </c>
      <c r="P32" s="1" t="s">
        <v>46</v>
      </c>
      <c r="Q32" s="1" t="s">
        <v>3370</v>
      </c>
      <c r="R32" s="1">
        <v>1</v>
      </c>
      <c r="S32" s="1" t="s">
        <v>188</v>
      </c>
      <c r="T32" s="1" t="s">
        <v>58</v>
      </c>
      <c r="U32" s="1" t="s">
        <v>215</v>
      </c>
      <c r="V32" s="1">
        <v>12</v>
      </c>
      <c r="X32" s="1" t="s">
        <v>61</v>
      </c>
      <c r="AD32" s="1" t="s">
        <v>21</v>
      </c>
      <c r="AI32" s="1" t="s">
        <v>62</v>
      </c>
      <c r="AJ32" s="1">
        <v>6</v>
      </c>
      <c r="AK32" s="1">
        <v>4</v>
      </c>
      <c r="AL32" s="1">
        <v>8</v>
      </c>
      <c r="AM32" s="1" t="s">
        <v>216</v>
      </c>
      <c r="AN32" s="1" t="s">
        <v>52</v>
      </c>
      <c r="AO32" s="1">
        <v>7</v>
      </c>
      <c r="AP32" s="1" t="s">
        <v>217</v>
      </c>
      <c r="AS32" s="1">
        <v>0</v>
      </c>
    </row>
    <row r="33" spans="1:45" ht="94.5" x14ac:dyDescent="0.25">
      <c r="A33" s="1">
        <v>31</v>
      </c>
      <c r="B33" s="1" t="s">
        <v>0</v>
      </c>
      <c r="C33" s="1" t="s">
        <v>1</v>
      </c>
      <c r="F33" s="1" t="s">
        <v>4</v>
      </c>
      <c r="H33" s="2">
        <v>29344</v>
      </c>
      <c r="I33" s="7">
        <v>39</v>
      </c>
      <c r="J33" s="1">
        <v>8</v>
      </c>
      <c r="K33" s="1">
        <v>0</v>
      </c>
      <c r="L33" s="1">
        <v>10</v>
      </c>
      <c r="M33" s="1">
        <v>20</v>
      </c>
      <c r="N33" s="1" t="s">
        <v>33</v>
      </c>
      <c r="O33" s="1">
        <v>1</v>
      </c>
      <c r="P33" s="1" t="s">
        <v>34</v>
      </c>
      <c r="Q33" s="1" t="s">
        <v>3371</v>
      </c>
      <c r="R33" s="1">
        <v>1</v>
      </c>
      <c r="S33" s="1" t="s">
        <v>188</v>
      </c>
      <c r="T33" s="1" t="s">
        <v>68</v>
      </c>
      <c r="U33" s="1" t="s">
        <v>69</v>
      </c>
      <c r="V33" s="1">
        <v>10</v>
      </c>
      <c r="W33" s="1" t="s">
        <v>218</v>
      </c>
      <c r="X33" s="1" t="s">
        <v>61</v>
      </c>
      <c r="AB33" s="1" t="s">
        <v>19</v>
      </c>
      <c r="AC33" s="1" t="s">
        <v>20</v>
      </c>
      <c r="AI33" s="1" t="s">
        <v>40</v>
      </c>
      <c r="AJ33" s="1">
        <v>15</v>
      </c>
      <c r="AK33" s="1">
        <v>15</v>
      </c>
      <c r="AL33" s="1">
        <v>20</v>
      </c>
      <c r="AM33" s="1" t="s">
        <v>219</v>
      </c>
      <c r="AN33" s="1" t="s">
        <v>52</v>
      </c>
      <c r="AO33" s="1">
        <v>8</v>
      </c>
      <c r="AP33" s="1" t="s">
        <v>220</v>
      </c>
      <c r="AQ33" s="1" t="s">
        <v>221</v>
      </c>
      <c r="AS33" s="1">
        <v>0</v>
      </c>
    </row>
    <row r="34" spans="1:45" ht="94.5" x14ac:dyDescent="0.25">
      <c r="A34" s="1">
        <v>32</v>
      </c>
      <c r="B34" s="1" t="s">
        <v>0</v>
      </c>
      <c r="E34" s="1" t="s">
        <v>3</v>
      </c>
      <c r="F34" s="1" t="s">
        <v>4</v>
      </c>
      <c r="H34" s="2">
        <v>30891</v>
      </c>
      <c r="I34" s="7">
        <v>35</v>
      </c>
      <c r="J34" s="1">
        <v>7</v>
      </c>
      <c r="K34" s="1">
        <v>100</v>
      </c>
      <c r="L34" s="1">
        <v>10</v>
      </c>
      <c r="M34" s="1">
        <v>1</v>
      </c>
      <c r="N34" s="1" t="s">
        <v>45</v>
      </c>
      <c r="O34" s="1">
        <v>1</v>
      </c>
      <c r="P34" s="1" t="s">
        <v>34</v>
      </c>
      <c r="Q34" s="1" t="s">
        <v>222</v>
      </c>
      <c r="R34" s="1">
        <v>1</v>
      </c>
      <c r="S34" s="1" t="s">
        <v>188</v>
      </c>
      <c r="T34" s="1" t="s">
        <v>86</v>
      </c>
      <c r="U34" s="1" t="s">
        <v>99</v>
      </c>
      <c r="V34" s="1">
        <v>7</v>
      </c>
      <c r="X34" s="1" t="s">
        <v>61</v>
      </c>
      <c r="AC34" s="1" t="s">
        <v>20</v>
      </c>
      <c r="AI34" s="1" t="s">
        <v>50</v>
      </c>
      <c r="AJ34" s="1">
        <v>4</v>
      </c>
      <c r="AK34" s="1">
        <v>15</v>
      </c>
      <c r="AL34" s="1">
        <v>20</v>
      </c>
      <c r="AM34" s="1" t="s">
        <v>223</v>
      </c>
      <c r="AN34" s="1" t="s">
        <v>52</v>
      </c>
      <c r="AO34" s="1">
        <v>10</v>
      </c>
      <c r="AP34" s="1" t="s">
        <v>224</v>
      </c>
      <c r="AQ34" s="1" t="s">
        <v>225</v>
      </c>
      <c r="AR34" s="1" t="s">
        <v>91</v>
      </c>
      <c r="AS34" s="1">
        <v>0</v>
      </c>
    </row>
    <row r="35" spans="1:45" ht="141.75" x14ac:dyDescent="0.25">
      <c r="A35" s="1">
        <v>33</v>
      </c>
      <c r="C35" s="1" t="s">
        <v>1</v>
      </c>
      <c r="D35" s="1" t="s">
        <v>2</v>
      </c>
      <c r="F35" s="1" t="s">
        <v>4</v>
      </c>
      <c r="H35" s="2">
        <v>35136</v>
      </c>
      <c r="I35" s="7">
        <v>23</v>
      </c>
      <c r="J35" s="1">
        <v>6</v>
      </c>
      <c r="K35" s="1">
        <v>120</v>
      </c>
      <c r="L35" s="1">
        <v>16</v>
      </c>
      <c r="M35" s="1">
        <v>2</v>
      </c>
      <c r="N35" s="1" t="s">
        <v>74</v>
      </c>
      <c r="O35" s="1">
        <v>0</v>
      </c>
      <c r="P35" s="1" t="s">
        <v>34</v>
      </c>
      <c r="Q35" s="1" t="s">
        <v>3333</v>
      </c>
      <c r="R35" s="1">
        <v>0</v>
      </c>
      <c r="S35" s="1" t="s">
        <v>150</v>
      </c>
      <c r="T35" s="1" t="s">
        <v>150</v>
      </c>
      <c r="U35" s="1" t="s">
        <v>3446</v>
      </c>
      <c r="V35" s="1">
        <v>0</v>
      </c>
      <c r="X35" s="1" t="s">
        <v>136</v>
      </c>
      <c r="AB35" s="1" t="s">
        <v>19</v>
      </c>
      <c r="AI35" s="1" t="s">
        <v>50</v>
      </c>
      <c r="AJ35" s="1">
        <v>6</v>
      </c>
      <c r="AK35" s="1">
        <v>6</v>
      </c>
      <c r="AL35" s="1">
        <v>60</v>
      </c>
      <c r="AM35" s="1" t="s">
        <v>226</v>
      </c>
      <c r="AN35" s="1" t="s">
        <v>42</v>
      </c>
      <c r="AO35" s="1">
        <v>9</v>
      </c>
      <c r="AP35" s="1" t="s">
        <v>227</v>
      </c>
      <c r="AQ35" s="1" t="s">
        <v>228</v>
      </c>
      <c r="AS35" s="1">
        <v>0</v>
      </c>
    </row>
    <row r="36" spans="1:45" ht="173.25" x14ac:dyDescent="0.25">
      <c r="A36" s="1">
        <v>34</v>
      </c>
      <c r="B36" s="1" t="s">
        <v>0</v>
      </c>
      <c r="F36" s="1" t="s">
        <v>4</v>
      </c>
      <c r="H36" s="2">
        <v>33067</v>
      </c>
      <c r="I36" s="7">
        <v>29</v>
      </c>
      <c r="J36" s="1">
        <v>7</v>
      </c>
      <c r="K36" s="1">
        <v>70</v>
      </c>
      <c r="L36" s="1">
        <v>5</v>
      </c>
      <c r="M36" s="1">
        <v>5</v>
      </c>
      <c r="N36" s="1" t="s">
        <v>74</v>
      </c>
      <c r="O36" s="1">
        <v>0</v>
      </c>
      <c r="P36" s="1" t="s">
        <v>56</v>
      </c>
      <c r="Q36" s="1" t="s">
        <v>3371</v>
      </c>
      <c r="R36" s="1">
        <v>1</v>
      </c>
      <c r="S36" s="1" t="s">
        <v>5</v>
      </c>
      <c r="T36" s="1" t="s">
        <v>36</v>
      </c>
      <c r="U36" s="1" t="s">
        <v>229</v>
      </c>
      <c r="V36" s="1">
        <v>1</v>
      </c>
      <c r="W36" s="1" t="s">
        <v>230</v>
      </c>
      <c r="X36" s="1" t="s">
        <v>61</v>
      </c>
      <c r="AA36" s="1" t="s">
        <v>18</v>
      </c>
      <c r="AB36" s="1" t="s">
        <v>19</v>
      </c>
      <c r="AI36" s="1" t="s">
        <v>50</v>
      </c>
      <c r="AJ36" s="1">
        <v>3</v>
      </c>
      <c r="AK36" s="1">
        <v>2</v>
      </c>
      <c r="AL36" s="1">
        <v>15</v>
      </c>
      <c r="AM36" s="1" t="s">
        <v>231</v>
      </c>
      <c r="AN36" s="1" t="s">
        <v>52</v>
      </c>
      <c r="AO36" s="1">
        <v>8</v>
      </c>
      <c r="AP36" s="1" t="s">
        <v>232</v>
      </c>
      <c r="AQ36" s="1" t="s">
        <v>233</v>
      </c>
      <c r="AS36" s="1">
        <v>0</v>
      </c>
    </row>
    <row r="37" spans="1:45" ht="189" x14ac:dyDescent="0.25">
      <c r="A37" s="1">
        <v>35</v>
      </c>
      <c r="C37" s="1" t="s">
        <v>1</v>
      </c>
      <c r="H37" s="2">
        <v>28598</v>
      </c>
      <c r="I37" s="7">
        <v>41</v>
      </c>
      <c r="J37" s="1">
        <v>6</v>
      </c>
      <c r="K37" s="1">
        <v>90</v>
      </c>
      <c r="L37" s="1">
        <v>6</v>
      </c>
      <c r="M37" s="1">
        <v>2</v>
      </c>
      <c r="N37" s="1" t="s">
        <v>66</v>
      </c>
      <c r="O37" s="1">
        <v>0</v>
      </c>
      <c r="P37" s="1" t="s">
        <v>75</v>
      </c>
      <c r="Q37" s="1" t="s">
        <v>3333</v>
      </c>
      <c r="R37" s="1">
        <v>1</v>
      </c>
      <c r="S37" s="1" t="s">
        <v>130</v>
      </c>
      <c r="T37" s="1" t="s">
        <v>234</v>
      </c>
      <c r="U37" s="1" t="s">
        <v>69</v>
      </c>
      <c r="V37" s="1">
        <v>6</v>
      </c>
      <c r="W37" s="1" t="s">
        <v>235</v>
      </c>
      <c r="X37" s="1" t="s">
        <v>61</v>
      </c>
      <c r="AC37" s="1" t="s">
        <v>20</v>
      </c>
      <c r="AI37" s="1" t="s">
        <v>50</v>
      </c>
      <c r="AJ37" s="1">
        <v>5</v>
      </c>
      <c r="AK37" s="1">
        <v>5</v>
      </c>
      <c r="AL37" s="1">
        <v>5</v>
      </c>
      <c r="AM37" s="1" t="s">
        <v>236</v>
      </c>
      <c r="AN37" s="1" t="s">
        <v>52</v>
      </c>
      <c r="AO37" s="1">
        <v>8</v>
      </c>
      <c r="AP37" s="1" t="s">
        <v>237</v>
      </c>
      <c r="AQ37" s="1" t="s">
        <v>238</v>
      </c>
      <c r="AR37" s="1" t="s">
        <v>239</v>
      </c>
      <c r="AS37" s="1">
        <v>0</v>
      </c>
    </row>
    <row r="38" spans="1:45" ht="126" x14ac:dyDescent="0.25">
      <c r="A38" s="1">
        <v>36</v>
      </c>
      <c r="F38" s="1" t="s">
        <v>4</v>
      </c>
      <c r="H38" s="2">
        <v>27959</v>
      </c>
      <c r="I38" s="7">
        <v>43</v>
      </c>
      <c r="J38" s="1">
        <v>7</v>
      </c>
      <c r="K38" s="1">
        <v>50</v>
      </c>
      <c r="L38" s="1">
        <v>8</v>
      </c>
      <c r="M38" s="1">
        <v>1</v>
      </c>
      <c r="N38" s="1" t="s">
        <v>79</v>
      </c>
      <c r="O38" s="1">
        <v>0</v>
      </c>
      <c r="P38" s="1" t="s">
        <v>75</v>
      </c>
      <c r="Q38" s="1" t="s">
        <v>3333</v>
      </c>
      <c r="R38" s="1">
        <v>1</v>
      </c>
      <c r="S38" s="1" t="s">
        <v>188</v>
      </c>
      <c r="T38" s="1" t="s">
        <v>58</v>
      </c>
      <c r="U38" s="1" t="s">
        <v>69</v>
      </c>
      <c r="V38" s="1">
        <v>22</v>
      </c>
      <c r="W38" s="1" t="s">
        <v>240</v>
      </c>
      <c r="X38" s="1" t="s">
        <v>39</v>
      </c>
      <c r="AB38" s="1" t="s">
        <v>19</v>
      </c>
      <c r="AI38" s="1" t="s">
        <v>62</v>
      </c>
      <c r="AJ38" s="1">
        <v>4</v>
      </c>
      <c r="AK38" s="1">
        <v>6</v>
      </c>
      <c r="AL38" s="1">
        <v>12</v>
      </c>
      <c r="AM38" s="1" t="s">
        <v>241</v>
      </c>
      <c r="AN38" s="1" t="s">
        <v>42</v>
      </c>
      <c r="AO38" s="1">
        <v>10</v>
      </c>
      <c r="AP38" s="1" t="s">
        <v>242</v>
      </c>
      <c r="AQ38" s="1" t="s">
        <v>243</v>
      </c>
      <c r="AS38" s="1">
        <v>0</v>
      </c>
    </row>
    <row r="39" spans="1:45" ht="126" x14ac:dyDescent="0.25">
      <c r="A39" s="1">
        <v>37</v>
      </c>
      <c r="B39" s="1" t="s">
        <v>0</v>
      </c>
      <c r="C39" s="1" t="s">
        <v>1</v>
      </c>
      <c r="E39" s="1" t="s">
        <v>3</v>
      </c>
      <c r="F39" s="1" t="s">
        <v>4</v>
      </c>
      <c r="H39" s="2">
        <v>33295</v>
      </c>
      <c r="I39" s="7">
        <v>28</v>
      </c>
      <c r="J39" s="1">
        <v>6</v>
      </c>
      <c r="K39" s="1">
        <v>60</v>
      </c>
      <c r="L39" s="1">
        <v>8</v>
      </c>
      <c r="M39" s="1">
        <v>5</v>
      </c>
      <c r="N39" s="1" t="s">
        <v>200</v>
      </c>
      <c r="O39" s="1">
        <v>1</v>
      </c>
      <c r="P39" s="1" t="s">
        <v>115</v>
      </c>
      <c r="Q39" s="1" t="s">
        <v>3369</v>
      </c>
      <c r="R39" s="1">
        <v>1</v>
      </c>
      <c r="S39" s="1" t="s">
        <v>130</v>
      </c>
      <c r="T39" s="1" t="s">
        <v>86</v>
      </c>
      <c r="U39" s="1" t="s">
        <v>69</v>
      </c>
      <c r="V39" s="1">
        <v>3</v>
      </c>
      <c r="W39" s="1" t="s">
        <v>174</v>
      </c>
      <c r="X39" s="1" t="s">
        <v>61</v>
      </c>
      <c r="AB39" s="1" t="s">
        <v>19</v>
      </c>
      <c r="AI39" s="1" t="s">
        <v>40</v>
      </c>
      <c r="AJ39" s="1">
        <v>6</v>
      </c>
      <c r="AK39" s="1">
        <v>6</v>
      </c>
      <c r="AL39" s="1">
        <v>6</v>
      </c>
      <c r="AM39" s="1" t="s">
        <v>244</v>
      </c>
      <c r="AN39" s="1" t="s">
        <v>52</v>
      </c>
      <c r="AO39" s="1">
        <v>10</v>
      </c>
      <c r="AP39" s="1" t="s">
        <v>245</v>
      </c>
      <c r="AR39" s="1" t="s">
        <v>246</v>
      </c>
      <c r="AS39" s="1">
        <v>0</v>
      </c>
    </row>
    <row r="40" spans="1:45" ht="94.5" x14ac:dyDescent="0.25">
      <c r="A40" s="1">
        <v>38</v>
      </c>
      <c r="C40" s="1" t="s">
        <v>1</v>
      </c>
      <c r="F40" s="1" t="s">
        <v>4</v>
      </c>
      <c r="H40" s="2">
        <v>29326</v>
      </c>
      <c r="I40" s="7">
        <v>39</v>
      </c>
      <c r="J40" s="1">
        <v>6</v>
      </c>
      <c r="K40" s="1">
        <v>50</v>
      </c>
      <c r="L40" s="1">
        <v>7</v>
      </c>
      <c r="M40" s="1">
        <v>2</v>
      </c>
      <c r="N40" s="1" t="s">
        <v>200</v>
      </c>
      <c r="O40" s="1">
        <v>0</v>
      </c>
      <c r="P40" s="1" t="s">
        <v>75</v>
      </c>
      <c r="Q40" s="1" t="s">
        <v>3369</v>
      </c>
      <c r="R40" s="1">
        <v>1</v>
      </c>
      <c r="S40" s="1" t="s">
        <v>35</v>
      </c>
      <c r="T40" s="1" t="s">
        <v>36</v>
      </c>
      <c r="U40" s="1" t="s">
        <v>247</v>
      </c>
      <c r="V40" s="1">
        <v>3</v>
      </c>
      <c r="W40" s="1" t="s">
        <v>248</v>
      </c>
      <c r="X40" s="1" t="s">
        <v>61</v>
      </c>
      <c r="Z40" s="1" t="s">
        <v>17</v>
      </c>
      <c r="AI40" s="1" t="s">
        <v>40</v>
      </c>
      <c r="AJ40" s="1">
        <v>6</v>
      </c>
      <c r="AK40" s="1">
        <v>3</v>
      </c>
      <c r="AL40" s="1">
        <v>5</v>
      </c>
      <c r="AM40" s="1" t="s">
        <v>249</v>
      </c>
      <c r="AN40" s="1" t="s">
        <v>52</v>
      </c>
      <c r="AO40" s="1">
        <v>10</v>
      </c>
      <c r="AP40" s="1" t="s">
        <v>250</v>
      </c>
      <c r="AQ40" s="1" t="s">
        <v>24</v>
      </c>
      <c r="AR40" s="1" t="s">
        <v>251</v>
      </c>
      <c r="AS40" s="1">
        <v>0</v>
      </c>
    </row>
    <row r="41" spans="1:45" ht="409.5" x14ac:dyDescent="0.25">
      <c r="A41" s="1">
        <v>39</v>
      </c>
      <c r="D41" s="1" t="s">
        <v>2</v>
      </c>
      <c r="H41" s="2">
        <v>35093</v>
      </c>
      <c r="I41" s="7">
        <v>23</v>
      </c>
      <c r="J41" s="1">
        <v>8</v>
      </c>
      <c r="K41" s="1">
        <v>60</v>
      </c>
      <c r="L41" s="1">
        <v>9</v>
      </c>
      <c r="M41" s="1">
        <v>6</v>
      </c>
      <c r="N41" s="1" t="s">
        <v>200</v>
      </c>
      <c r="O41" s="1">
        <v>0</v>
      </c>
      <c r="P41" s="1" t="s">
        <v>75</v>
      </c>
      <c r="Q41" s="1" t="s">
        <v>3371</v>
      </c>
      <c r="R41" s="1">
        <v>0</v>
      </c>
      <c r="S41" s="1" t="s">
        <v>150</v>
      </c>
      <c r="T41" s="1" t="s">
        <v>150</v>
      </c>
      <c r="U41" s="1" t="s">
        <v>3446</v>
      </c>
      <c r="V41" s="1">
        <v>0</v>
      </c>
      <c r="X41" s="1" t="s">
        <v>136</v>
      </c>
      <c r="AB41" s="1" t="s">
        <v>19</v>
      </c>
      <c r="AI41" s="1" t="s">
        <v>50</v>
      </c>
      <c r="AJ41" s="1">
        <v>5</v>
      </c>
      <c r="AK41" s="1">
        <v>5</v>
      </c>
      <c r="AL41" s="1">
        <v>24</v>
      </c>
      <c r="AM41" s="1" t="s">
        <v>252</v>
      </c>
      <c r="AN41" s="1" t="s">
        <v>42</v>
      </c>
      <c r="AO41" s="1">
        <v>9</v>
      </c>
      <c r="AP41" s="1" t="s">
        <v>253</v>
      </c>
      <c r="AQ41" s="1" t="s">
        <v>254</v>
      </c>
      <c r="AR41" s="1" t="s">
        <v>255</v>
      </c>
      <c r="AS41" s="1">
        <v>0</v>
      </c>
    </row>
    <row r="42" spans="1:45" ht="63" x14ac:dyDescent="0.25">
      <c r="A42" s="1">
        <v>40</v>
      </c>
      <c r="B42" s="1" t="s">
        <v>0</v>
      </c>
      <c r="H42" s="2">
        <v>31833</v>
      </c>
      <c r="I42" s="7">
        <v>32</v>
      </c>
      <c r="J42" s="1">
        <v>8</v>
      </c>
      <c r="K42" s="1">
        <v>150</v>
      </c>
      <c r="L42" s="1">
        <v>8</v>
      </c>
      <c r="M42" s="1">
        <v>6</v>
      </c>
      <c r="N42" s="1" t="s">
        <v>200</v>
      </c>
      <c r="O42" s="1">
        <v>1</v>
      </c>
      <c r="P42" s="1" t="s">
        <v>34</v>
      </c>
      <c r="Q42" s="1" t="s">
        <v>3369</v>
      </c>
      <c r="R42" s="1">
        <v>1</v>
      </c>
      <c r="S42" s="1" t="s">
        <v>5</v>
      </c>
      <c r="T42" s="1" t="s">
        <v>58</v>
      </c>
      <c r="U42" s="1" t="s">
        <v>131</v>
      </c>
      <c r="V42" s="1">
        <v>7</v>
      </c>
      <c r="W42" s="1" t="s">
        <v>256</v>
      </c>
      <c r="X42" s="1" t="s">
        <v>39</v>
      </c>
      <c r="Y42" s="1" t="s">
        <v>16</v>
      </c>
      <c r="AD42" s="1" t="s">
        <v>21</v>
      </c>
      <c r="AI42" s="1" t="s">
        <v>50</v>
      </c>
      <c r="AJ42" s="1">
        <v>6</v>
      </c>
      <c r="AK42" s="1">
        <v>6</v>
      </c>
      <c r="AL42" s="1">
        <v>12</v>
      </c>
      <c r="AM42" s="1" t="s">
        <v>257</v>
      </c>
      <c r="AN42" s="1" t="s">
        <v>52</v>
      </c>
      <c r="AO42" s="1">
        <v>10</v>
      </c>
      <c r="AP42" s="1" t="s">
        <v>258</v>
      </c>
      <c r="AS42" s="1">
        <v>0</v>
      </c>
    </row>
    <row r="43" spans="1:45" ht="126" x14ac:dyDescent="0.25">
      <c r="A43" s="1">
        <v>41</v>
      </c>
      <c r="F43" s="1" t="s">
        <v>4</v>
      </c>
      <c r="H43" s="2">
        <v>29562</v>
      </c>
      <c r="I43" s="7">
        <v>38</v>
      </c>
      <c r="J43" s="1">
        <v>6</v>
      </c>
      <c r="K43" s="1">
        <v>50</v>
      </c>
      <c r="L43" s="1">
        <v>18</v>
      </c>
      <c r="M43" s="1">
        <v>10</v>
      </c>
      <c r="N43" s="1" t="s">
        <v>66</v>
      </c>
      <c r="O43" s="1">
        <v>0</v>
      </c>
      <c r="P43" s="1" t="s">
        <v>34</v>
      </c>
      <c r="Q43" s="1" t="s">
        <v>259</v>
      </c>
      <c r="R43" s="1">
        <v>1</v>
      </c>
      <c r="S43" s="1" t="s">
        <v>188</v>
      </c>
      <c r="T43" s="1" t="s">
        <v>36</v>
      </c>
      <c r="U43" s="1" t="s">
        <v>260</v>
      </c>
      <c r="V43" s="1">
        <v>15</v>
      </c>
      <c r="W43" s="1" t="s">
        <v>261</v>
      </c>
      <c r="X43" s="1" t="s">
        <v>39</v>
      </c>
      <c r="AA43" s="1" t="s">
        <v>18</v>
      </c>
      <c r="AB43" s="1" t="s">
        <v>19</v>
      </c>
      <c r="AD43" s="1" t="s">
        <v>21</v>
      </c>
      <c r="AI43" s="1" t="s">
        <v>50</v>
      </c>
      <c r="AJ43" s="1">
        <v>5</v>
      </c>
      <c r="AK43" s="1">
        <v>2</v>
      </c>
      <c r="AL43" s="1">
        <v>4</v>
      </c>
      <c r="AM43" s="1" t="s">
        <v>262</v>
      </c>
      <c r="AN43" s="1" t="s">
        <v>52</v>
      </c>
      <c r="AO43" s="1">
        <v>10</v>
      </c>
      <c r="AP43" s="1" t="s">
        <v>263</v>
      </c>
      <c r="AQ43" s="1" t="s">
        <v>264</v>
      </c>
      <c r="AR43" s="1" t="s">
        <v>265</v>
      </c>
      <c r="AS43" s="1">
        <v>0</v>
      </c>
    </row>
    <row r="44" spans="1:45" ht="78.75" x14ac:dyDescent="0.25">
      <c r="A44" s="1">
        <v>42</v>
      </c>
      <c r="B44" s="1" t="s">
        <v>0</v>
      </c>
      <c r="J44" s="1">
        <v>6</v>
      </c>
      <c r="K44" s="1">
        <v>30</v>
      </c>
      <c r="L44" s="1">
        <v>10</v>
      </c>
      <c r="M44" s="1">
        <v>5</v>
      </c>
      <c r="N44" s="1" t="s">
        <v>96</v>
      </c>
      <c r="O44" s="1">
        <v>0</v>
      </c>
      <c r="P44" s="1" t="s">
        <v>75</v>
      </c>
      <c r="Q44" s="1" t="s">
        <v>3369</v>
      </c>
      <c r="R44" s="1">
        <v>1</v>
      </c>
      <c r="S44" s="1" t="s">
        <v>5</v>
      </c>
      <c r="T44" s="1" t="s">
        <v>266</v>
      </c>
      <c r="U44" s="1" t="s">
        <v>267</v>
      </c>
      <c r="V44" s="1">
        <v>6</v>
      </c>
      <c r="X44" s="1" t="s">
        <v>61</v>
      </c>
      <c r="AB44" s="1" t="s">
        <v>19</v>
      </c>
      <c r="AC44" s="1" t="s">
        <v>20</v>
      </c>
      <c r="AI44" s="1" t="s">
        <v>40</v>
      </c>
      <c r="AJ44" s="1">
        <v>4</v>
      </c>
      <c r="AK44" s="1">
        <v>4</v>
      </c>
      <c r="AL44" s="1">
        <v>8</v>
      </c>
      <c r="AM44" s="1" t="s">
        <v>268</v>
      </c>
      <c r="AN44" s="1" t="s">
        <v>52</v>
      </c>
      <c r="AO44" s="1">
        <v>7</v>
      </c>
      <c r="AP44" s="1" t="s">
        <v>269</v>
      </c>
      <c r="AQ44" s="1" t="s">
        <v>270</v>
      </c>
      <c r="AR44" s="1" t="s">
        <v>271</v>
      </c>
      <c r="AS44" s="1">
        <v>0</v>
      </c>
    </row>
    <row r="45" spans="1:45" ht="157.5" x14ac:dyDescent="0.25">
      <c r="A45" s="1">
        <v>43</v>
      </c>
      <c r="B45" s="1" t="s">
        <v>0</v>
      </c>
      <c r="C45" s="1" t="s">
        <v>1</v>
      </c>
      <c r="H45" s="2">
        <v>30578</v>
      </c>
      <c r="I45" s="7">
        <v>36</v>
      </c>
      <c r="J45" s="1">
        <v>7</v>
      </c>
      <c r="K45" s="1">
        <v>50</v>
      </c>
      <c r="L45" s="1">
        <v>8</v>
      </c>
      <c r="M45" s="1">
        <v>4</v>
      </c>
      <c r="N45" s="1" t="s">
        <v>200</v>
      </c>
      <c r="O45" s="1">
        <v>1</v>
      </c>
      <c r="P45" s="1" t="s">
        <v>34</v>
      </c>
      <c r="Q45" s="1" t="s">
        <v>3371</v>
      </c>
      <c r="R45" s="1">
        <v>1</v>
      </c>
      <c r="S45" s="1" t="s">
        <v>18</v>
      </c>
      <c r="T45" s="1" t="s">
        <v>36</v>
      </c>
      <c r="U45" s="1" t="s">
        <v>272</v>
      </c>
      <c r="V45" s="1">
        <v>11</v>
      </c>
      <c r="W45" s="1" t="s">
        <v>273</v>
      </c>
      <c r="X45" s="1" t="s">
        <v>39</v>
      </c>
      <c r="Z45" s="1" t="s">
        <v>17</v>
      </c>
      <c r="AI45" s="1" t="s">
        <v>50</v>
      </c>
      <c r="AJ45" s="1">
        <v>5</v>
      </c>
      <c r="AK45" s="1">
        <v>6</v>
      </c>
      <c r="AL45" s="1">
        <v>40</v>
      </c>
      <c r="AM45" s="1" t="s">
        <v>274</v>
      </c>
      <c r="AN45" s="1" t="s">
        <v>52</v>
      </c>
      <c r="AO45" s="1">
        <v>9</v>
      </c>
      <c r="AP45" s="1" t="s">
        <v>275</v>
      </c>
      <c r="AQ45" s="1" t="s">
        <v>276</v>
      </c>
      <c r="AR45" s="1" t="s">
        <v>277</v>
      </c>
      <c r="AS45" s="1">
        <v>0</v>
      </c>
    </row>
    <row r="46" spans="1:45" ht="409.5" x14ac:dyDescent="0.25">
      <c r="A46" s="1">
        <v>44</v>
      </c>
      <c r="C46" s="1" t="s">
        <v>1</v>
      </c>
      <c r="D46" s="1" t="s">
        <v>2</v>
      </c>
      <c r="H46" s="2">
        <v>33712</v>
      </c>
      <c r="I46" s="7">
        <v>27</v>
      </c>
      <c r="J46" s="1">
        <v>8</v>
      </c>
      <c r="K46" s="1">
        <v>120</v>
      </c>
      <c r="L46" s="1">
        <v>12</v>
      </c>
      <c r="M46" s="1">
        <v>10</v>
      </c>
      <c r="N46" s="1" t="s">
        <v>278</v>
      </c>
      <c r="O46" s="1">
        <v>1</v>
      </c>
      <c r="P46" s="1" t="s">
        <v>279</v>
      </c>
      <c r="Q46" s="1" t="s">
        <v>3333</v>
      </c>
      <c r="R46" s="1">
        <v>1</v>
      </c>
      <c r="S46" s="1" t="s">
        <v>18</v>
      </c>
      <c r="T46" s="1" t="s">
        <v>58</v>
      </c>
      <c r="U46" s="1" t="s">
        <v>280</v>
      </c>
      <c r="V46" s="1">
        <v>3</v>
      </c>
      <c r="W46" s="1" t="s">
        <v>281</v>
      </c>
      <c r="X46" s="1" t="s">
        <v>39</v>
      </c>
      <c r="AA46" s="1" t="s">
        <v>18</v>
      </c>
      <c r="AI46" s="1" t="s">
        <v>50</v>
      </c>
      <c r="AJ46" s="1">
        <v>6</v>
      </c>
      <c r="AK46" s="1">
        <v>6</v>
      </c>
      <c r="AL46" s="1">
        <v>20</v>
      </c>
      <c r="AM46" s="1" t="s">
        <v>282</v>
      </c>
      <c r="AN46" s="1" t="s">
        <v>52</v>
      </c>
      <c r="AO46" s="1">
        <v>10</v>
      </c>
      <c r="AP46" s="1" t="s">
        <v>283</v>
      </c>
      <c r="AR46" s="1" t="s">
        <v>284</v>
      </c>
      <c r="AS46" s="1">
        <v>0</v>
      </c>
    </row>
    <row r="47" spans="1:45" ht="189" x14ac:dyDescent="0.25">
      <c r="A47" s="1">
        <v>45</v>
      </c>
      <c r="B47" s="1" t="s">
        <v>0</v>
      </c>
      <c r="E47" s="1" t="s">
        <v>3</v>
      </c>
      <c r="H47" s="2">
        <v>29560</v>
      </c>
      <c r="I47" s="7">
        <v>38</v>
      </c>
      <c r="J47" s="1">
        <v>8</v>
      </c>
      <c r="K47" s="1">
        <v>0</v>
      </c>
      <c r="L47" s="1">
        <v>12</v>
      </c>
      <c r="M47" s="1">
        <v>30</v>
      </c>
      <c r="N47" s="1" t="s">
        <v>79</v>
      </c>
      <c r="O47" s="1">
        <v>1</v>
      </c>
      <c r="P47" s="1" t="s">
        <v>34</v>
      </c>
      <c r="Q47" s="1" t="s">
        <v>3369</v>
      </c>
      <c r="R47" s="1">
        <v>1</v>
      </c>
      <c r="S47" s="1" t="s">
        <v>19</v>
      </c>
      <c r="T47" s="1" t="s">
        <v>58</v>
      </c>
      <c r="U47" s="1" t="s">
        <v>285</v>
      </c>
      <c r="V47" s="1">
        <v>1</v>
      </c>
      <c r="W47" s="1" t="s">
        <v>286</v>
      </c>
      <c r="X47" s="1" t="s">
        <v>39</v>
      </c>
      <c r="AA47" s="1" t="s">
        <v>18</v>
      </c>
      <c r="AI47" s="1" t="s">
        <v>50</v>
      </c>
      <c r="AJ47" s="1">
        <v>10</v>
      </c>
      <c r="AK47" s="1">
        <v>5</v>
      </c>
      <c r="AL47" s="1">
        <v>20</v>
      </c>
      <c r="AM47" s="1" t="s">
        <v>287</v>
      </c>
      <c r="AN47" s="1" t="s">
        <v>42</v>
      </c>
      <c r="AO47" s="1">
        <v>6</v>
      </c>
      <c r="AP47" s="1" t="s">
        <v>288</v>
      </c>
      <c r="AQ47" s="1" t="s">
        <v>289</v>
      </c>
      <c r="AS47" s="1">
        <v>0</v>
      </c>
    </row>
    <row r="48" spans="1:45" ht="63" x14ac:dyDescent="0.25">
      <c r="A48" s="1">
        <v>46</v>
      </c>
      <c r="B48" s="1" t="s">
        <v>0</v>
      </c>
      <c r="J48" s="1">
        <v>9</v>
      </c>
      <c r="K48" s="1">
        <v>20</v>
      </c>
      <c r="L48" s="1">
        <v>13</v>
      </c>
      <c r="M48" s="1">
        <v>26</v>
      </c>
      <c r="N48" s="1" t="s">
        <v>164</v>
      </c>
      <c r="O48" s="1">
        <v>0</v>
      </c>
      <c r="P48" s="1" t="s">
        <v>46</v>
      </c>
      <c r="Q48" s="1" t="s">
        <v>3369</v>
      </c>
      <c r="R48" s="1">
        <v>0</v>
      </c>
      <c r="S48" s="1" t="s">
        <v>150</v>
      </c>
      <c r="T48" s="1" t="s">
        <v>150</v>
      </c>
      <c r="U48" s="1" t="s">
        <v>3446</v>
      </c>
      <c r="V48" s="1">
        <v>0</v>
      </c>
      <c r="X48" s="1" t="s">
        <v>61</v>
      </c>
      <c r="AB48" s="1" t="s">
        <v>19</v>
      </c>
      <c r="AI48" s="1" t="s">
        <v>62</v>
      </c>
      <c r="AJ48" s="1">
        <v>6</v>
      </c>
      <c r="AK48" s="1">
        <v>6</v>
      </c>
      <c r="AL48" s="1">
        <v>80</v>
      </c>
      <c r="AM48" s="1" t="s">
        <v>290</v>
      </c>
      <c r="AN48" s="1" t="s">
        <v>42</v>
      </c>
      <c r="AO48" s="1">
        <v>7</v>
      </c>
      <c r="AP48" s="1" t="s">
        <v>291</v>
      </c>
      <c r="AQ48" s="1" t="s">
        <v>292</v>
      </c>
      <c r="AR48" s="1" t="s">
        <v>293</v>
      </c>
      <c r="AS48" s="1">
        <v>0</v>
      </c>
    </row>
    <row r="49" spans="1:45" ht="409.5" x14ac:dyDescent="0.25">
      <c r="A49" s="1">
        <v>47</v>
      </c>
      <c r="F49" s="1" t="s">
        <v>4</v>
      </c>
      <c r="H49" s="2">
        <v>28327</v>
      </c>
      <c r="I49" s="7">
        <v>42</v>
      </c>
      <c r="J49" s="1">
        <v>6</v>
      </c>
      <c r="K49" s="1">
        <v>20</v>
      </c>
      <c r="L49" s="1">
        <v>16</v>
      </c>
      <c r="M49" s="1">
        <v>10</v>
      </c>
      <c r="N49" s="1" t="s">
        <v>108</v>
      </c>
      <c r="O49" s="1">
        <v>1</v>
      </c>
      <c r="P49" s="1" t="s">
        <v>46</v>
      </c>
      <c r="Q49" s="1" t="s">
        <v>3370</v>
      </c>
      <c r="R49" s="1">
        <v>1</v>
      </c>
      <c r="S49" s="1" t="s">
        <v>5</v>
      </c>
      <c r="T49" s="1" t="s">
        <v>58</v>
      </c>
      <c r="U49" s="1" t="s">
        <v>37</v>
      </c>
      <c r="V49" s="1">
        <v>12</v>
      </c>
      <c r="W49" s="1" t="s">
        <v>294</v>
      </c>
      <c r="X49" s="1" t="s">
        <v>49</v>
      </c>
      <c r="AD49" s="1" t="s">
        <v>21</v>
      </c>
      <c r="AI49" s="1" t="s">
        <v>40</v>
      </c>
      <c r="AJ49" s="1">
        <v>12</v>
      </c>
      <c r="AK49" s="1">
        <v>6</v>
      </c>
      <c r="AL49" s="1">
        <v>140</v>
      </c>
      <c r="AM49" s="1" t="s">
        <v>295</v>
      </c>
      <c r="AN49" s="1" t="s">
        <v>52</v>
      </c>
      <c r="AO49" s="1">
        <v>7</v>
      </c>
      <c r="AP49" s="1" t="s">
        <v>296</v>
      </c>
      <c r="AQ49" s="1" t="s">
        <v>297</v>
      </c>
      <c r="AR49" s="1" t="s">
        <v>298</v>
      </c>
      <c r="AS49" s="1">
        <v>0</v>
      </c>
    </row>
    <row r="50" spans="1:45" ht="94.5" x14ac:dyDescent="0.25">
      <c r="A50" s="1">
        <v>48</v>
      </c>
      <c r="C50" s="1" t="s">
        <v>1</v>
      </c>
      <c r="F50" s="1" t="s">
        <v>4</v>
      </c>
      <c r="H50" s="2">
        <v>33178</v>
      </c>
      <c r="I50" s="7">
        <v>28</v>
      </c>
      <c r="J50" s="1">
        <v>7</v>
      </c>
      <c r="K50" s="1">
        <v>40</v>
      </c>
      <c r="L50" s="1">
        <v>15</v>
      </c>
      <c r="M50" s="1">
        <v>12</v>
      </c>
      <c r="N50" s="1" t="s">
        <v>278</v>
      </c>
      <c r="O50" s="1">
        <v>0</v>
      </c>
      <c r="P50" s="1" t="s">
        <v>46</v>
      </c>
      <c r="Q50" s="1" t="s">
        <v>3370</v>
      </c>
      <c r="R50" s="1">
        <v>1</v>
      </c>
      <c r="S50" s="1" t="s">
        <v>5</v>
      </c>
      <c r="T50" s="1" t="s">
        <v>58</v>
      </c>
      <c r="U50" s="1" t="s">
        <v>299</v>
      </c>
      <c r="V50" s="1">
        <v>4</v>
      </c>
      <c r="W50" s="1" t="s">
        <v>300</v>
      </c>
      <c r="X50" s="1" t="s">
        <v>61</v>
      </c>
      <c r="AB50" s="1" t="s">
        <v>19</v>
      </c>
      <c r="AI50" s="1" t="s">
        <v>50</v>
      </c>
      <c r="AJ50" s="1">
        <v>4</v>
      </c>
      <c r="AK50" s="1">
        <v>2</v>
      </c>
      <c r="AL50" s="1">
        <v>10</v>
      </c>
      <c r="AM50" s="1" t="s">
        <v>219</v>
      </c>
      <c r="AN50" s="1" t="s">
        <v>52</v>
      </c>
      <c r="AO50" s="1">
        <v>8</v>
      </c>
      <c r="AP50" s="1" t="s">
        <v>301</v>
      </c>
      <c r="AS50" s="1">
        <v>0</v>
      </c>
    </row>
    <row r="51" spans="1:45" ht="94.5" x14ac:dyDescent="0.25">
      <c r="A51" s="1">
        <v>49</v>
      </c>
      <c r="B51" s="1" t="s">
        <v>0</v>
      </c>
      <c r="C51" s="1" t="s">
        <v>1</v>
      </c>
      <c r="F51" s="1" t="s">
        <v>4</v>
      </c>
      <c r="H51" s="2">
        <v>28834</v>
      </c>
      <c r="I51" s="7">
        <v>40</v>
      </c>
      <c r="J51" s="1">
        <v>8</v>
      </c>
      <c r="K51" s="1">
        <v>0</v>
      </c>
      <c r="L51" s="1">
        <v>14</v>
      </c>
      <c r="M51" s="1">
        <v>10</v>
      </c>
      <c r="N51" s="1" t="s">
        <v>79</v>
      </c>
      <c r="O51" s="1">
        <v>1</v>
      </c>
      <c r="P51" s="1" t="s">
        <v>75</v>
      </c>
      <c r="Q51" s="1" t="s">
        <v>3371</v>
      </c>
      <c r="R51" s="1">
        <v>1</v>
      </c>
      <c r="S51" s="1" t="s">
        <v>188</v>
      </c>
      <c r="T51" s="1" t="s">
        <v>58</v>
      </c>
      <c r="U51" s="1" t="s">
        <v>37</v>
      </c>
      <c r="V51" s="1">
        <v>15</v>
      </c>
      <c r="W51" s="1" t="s">
        <v>38</v>
      </c>
      <c r="X51" s="1" t="s">
        <v>61</v>
      </c>
      <c r="AD51" s="1" t="s">
        <v>21</v>
      </c>
      <c r="AH51" s="1" t="s">
        <v>302</v>
      </c>
      <c r="AI51" s="1" t="s">
        <v>40</v>
      </c>
      <c r="AJ51" s="1">
        <v>6</v>
      </c>
      <c r="AK51" s="1">
        <v>6</v>
      </c>
      <c r="AL51" s="1">
        <v>15</v>
      </c>
      <c r="AM51" s="1" t="s">
        <v>303</v>
      </c>
      <c r="AN51" s="1" t="s">
        <v>52</v>
      </c>
      <c r="AO51" s="1">
        <v>10</v>
      </c>
      <c r="AP51" s="1" t="s">
        <v>84</v>
      </c>
      <c r="AQ51" s="1" t="s">
        <v>304</v>
      </c>
      <c r="AR51" s="1" t="s">
        <v>305</v>
      </c>
      <c r="AS51" s="1">
        <v>0</v>
      </c>
    </row>
    <row r="52" spans="1:45" ht="78.75" x14ac:dyDescent="0.25">
      <c r="A52" s="1">
        <v>50</v>
      </c>
      <c r="C52" s="1" t="s">
        <v>1</v>
      </c>
      <c r="H52" s="2">
        <v>26830</v>
      </c>
      <c r="I52" s="7">
        <v>46</v>
      </c>
      <c r="J52" s="1">
        <v>7</v>
      </c>
      <c r="K52" s="1">
        <v>120</v>
      </c>
      <c r="M52" s="1">
        <v>20</v>
      </c>
      <c r="N52" s="1" t="s">
        <v>96</v>
      </c>
      <c r="O52" s="1">
        <v>0</v>
      </c>
      <c r="P52" s="1" t="s">
        <v>75</v>
      </c>
      <c r="Q52" s="1" t="s">
        <v>3371</v>
      </c>
      <c r="R52" s="1">
        <v>1</v>
      </c>
      <c r="S52" s="1" t="s">
        <v>57</v>
      </c>
      <c r="T52" s="1" t="s">
        <v>68</v>
      </c>
      <c r="U52" s="1" t="s">
        <v>131</v>
      </c>
      <c r="V52" s="1">
        <v>20</v>
      </c>
      <c r="W52" s="1" t="s">
        <v>306</v>
      </c>
      <c r="X52" s="1" t="s">
        <v>61</v>
      </c>
      <c r="AD52" s="1" t="s">
        <v>21</v>
      </c>
      <c r="AI52" s="1" t="s">
        <v>50</v>
      </c>
      <c r="AJ52" s="1">
        <v>4</v>
      </c>
      <c r="AK52" s="1">
        <v>4</v>
      </c>
      <c r="AL52" s="1">
        <v>10</v>
      </c>
      <c r="AM52" s="1" t="s">
        <v>307</v>
      </c>
      <c r="AN52" s="1" t="s">
        <v>52</v>
      </c>
      <c r="AO52" s="1">
        <v>10</v>
      </c>
      <c r="AP52" s="1" t="s">
        <v>308</v>
      </c>
      <c r="AQ52" s="1" t="s">
        <v>309</v>
      </c>
      <c r="AR52" s="1" t="s">
        <v>91</v>
      </c>
      <c r="AS52" s="1">
        <v>0</v>
      </c>
    </row>
    <row r="53" spans="1:45" ht="173.25" x14ac:dyDescent="0.25">
      <c r="A53" s="1">
        <v>51</v>
      </c>
      <c r="B53" s="1" t="s">
        <v>0</v>
      </c>
      <c r="H53" s="2">
        <v>31588</v>
      </c>
      <c r="I53" s="7">
        <v>33</v>
      </c>
      <c r="J53" s="1">
        <v>7</v>
      </c>
      <c r="K53" s="1">
        <v>30</v>
      </c>
      <c r="L53" s="1">
        <v>12</v>
      </c>
      <c r="M53" s="1">
        <v>15</v>
      </c>
      <c r="N53" s="1" t="s">
        <v>310</v>
      </c>
      <c r="O53" s="1">
        <v>0</v>
      </c>
      <c r="P53" s="1" t="s">
        <v>34</v>
      </c>
      <c r="Q53" s="1" t="s">
        <v>3370</v>
      </c>
      <c r="R53" s="1">
        <v>1</v>
      </c>
      <c r="S53" s="1" t="s">
        <v>19</v>
      </c>
      <c r="T53" s="1" t="s">
        <v>311</v>
      </c>
      <c r="U53" s="1" t="s">
        <v>69</v>
      </c>
      <c r="V53" s="1">
        <v>4</v>
      </c>
      <c r="W53" s="1" t="s">
        <v>312</v>
      </c>
      <c r="X53" s="1" t="s">
        <v>61</v>
      </c>
      <c r="AB53" s="1" t="s">
        <v>19</v>
      </c>
      <c r="AI53" s="1" t="s">
        <v>313</v>
      </c>
      <c r="AJ53" s="1">
        <v>4</v>
      </c>
      <c r="AK53" s="1">
        <v>6</v>
      </c>
      <c r="AL53" s="1">
        <v>4</v>
      </c>
      <c r="AM53" s="1" t="s">
        <v>314</v>
      </c>
      <c r="AN53" s="1" t="s">
        <v>42</v>
      </c>
      <c r="AO53" s="1">
        <v>10</v>
      </c>
      <c r="AP53" s="1" t="s">
        <v>315</v>
      </c>
      <c r="AQ53" s="1" t="s">
        <v>316</v>
      </c>
      <c r="AR53" s="1" t="s">
        <v>317</v>
      </c>
      <c r="AS53" s="1">
        <v>0</v>
      </c>
    </row>
    <row r="54" spans="1:45" ht="409.5" x14ac:dyDescent="0.25">
      <c r="A54" s="1">
        <v>52</v>
      </c>
      <c r="B54" s="1" t="s">
        <v>0</v>
      </c>
      <c r="C54" s="1" t="s">
        <v>1</v>
      </c>
      <c r="D54" s="1" t="s">
        <v>2</v>
      </c>
      <c r="H54" s="2">
        <v>34907</v>
      </c>
      <c r="I54" s="7">
        <v>24</v>
      </c>
      <c r="J54" s="1">
        <v>6</v>
      </c>
      <c r="K54" s="1">
        <v>180</v>
      </c>
      <c r="L54" s="1">
        <v>9</v>
      </c>
      <c r="M54" s="1">
        <v>10</v>
      </c>
      <c r="N54" s="1" t="s">
        <v>278</v>
      </c>
      <c r="O54" s="1">
        <v>1</v>
      </c>
      <c r="P54" s="1" t="s">
        <v>46</v>
      </c>
      <c r="Q54" s="1" t="s">
        <v>3370</v>
      </c>
      <c r="R54" s="1">
        <v>1</v>
      </c>
      <c r="S54" s="1" t="s">
        <v>188</v>
      </c>
      <c r="T54" s="1" t="s">
        <v>58</v>
      </c>
      <c r="U54" s="1" t="s">
        <v>37</v>
      </c>
      <c r="V54" s="1">
        <v>0</v>
      </c>
      <c r="W54" s="1" t="s">
        <v>318</v>
      </c>
      <c r="X54" s="1" t="s">
        <v>39</v>
      </c>
      <c r="AD54" s="1" t="s">
        <v>21</v>
      </c>
      <c r="AI54" s="1" t="s">
        <v>62</v>
      </c>
      <c r="AJ54" s="1">
        <v>5</v>
      </c>
      <c r="AK54" s="1">
        <v>4</v>
      </c>
      <c r="AL54" s="1">
        <v>10</v>
      </c>
      <c r="AM54" s="1" t="s">
        <v>319</v>
      </c>
      <c r="AN54" s="1" t="s">
        <v>320</v>
      </c>
      <c r="AO54" s="1">
        <v>10</v>
      </c>
      <c r="AP54" s="1" t="s">
        <v>321</v>
      </c>
      <c r="AQ54" s="1" t="s">
        <v>322</v>
      </c>
      <c r="AR54" s="1" t="s">
        <v>323</v>
      </c>
      <c r="AS54" s="1">
        <v>0</v>
      </c>
    </row>
    <row r="55" spans="1:45" ht="267.75" x14ac:dyDescent="0.25">
      <c r="A55" s="1">
        <v>53</v>
      </c>
      <c r="B55" s="1" t="s">
        <v>0</v>
      </c>
      <c r="D55" s="1" t="s">
        <v>2</v>
      </c>
      <c r="E55" s="1" t="s">
        <v>3</v>
      </c>
      <c r="F55" s="1" t="s">
        <v>4</v>
      </c>
      <c r="H55" s="2">
        <v>35240</v>
      </c>
      <c r="I55" s="7">
        <v>23</v>
      </c>
      <c r="J55" s="1">
        <v>7</v>
      </c>
      <c r="K55" s="1">
        <v>120</v>
      </c>
      <c r="L55" s="1">
        <v>8</v>
      </c>
      <c r="M55" s="1">
        <v>2</v>
      </c>
      <c r="N55" s="1" t="s">
        <v>200</v>
      </c>
      <c r="O55" s="1">
        <v>1</v>
      </c>
      <c r="P55" s="1" t="s">
        <v>56</v>
      </c>
      <c r="Q55" s="1" t="s">
        <v>324</v>
      </c>
      <c r="R55" s="1">
        <v>1</v>
      </c>
      <c r="S55" s="1" t="s">
        <v>19</v>
      </c>
      <c r="T55" s="1" t="s">
        <v>325</v>
      </c>
      <c r="U55" s="1" t="s">
        <v>59</v>
      </c>
      <c r="V55" s="1">
        <v>1</v>
      </c>
      <c r="W55" s="1" t="s">
        <v>326</v>
      </c>
      <c r="X55" s="1" t="s">
        <v>39</v>
      </c>
      <c r="AB55" s="1" t="s">
        <v>19</v>
      </c>
      <c r="AC55" s="1" t="s">
        <v>20</v>
      </c>
      <c r="AI55" s="1" t="s">
        <v>40</v>
      </c>
      <c r="AJ55" s="1">
        <v>4</v>
      </c>
      <c r="AK55" s="1">
        <v>4</v>
      </c>
      <c r="AL55" s="1">
        <v>17</v>
      </c>
      <c r="AM55" s="1" t="s">
        <v>327</v>
      </c>
      <c r="AN55" s="1" t="s">
        <v>42</v>
      </c>
      <c r="AO55" s="1">
        <v>10</v>
      </c>
      <c r="AP55" s="1" t="s">
        <v>328</v>
      </c>
      <c r="AQ55" s="1" t="s">
        <v>329</v>
      </c>
      <c r="AR55" s="1" t="s">
        <v>330</v>
      </c>
      <c r="AS55" s="1">
        <v>0</v>
      </c>
    </row>
    <row r="56" spans="1:45" ht="204.75" x14ac:dyDescent="0.25">
      <c r="A56" s="1">
        <v>54</v>
      </c>
      <c r="C56" s="1" t="s">
        <v>1</v>
      </c>
      <c r="E56" s="1" t="s">
        <v>3</v>
      </c>
      <c r="F56" s="1" t="s">
        <v>4</v>
      </c>
      <c r="H56" s="2">
        <v>31102</v>
      </c>
      <c r="I56" s="7">
        <v>34</v>
      </c>
      <c r="J56" s="1">
        <v>6</v>
      </c>
      <c r="K56" s="1">
        <v>45</v>
      </c>
      <c r="L56" s="1">
        <v>10</v>
      </c>
      <c r="M56" s="1">
        <v>10</v>
      </c>
      <c r="N56" s="1" t="s">
        <v>79</v>
      </c>
      <c r="O56" s="1">
        <v>1</v>
      </c>
      <c r="P56" s="1" t="s">
        <v>75</v>
      </c>
      <c r="Q56" s="1" t="s">
        <v>3370</v>
      </c>
      <c r="R56" s="1">
        <v>1</v>
      </c>
      <c r="S56" s="1" t="s">
        <v>130</v>
      </c>
      <c r="T56" s="1" t="s">
        <v>58</v>
      </c>
      <c r="U56" s="1" t="s">
        <v>331</v>
      </c>
      <c r="V56" s="1">
        <v>6</v>
      </c>
      <c r="W56" s="1" t="s">
        <v>332</v>
      </c>
      <c r="X56" s="1" t="s">
        <v>61</v>
      </c>
      <c r="AD56" s="1" t="s">
        <v>21</v>
      </c>
      <c r="AI56" s="1" t="s">
        <v>50</v>
      </c>
      <c r="AJ56" s="1">
        <v>3</v>
      </c>
      <c r="AK56" s="1">
        <v>4</v>
      </c>
      <c r="AL56" s="1">
        <v>10</v>
      </c>
      <c r="AM56" s="1" t="s">
        <v>333</v>
      </c>
      <c r="AN56" s="1" t="s">
        <v>52</v>
      </c>
      <c r="AO56" s="1">
        <v>10</v>
      </c>
      <c r="AP56" s="1" t="s">
        <v>334</v>
      </c>
      <c r="AQ56" s="1" t="s">
        <v>335</v>
      </c>
      <c r="AR56" s="1" t="s">
        <v>336</v>
      </c>
      <c r="AS56" s="1">
        <v>0</v>
      </c>
    </row>
    <row r="57" spans="1:45" ht="409.5" x14ac:dyDescent="0.25">
      <c r="A57" s="1">
        <v>55</v>
      </c>
      <c r="C57" s="1" t="s">
        <v>1</v>
      </c>
      <c r="H57" s="2">
        <v>31568</v>
      </c>
      <c r="I57" s="7">
        <v>33</v>
      </c>
      <c r="J57" s="1">
        <v>7</v>
      </c>
      <c r="K57" s="1">
        <v>30</v>
      </c>
      <c r="L57" s="1">
        <v>7</v>
      </c>
      <c r="M57" s="1">
        <v>1</v>
      </c>
      <c r="N57" s="1" t="s">
        <v>74</v>
      </c>
      <c r="O57" s="1">
        <v>0</v>
      </c>
      <c r="P57" s="1" t="s">
        <v>34</v>
      </c>
      <c r="Q57" s="1" t="s">
        <v>3333</v>
      </c>
      <c r="R57" s="1">
        <v>1</v>
      </c>
      <c r="S57" s="1" t="s">
        <v>130</v>
      </c>
      <c r="T57" s="1" t="s">
        <v>36</v>
      </c>
      <c r="U57" s="1" t="s">
        <v>69</v>
      </c>
      <c r="V57" s="1">
        <v>4</v>
      </c>
      <c r="W57" s="1" t="s">
        <v>337</v>
      </c>
      <c r="X57" s="1" t="s">
        <v>338</v>
      </c>
      <c r="AB57" s="1" t="s">
        <v>19</v>
      </c>
      <c r="AI57" s="1" t="s">
        <v>62</v>
      </c>
      <c r="AJ57" s="1">
        <v>4</v>
      </c>
      <c r="AK57" s="1">
        <v>2</v>
      </c>
      <c r="AL57" s="1">
        <v>3</v>
      </c>
      <c r="AM57" s="1" t="s">
        <v>339</v>
      </c>
      <c r="AN57" s="1" t="s">
        <v>52</v>
      </c>
      <c r="AO57" s="1">
        <v>10</v>
      </c>
      <c r="AP57" s="1" t="s">
        <v>340</v>
      </c>
      <c r="AQ57" s="1" t="s">
        <v>341</v>
      </c>
      <c r="AR57" s="1" t="s">
        <v>342</v>
      </c>
      <c r="AS57" s="1">
        <v>0</v>
      </c>
    </row>
    <row r="58" spans="1:45" ht="78.75" x14ac:dyDescent="0.25">
      <c r="A58" s="1">
        <v>56</v>
      </c>
      <c r="C58" s="1" t="s">
        <v>1</v>
      </c>
      <c r="H58" s="2">
        <v>29644</v>
      </c>
      <c r="I58" s="7">
        <v>38</v>
      </c>
      <c r="J58" s="1">
        <v>7</v>
      </c>
      <c r="K58" s="1">
        <v>40</v>
      </c>
      <c r="L58" s="1">
        <v>9</v>
      </c>
      <c r="M58" s="1">
        <v>5</v>
      </c>
      <c r="N58" s="1" t="s">
        <v>278</v>
      </c>
      <c r="O58" s="1">
        <v>0</v>
      </c>
      <c r="P58" s="1" t="s">
        <v>46</v>
      </c>
      <c r="Q58" s="1" t="s">
        <v>3369</v>
      </c>
      <c r="R58" s="1">
        <v>1</v>
      </c>
      <c r="S58" s="1" t="s">
        <v>188</v>
      </c>
      <c r="T58" s="1" t="s">
        <v>86</v>
      </c>
      <c r="U58" s="1" t="s">
        <v>343</v>
      </c>
      <c r="V58" s="1">
        <v>15</v>
      </c>
      <c r="W58" s="1" t="s">
        <v>344</v>
      </c>
      <c r="X58" s="1" t="s">
        <v>61</v>
      </c>
      <c r="AG58" s="1" t="s">
        <v>24</v>
      </c>
      <c r="AI58" s="1" t="s">
        <v>150</v>
      </c>
      <c r="AJ58" s="1">
        <v>0</v>
      </c>
      <c r="AK58" s="1">
        <v>0</v>
      </c>
      <c r="AL58" s="1">
        <v>0</v>
      </c>
      <c r="AN58" s="1" t="s">
        <v>42</v>
      </c>
      <c r="AO58" s="1">
        <v>10</v>
      </c>
      <c r="AP58" s="1" t="s">
        <v>345</v>
      </c>
      <c r="AQ58" s="1" t="s">
        <v>346</v>
      </c>
      <c r="AR58" s="1" t="s">
        <v>347</v>
      </c>
      <c r="AS58" s="1">
        <v>0</v>
      </c>
    </row>
    <row r="59" spans="1:45" ht="141.75" x14ac:dyDescent="0.25">
      <c r="A59" s="1">
        <v>57</v>
      </c>
      <c r="C59" s="1" t="s">
        <v>1</v>
      </c>
      <c r="D59" s="1" t="s">
        <v>2</v>
      </c>
      <c r="E59" s="1" t="s">
        <v>3</v>
      </c>
      <c r="F59" s="1" t="s">
        <v>4</v>
      </c>
      <c r="H59" s="2">
        <v>31104</v>
      </c>
      <c r="I59" s="7">
        <v>34</v>
      </c>
      <c r="J59" s="1">
        <v>8</v>
      </c>
      <c r="K59" s="1">
        <v>0</v>
      </c>
      <c r="L59" s="1">
        <v>8</v>
      </c>
      <c r="M59" s="1">
        <v>15</v>
      </c>
      <c r="N59" s="1" t="s">
        <v>96</v>
      </c>
      <c r="O59" s="1">
        <v>1</v>
      </c>
      <c r="P59" s="1" t="s">
        <v>34</v>
      </c>
      <c r="Q59" s="1" t="s">
        <v>3371</v>
      </c>
      <c r="R59" s="1">
        <v>1</v>
      </c>
      <c r="S59" s="1" t="s">
        <v>18</v>
      </c>
      <c r="T59" s="1" t="s">
        <v>58</v>
      </c>
      <c r="U59" s="1" t="s">
        <v>69</v>
      </c>
      <c r="V59" s="1">
        <v>1</v>
      </c>
      <c r="X59" s="1" t="s">
        <v>61</v>
      </c>
      <c r="AD59" s="1" t="s">
        <v>21</v>
      </c>
      <c r="AI59" s="1" t="s">
        <v>40</v>
      </c>
      <c r="AJ59" s="1">
        <v>30</v>
      </c>
      <c r="AK59" s="1">
        <v>30</v>
      </c>
      <c r="AL59" s="1">
        <v>24</v>
      </c>
      <c r="AM59" s="1" t="s">
        <v>348</v>
      </c>
      <c r="AN59" s="1" t="s">
        <v>52</v>
      </c>
      <c r="AO59" s="1">
        <v>10</v>
      </c>
      <c r="AP59" s="1" t="s">
        <v>179</v>
      </c>
      <c r="AQ59" s="1" t="s">
        <v>179</v>
      </c>
      <c r="AR59" s="1" t="s">
        <v>349</v>
      </c>
      <c r="AS59" s="1">
        <v>0</v>
      </c>
    </row>
    <row r="60" spans="1:45" ht="94.5" x14ac:dyDescent="0.25">
      <c r="A60" s="1">
        <v>58</v>
      </c>
      <c r="B60" s="1" t="s">
        <v>0</v>
      </c>
      <c r="C60" s="1" t="s">
        <v>1</v>
      </c>
      <c r="H60" s="2">
        <v>33049</v>
      </c>
      <c r="I60" s="7">
        <v>29</v>
      </c>
      <c r="J60" s="1">
        <v>7</v>
      </c>
      <c r="K60" s="1">
        <v>90</v>
      </c>
      <c r="L60" s="1">
        <v>14</v>
      </c>
      <c r="M60" s="1">
        <v>5</v>
      </c>
      <c r="N60" s="1" t="s">
        <v>96</v>
      </c>
      <c r="O60" s="1">
        <v>1</v>
      </c>
      <c r="P60" s="1" t="s">
        <v>46</v>
      </c>
      <c r="Q60" s="1" t="s">
        <v>3370</v>
      </c>
      <c r="R60" s="1">
        <v>1</v>
      </c>
      <c r="S60" s="1" t="s">
        <v>188</v>
      </c>
      <c r="T60" s="1" t="s">
        <v>58</v>
      </c>
      <c r="U60" s="1" t="s">
        <v>69</v>
      </c>
      <c r="V60" s="1">
        <v>4</v>
      </c>
      <c r="W60" s="1" t="s">
        <v>350</v>
      </c>
      <c r="X60" s="1" t="s">
        <v>39</v>
      </c>
      <c r="AD60" s="1" t="s">
        <v>21</v>
      </c>
      <c r="AI60" s="1" t="s">
        <v>50</v>
      </c>
      <c r="AJ60" s="1">
        <v>6</v>
      </c>
      <c r="AK60" s="1">
        <v>5</v>
      </c>
      <c r="AL60" s="1">
        <v>15</v>
      </c>
      <c r="AM60" s="1" t="s">
        <v>351</v>
      </c>
      <c r="AN60" s="1" t="s">
        <v>352</v>
      </c>
      <c r="AO60" s="1">
        <v>9</v>
      </c>
      <c r="AP60" s="1" t="s">
        <v>353</v>
      </c>
      <c r="AQ60" s="1" t="s">
        <v>354</v>
      </c>
      <c r="AS60" s="1">
        <v>0</v>
      </c>
    </row>
    <row r="61" spans="1:45" ht="78.75" x14ac:dyDescent="0.25">
      <c r="A61" s="1">
        <v>59</v>
      </c>
      <c r="B61" s="1" t="s">
        <v>0</v>
      </c>
      <c r="H61" s="2">
        <v>28389</v>
      </c>
      <c r="I61" s="7">
        <v>42</v>
      </c>
      <c r="J61" s="1">
        <v>7</v>
      </c>
      <c r="K61" s="1">
        <v>45</v>
      </c>
      <c r="L61" s="1">
        <v>10</v>
      </c>
      <c r="M61" s="1">
        <v>2</v>
      </c>
      <c r="N61" s="1" t="s">
        <v>164</v>
      </c>
      <c r="O61" s="1">
        <v>0</v>
      </c>
      <c r="P61" s="1" t="s">
        <v>97</v>
      </c>
      <c r="Q61" s="1" t="s">
        <v>3371</v>
      </c>
      <c r="R61" s="1">
        <v>1</v>
      </c>
      <c r="S61" s="1" t="s">
        <v>130</v>
      </c>
      <c r="T61" s="1" t="s">
        <v>325</v>
      </c>
      <c r="U61" s="1" t="s">
        <v>59</v>
      </c>
      <c r="V61" s="1">
        <v>1</v>
      </c>
      <c r="W61" s="1" t="s">
        <v>355</v>
      </c>
      <c r="X61" s="1" t="s">
        <v>61</v>
      </c>
      <c r="AB61" s="1" t="s">
        <v>19</v>
      </c>
      <c r="AI61" s="1" t="s">
        <v>62</v>
      </c>
      <c r="AJ61" s="1">
        <v>10</v>
      </c>
      <c r="AK61" s="1">
        <v>12</v>
      </c>
      <c r="AL61" s="1">
        <v>80</v>
      </c>
      <c r="AM61" s="1" t="s">
        <v>356</v>
      </c>
      <c r="AN61" s="1" t="s">
        <v>42</v>
      </c>
      <c r="AO61" s="1">
        <v>10</v>
      </c>
      <c r="AP61" s="1" t="s">
        <v>357</v>
      </c>
      <c r="AQ61" s="1" t="s">
        <v>183</v>
      </c>
      <c r="AS61" s="1">
        <v>0</v>
      </c>
    </row>
    <row r="62" spans="1:45" ht="173.25" x14ac:dyDescent="0.25">
      <c r="A62" s="1">
        <v>60</v>
      </c>
      <c r="F62" s="1" t="s">
        <v>4</v>
      </c>
      <c r="H62" s="2">
        <v>24534</v>
      </c>
      <c r="I62" s="7">
        <v>52</v>
      </c>
      <c r="J62" s="1">
        <v>6</v>
      </c>
      <c r="K62" s="1">
        <v>30</v>
      </c>
      <c r="L62" s="1">
        <v>8</v>
      </c>
      <c r="M62" s="1">
        <v>104</v>
      </c>
      <c r="N62" s="1" t="s">
        <v>74</v>
      </c>
      <c r="O62" s="1">
        <v>0</v>
      </c>
      <c r="P62" s="1" t="s">
        <v>34</v>
      </c>
      <c r="Q62" s="1" t="s">
        <v>3369</v>
      </c>
      <c r="R62" s="1">
        <v>1</v>
      </c>
      <c r="S62" s="1" t="s">
        <v>188</v>
      </c>
      <c r="T62" s="1" t="s">
        <v>358</v>
      </c>
      <c r="U62" s="1" t="s">
        <v>69</v>
      </c>
      <c r="V62" s="1">
        <v>27</v>
      </c>
      <c r="W62" s="1" t="s">
        <v>359</v>
      </c>
      <c r="X62" s="1" t="s">
        <v>39</v>
      </c>
      <c r="AB62" s="1" t="s">
        <v>19</v>
      </c>
      <c r="AI62" s="1" t="s">
        <v>50</v>
      </c>
      <c r="AJ62" s="1">
        <v>6</v>
      </c>
      <c r="AK62" s="1">
        <v>6</v>
      </c>
      <c r="AL62" s="1">
        <v>4</v>
      </c>
      <c r="AM62" s="1" t="s">
        <v>360</v>
      </c>
      <c r="AN62" s="1" t="s">
        <v>42</v>
      </c>
      <c r="AO62" s="1">
        <v>10</v>
      </c>
      <c r="AP62" s="1" t="s">
        <v>361</v>
      </c>
      <c r="AQ62" s="1" t="s">
        <v>362</v>
      </c>
      <c r="AR62" s="1" t="s">
        <v>363</v>
      </c>
      <c r="AS62" s="1">
        <v>0</v>
      </c>
    </row>
    <row r="63" spans="1:45" ht="47.25" x14ac:dyDescent="0.25">
      <c r="A63" s="1">
        <v>61</v>
      </c>
      <c r="B63" s="1" t="s">
        <v>0</v>
      </c>
      <c r="H63" s="2">
        <v>31598</v>
      </c>
      <c r="I63" s="7">
        <v>33</v>
      </c>
      <c r="J63" s="1">
        <v>7</v>
      </c>
      <c r="K63" s="1">
        <v>30</v>
      </c>
      <c r="L63" s="1">
        <v>12</v>
      </c>
      <c r="M63" s="1">
        <v>12</v>
      </c>
      <c r="N63" s="1" t="s">
        <v>108</v>
      </c>
      <c r="O63" s="1">
        <v>0</v>
      </c>
      <c r="P63" s="1" t="s">
        <v>364</v>
      </c>
      <c r="Q63" s="1" t="s">
        <v>3333</v>
      </c>
      <c r="R63" s="1">
        <v>1</v>
      </c>
      <c r="S63" s="1" t="s">
        <v>18</v>
      </c>
      <c r="T63" s="1" t="s">
        <v>58</v>
      </c>
      <c r="U63" s="1" t="s">
        <v>99</v>
      </c>
      <c r="V63" s="1">
        <v>1</v>
      </c>
      <c r="W63" s="1" t="s">
        <v>365</v>
      </c>
      <c r="X63" s="1" t="s">
        <v>61</v>
      </c>
      <c r="AA63" s="1" t="s">
        <v>18</v>
      </c>
      <c r="AI63" s="1" t="s">
        <v>62</v>
      </c>
      <c r="AJ63" s="1">
        <v>12</v>
      </c>
      <c r="AK63" s="1">
        <v>12</v>
      </c>
      <c r="AL63" s="1">
        <v>8</v>
      </c>
      <c r="AM63" s="1" t="s">
        <v>366</v>
      </c>
      <c r="AN63" s="1" t="s">
        <v>52</v>
      </c>
      <c r="AO63" s="1">
        <v>8</v>
      </c>
      <c r="AP63" s="1" t="s">
        <v>367</v>
      </c>
      <c r="AQ63" s="1" t="s">
        <v>368</v>
      </c>
      <c r="AR63" s="1" t="s">
        <v>114</v>
      </c>
      <c r="AS63" s="1">
        <v>0</v>
      </c>
    </row>
    <row r="64" spans="1:45" ht="94.5" x14ac:dyDescent="0.25">
      <c r="A64" s="1">
        <v>62</v>
      </c>
      <c r="B64" s="1" t="s">
        <v>0</v>
      </c>
      <c r="F64" s="1" t="s">
        <v>4</v>
      </c>
      <c r="H64" s="2">
        <v>27179</v>
      </c>
      <c r="I64" s="7">
        <v>45</v>
      </c>
      <c r="J64" s="1">
        <v>7</v>
      </c>
      <c r="K64" s="1">
        <v>40</v>
      </c>
      <c r="L64" s="1">
        <v>12</v>
      </c>
      <c r="M64" s="1">
        <v>10</v>
      </c>
      <c r="N64" s="1" t="s">
        <v>66</v>
      </c>
      <c r="O64" s="1">
        <v>0</v>
      </c>
      <c r="P64" s="1" t="s">
        <v>34</v>
      </c>
      <c r="Q64" s="1" t="s">
        <v>3369</v>
      </c>
      <c r="R64" s="1">
        <v>1</v>
      </c>
      <c r="S64" s="1" t="s">
        <v>5</v>
      </c>
      <c r="T64" s="1" t="s">
        <v>369</v>
      </c>
      <c r="U64" s="1" t="s">
        <v>331</v>
      </c>
      <c r="V64" s="1">
        <v>15</v>
      </c>
      <c r="X64" s="1" t="s">
        <v>61</v>
      </c>
      <c r="AG64" s="1" t="s">
        <v>24</v>
      </c>
      <c r="AI64" s="1" t="s">
        <v>150</v>
      </c>
      <c r="AJ64" s="1">
        <v>0</v>
      </c>
      <c r="AK64" s="1">
        <v>0</v>
      </c>
      <c r="AL64" s="1">
        <v>0</v>
      </c>
      <c r="AN64" s="1" t="s">
        <v>370</v>
      </c>
      <c r="AO64" s="1">
        <v>8</v>
      </c>
      <c r="AP64" s="1" t="s">
        <v>371</v>
      </c>
      <c r="AQ64" s="1" t="s">
        <v>372</v>
      </c>
      <c r="AS64" s="1">
        <v>0</v>
      </c>
    </row>
    <row r="65" spans="1:45" ht="94.5" x14ac:dyDescent="0.25">
      <c r="A65" s="1">
        <v>63</v>
      </c>
      <c r="D65" s="1" t="s">
        <v>2</v>
      </c>
      <c r="F65" s="1" t="s">
        <v>4</v>
      </c>
      <c r="H65" s="2">
        <v>43086</v>
      </c>
      <c r="J65" s="1">
        <v>8</v>
      </c>
      <c r="K65" s="1">
        <v>30</v>
      </c>
      <c r="L65" s="1">
        <v>5</v>
      </c>
      <c r="M65" s="1">
        <v>5</v>
      </c>
      <c r="N65" s="1" t="s">
        <v>74</v>
      </c>
      <c r="O65" s="1">
        <v>1</v>
      </c>
      <c r="P65" s="1" t="s">
        <v>46</v>
      </c>
      <c r="Q65" s="1" t="s">
        <v>3370</v>
      </c>
      <c r="R65" s="1">
        <v>1</v>
      </c>
      <c r="S65" s="1" t="s">
        <v>47</v>
      </c>
      <c r="T65" s="1" t="s">
        <v>373</v>
      </c>
      <c r="U65" s="1" t="s">
        <v>37</v>
      </c>
      <c r="V65" s="1">
        <v>8</v>
      </c>
      <c r="W65" s="1" t="s">
        <v>374</v>
      </c>
      <c r="X65" s="1" t="s">
        <v>49</v>
      </c>
      <c r="AD65" s="1" t="s">
        <v>21</v>
      </c>
      <c r="AI65" s="1" t="s">
        <v>50</v>
      </c>
      <c r="AJ65" s="1">
        <v>10</v>
      </c>
      <c r="AK65" s="1">
        <v>6</v>
      </c>
      <c r="AL65" s="1">
        <v>20</v>
      </c>
      <c r="AM65" s="1" t="s">
        <v>375</v>
      </c>
      <c r="AN65" s="1" t="s">
        <v>52</v>
      </c>
      <c r="AO65" s="1">
        <v>10</v>
      </c>
      <c r="AP65" s="1" t="s">
        <v>376</v>
      </c>
      <c r="AQ65" s="1" t="s">
        <v>377</v>
      </c>
      <c r="AR65" s="1" t="s">
        <v>91</v>
      </c>
      <c r="AS65" s="1">
        <v>0</v>
      </c>
    </row>
    <row r="66" spans="1:45" ht="63" x14ac:dyDescent="0.25">
      <c r="A66" s="1">
        <v>64</v>
      </c>
      <c r="B66" s="1" t="s">
        <v>0</v>
      </c>
      <c r="H66" s="2">
        <v>34393</v>
      </c>
      <c r="I66" s="7">
        <v>25</v>
      </c>
      <c r="J66" s="1">
        <v>8</v>
      </c>
      <c r="K66" s="1">
        <v>20</v>
      </c>
      <c r="L66" s="1">
        <v>11</v>
      </c>
      <c r="M66" s="1">
        <v>11</v>
      </c>
      <c r="N66" s="1" t="s">
        <v>74</v>
      </c>
      <c r="O66" s="1">
        <v>1</v>
      </c>
      <c r="P66" s="1" t="s">
        <v>34</v>
      </c>
      <c r="Q66" s="1" t="s">
        <v>3369</v>
      </c>
      <c r="R66" s="1">
        <v>1</v>
      </c>
      <c r="S66" s="1" t="s">
        <v>18</v>
      </c>
      <c r="T66" s="1" t="s">
        <v>58</v>
      </c>
      <c r="U66" s="1" t="s">
        <v>69</v>
      </c>
      <c r="V66" s="1">
        <v>1</v>
      </c>
      <c r="W66" s="1" t="s">
        <v>378</v>
      </c>
      <c r="X66" s="1" t="s">
        <v>338</v>
      </c>
      <c r="AB66" s="1" t="s">
        <v>19</v>
      </c>
      <c r="AI66" s="1" t="s">
        <v>40</v>
      </c>
      <c r="AJ66" s="1">
        <v>5</v>
      </c>
      <c r="AK66" s="1">
        <v>5</v>
      </c>
      <c r="AL66" s="1">
        <v>100</v>
      </c>
      <c r="AM66" s="1" t="s">
        <v>379</v>
      </c>
      <c r="AN66" s="1" t="s">
        <v>52</v>
      </c>
      <c r="AO66" s="1">
        <v>10</v>
      </c>
      <c r="AP66" s="1" t="s">
        <v>380</v>
      </c>
      <c r="AQ66" s="1" t="s">
        <v>381</v>
      </c>
      <c r="AR66" s="1" t="s">
        <v>114</v>
      </c>
      <c r="AS66" s="1">
        <v>0</v>
      </c>
    </row>
    <row r="67" spans="1:45" ht="220.5" x14ac:dyDescent="0.25">
      <c r="A67" s="1">
        <v>65</v>
      </c>
      <c r="B67" s="1" t="s">
        <v>0</v>
      </c>
      <c r="E67" s="1" t="s">
        <v>3</v>
      </c>
      <c r="F67" s="1" t="s">
        <v>4</v>
      </c>
      <c r="H67" s="2">
        <v>30275</v>
      </c>
      <c r="I67" s="7">
        <v>36</v>
      </c>
      <c r="J67" s="1">
        <v>7</v>
      </c>
      <c r="K67" s="1">
        <v>45</v>
      </c>
      <c r="L67" s="1">
        <v>12</v>
      </c>
      <c r="M67" s="1">
        <v>30</v>
      </c>
      <c r="N67" s="1" t="s">
        <v>74</v>
      </c>
      <c r="O67" s="1">
        <v>1</v>
      </c>
      <c r="P67" s="1" t="s">
        <v>46</v>
      </c>
      <c r="Q67" s="1" t="s">
        <v>3371</v>
      </c>
      <c r="R67" s="1">
        <v>1</v>
      </c>
      <c r="S67" s="1" t="s">
        <v>382</v>
      </c>
      <c r="T67" s="1" t="s">
        <v>58</v>
      </c>
      <c r="U67" s="1" t="s">
        <v>69</v>
      </c>
      <c r="V67" s="1">
        <v>10</v>
      </c>
      <c r="W67" s="1" t="s">
        <v>383</v>
      </c>
      <c r="X67" s="1" t="s">
        <v>49</v>
      </c>
      <c r="AD67" s="1" t="s">
        <v>21</v>
      </c>
      <c r="AI67" s="1" t="s">
        <v>50</v>
      </c>
      <c r="AJ67" s="1">
        <v>6</v>
      </c>
      <c r="AK67" s="1">
        <v>2</v>
      </c>
      <c r="AL67" s="1">
        <v>2</v>
      </c>
      <c r="AM67" s="1" t="s">
        <v>384</v>
      </c>
      <c r="AN67" s="1" t="s">
        <v>52</v>
      </c>
      <c r="AO67" s="1">
        <v>10</v>
      </c>
      <c r="AP67" s="1" t="s">
        <v>385</v>
      </c>
      <c r="AQ67" s="1" t="s">
        <v>386</v>
      </c>
      <c r="AS67" s="1">
        <v>0</v>
      </c>
    </row>
    <row r="68" spans="1:45" ht="141.75" x14ac:dyDescent="0.25">
      <c r="A68" s="1">
        <v>66</v>
      </c>
      <c r="B68" s="1" t="s">
        <v>0</v>
      </c>
      <c r="F68" s="1" t="s">
        <v>4</v>
      </c>
      <c r="H68" s="2">
        <v>31012</v>
      </c>
      <c r="I68" s="7">
        <v>34</v>
      </c>
      <c r="J68" s="1">
        <v>8</v>
      </c>
      <c r="K68" s="1">
        <v>0</v>
      </c>
      <c r="L68" s="1">
        <v>9</v>
      </c>
      <c r="M68" s="1">
        <v>12</v>
      </c>
      <c r="N68" s="1" t="s">
        <v>66</v>
      </c>
      <c r="O68" s="1">
        <v>1</v>
      </c>
      <c r="P68" s="1" t="s">
        <v>75</v>
      </c>
      <c r="Q68" s="1" t="s">
        <v>3371</v>
      </c>
      <c r="R68" s="1">
        <v>1</v>
      </c>
      <c r="S68" s="1" t="s">
        <v>387</v>
      </c>
      <c r="T68" s="1" t="s">
        <v>388</v>
      </c>
      <c r="U68" s="1" t="s">
        <v>69</v>
      </c>
      <c r="V68" s="1">
        <v>10</v>
      </c>
      <c r="W68" s="1" t="s">
        <v>389</v>
      </c>
      <c r="X68" s="1" t="s">
        <v>39</v>
      </c>
      <c r="AA68" s="1" t="s">
        <v>18</v>
      </c>
      <c r="AI68" s="1" t="s">
        <v>50</v>
      </c>
      <c r="AJ68" s="1">
        <v>20</v>
      </c>
      <c r="AK68" s="1">
        <v>2</v>
      </c>
      <c r="AL68" s="1">
        <v>48</v>
      </c>
      <c r="AM68" s="1" t="s">
        <v>390</v>
      </c>
      <c r="AN68" s="1" t="s">
        <v>391</v>
      </c>
      <c r="AO68" s="1">
        <v>10</v>
      </c>
      <c r="AP68" s="1" t="s">
        <v>392</v>
      </c>
      <c r="AQ68" s="1" t="s">
        <v>393</v>
      </c>
      <c r="AS68" s="1">
        <v>0</v>
      </c>
    </row>
    <row r="69" spans="1:45" ht="173.25" x14ac:dyDescent="0.25">
      <c r="A69" s="1">
        <v>67</v>
      </c>
      <c r="B69" s="1" t="s">
        <v>0</v>
      </c>
      <c r="C69" s="1" t="s">
        <v>1</v>
      </c>
      <c r="F69" s="1" t="s">
        <v>4</v>
      </c>
      <c r="H69" s="2">
        <v>31954</v>
      </c>
      <c r="I69" s="7">
        <v>32</v>
      </c>
      <c r="J69" s="1">
        <v>8</v>
      </c>
      <c r="K69" s="1">
        <v>40</v>
      </c>
      <c r="L69" s="1">
        <v>12</v>
      </c>
      <c r="M69" s="1">
        <v>6</v>
      </c>
      <c r="N69" s="1" t="s">
        <v>96</v>
      </c>
      <c r="O69" s="1">
        <v>0</v>
      </c>
      <c r="P69" s="1" t="s">
        <v>46</v>
      </c>
      <c r="Q69" s="1" t="s">
        <v>3333</v>
      </c>
      <c r="R69" s="1">
        <v>1</v>
      </c>
      <c r="S69" s="1" t="s">
        <v>18</v>
      </c>
      <c r="T69" s="1" t="s">
        <v>58</v>
      </c>
      <c r="U69" s="1" t="s">
        <v>394</v>
      </c>
      <c r="V69" s="1">
        <v>2</v>
      </c>
      <c r="W69" s="1" t="s">
        <v>395</v>
      </c>
      <c r="X69" s="1" t="s">
        <v>61</v>
      </c>
      <c r="AB69" s="1" t="s">
        <v>19</v>
      </c>
      <c r="AI69" s="1" t="s">
        <v>50</v>
      </c>
      <c r="AJ69" s="1">
        <v>6</v>
      </c>
      <c r="AK69" s="1">
        <v>10</v>
      </c>
      <c r="AL69" s="1">
        <v>240</v>
      </c>
      <c r="AM69" s="1" t="s">
        <v>396</v>
      </c>
      <c r="AN69" s="1" t="s">
        <v>42</v>
      </c>
      <c r="AO69" s="1">
        <v>7</v>
      </c>
      <c r="AP69" s="1" t="s">
        <v>397</v>
      </c>
      <c r="AQ69" s="1" t="s">
        <v>398</v>
      </c>
      <c r="AR69" s="1" t="s">
        <v>399</v>
      </c>
      <c r="AS69" s="1">
        <v>0</v>
      </c>
    </row>
    <row r="70" spans="1:45" ht="409.5" x14ac:dyDescent="0.25">
      <c r="A70" s="1">
        <v>68</v>
      </c>
      <c r="C70" s="1" t="s">
        <v>1</v>
      </c>
      <c r="H70" s="2">
        <v>30413</v>
      </c>
      <c r="I70" s="7">
        <v>36</v>
      </c>
      <c r="J70" s="1">
        <v>8</v>
      </c>
      <c r="K70" s="1">
        <v>50</v>
      </c>
      <c r="L70" s="1">
        <v>2</v>
      </c>
      <c r="M70" s="1">
        <v>3</v>
      </c>
      <c r="N70" s="1" t="s">
        <v>200</v>
      </c>
      <c r="O70" s="1">
        <v>1</v>
      </c>
      <c r="P70" s="1" t="s">
        <v>75</v>
      </c>
      <c r="Q70" s="1" t="s">
        <v>3371</v>
      </c>
      <c r="R70" s="1">
        <v>1</v>
      </c>
      <c r="S70" s="1" t="s">
        <v>35</v>
      </c>
      <c r="T70" s="1" t="s">
        <v>68</v>
      </c>
      <c r="U70" s="1" t="s">
        <v>131</v>
      </c>
      <c r="V70" s="1">
        <v>11</v>
      </c>
      <c r="W70" s="1" t="s">
        <v>400</v>
      </c>
      <c r="X70" s="1" t="s">
        <v>61</v>
      </c>
      <c r="AD70" s="1" t="s">
        <v>21</v>
      </c>
      <c r="AI70" s="1" t="s">
        <v>40</v>
      </c>
      <c r="AJ70" s="1">
        <v>8</v>
      </c>
      <c r="AK70" s="1">
        <v>2</v>
      </c>
      <c r="AL70" s="1">
        <v>2</v>
      </c>
      <c r="AM70" s="1" t="s">
        <v>401</v>
      </c>
      <c r="AN70" s="1" t="s">
        <v>52</v>
      </c>
      <c r="AO70" s="1">
        <v>9</v>
      </c>
      <c r="AP70" s="1" t="s">
        <v>402</v>
      </c>
      <c r="AQ70" s="1" t="s">
        <v>403</v>
      </c>
      <c r="AR70" s="1" t="s">
        <v>404</v>
      </c>
      <c r="AS70" s="1">
        <v>0</v>
      </c>
    </row>
    <row r="71" spans="1:45" ht="94.5" x14ac:dyDescent="0.25">
      <c r="A71" s="1">
        <v>69</v>
      </c>
      <c r="C71" s="1" t="s">
        <v>1</v>
      </c>
      <c r="F71" s="1" t="s">
        <v>4</v>
      </c>
      <c r="H71" s="2">
        <v>42956</v>
      </c>
      <c r="J71" s="1">
        <v>7</v>
      </c>
      <c r="K71" s="1">
        <v>0</v>
      </c>
      <c r="L71" s="1">
        <v>5</v>
      </c>
      <c r="M71" s="1">
        <v>5</v>
      </c>
      <c r="N71" s="1" t="s">
        <v>96</v>
      </c>
      <c r="O71" s="1">
        <v>1</v>
      </c>
      <c r="P71" s="1" t="s">
        <v>46</v>
      </c>
      <c r="Q71" s="1" t="s">
        <v>3370</v>
      </c>
      <c r="R71" s="1">
        <v>0</v>
      </c>
      <c r="S71" s="1" t="s">
        <v>150</v>
      </c>
      <c r="T71" s="1" t="s">
        <v>150</v>
      </c>
      <c r="U71" s="1" t="s">
        <v>3446</v>
      </c>
      <c r="V71" s="1">
        <v>0</v>
      </c>
      <c r="X71" s="1" t="s">
        <v>39</v>
      </c>
      <c r="AB71" s="1" t="s">
        <v>19</v>
      </c>
      <c r="AI71" s="1" t="s">
        <v>62</v>
      </c>
      <c r="AJ71" s="1">
        <v>6</v>
      </c>
      <c r="AK71" s="1">
        <v>6</v>
      </c>
      <c r="AL71" s="1">
        <v>5</v>
      </c>
      <c r="AM71" s="1" t="s">
        <v>405</v>
      </c>
      <c r="AN71" s="1" t="s">
        <v>406</v>
      </c>
      <c r="AO71" s="1">
        <v>9</v>
      </c>
      <c r="AP71" s="1" t="s">
        <v>407</v>
      </c>
      <c r="AQ71" s="1" t="s">
        <v>408</v>
      </c>
      <c r="AR71" s="1" t="s">
        <v>409</v>
      </c>
      <c r="AS71" s="1">
        <v>0</v>
      </c>
    </row>
    <row r="72" spans="1:45" ht="110.25" x14ac:dyDescent="0.25">
      <c r="A72" s="1">
        <v>70</v>
      </c>
      <c r="B72" s="1" t="s">
        <v>0</v>
      </c>
      <c r="C72" s="1" t="s">
        <v>1</v>
      </c>
      <c r="D72" s="1" t="s">
        <v>2</v>
      </c>
      <c r="E72" s="1" t="s">
        <v>3</v>
      </c>
      <c r="F72" s="1" t="s">
        <v>4</v>
      </c>
      <c r="H72" s="2">
        <v>34861</v>
      </c>
      <c r="I72" s="7">
        <v>24</v>
      </c>
      <c r="J72" s="1">
        <v>7</v>
      </c>
      <c r="K72" s="1">
        <v>40</v>
      </c>
      <c r="M72" s="1">
        <v>3</v>
      </c>
      <c r="N72" s="1" t="s">
        <v>200</v>
      </c>
      <c r="O72" s="1">
        <v>0</v>
      </c>
      <c r="P72" s="1" t="s">
        <v>56</v>
      </c>
      <c r="Q72" s="1" t="s">
        <v>3371</v>
      </c>
      <c r="R72" s="1">
        <v>1</v>
      </c>
      <c r="S72" s="1" t="s">
        <v>5</v>
      </c>
      <c r="T72" s="1" t="s">
        <v>86</v>
      </c>
      <c r="U72" s="1" t="s">
        <v>69</v>
      </c>
      <c r="V72" s="1">
        <v>3</v>
      </c>
      <c r="W72" s="1" t="s">
        <v>410</v>
      </c>
      <c r="X72" s="1" t="s">
        <v>338</v>
      </c>
      <c r="Y72" s="1" t="s">
        <v>16</v>
      </c>
      <c r="AD72" s="1" t="s">
        <v>21</v>
      </c>
      <c r="AH72" s="1" t="s">
        <v>411</v>
      </c>
      <c r="AI72" s="1" t="s">
        <v>137</v>
      </c>
      <c r="AJ72" s="1">
        <v>6</v>
      </c>
      <c r="AK72" s="1">
        <v>10</v>
      </c>
      <c r="AL72" s="1">
        <v>40</v>
      </c>
      <c r="AM72" s="1" t="s">
        <v>412</v>
      </c>
      <c r="AN72" s="1" t="s">
        <v>52</v>
      </c>
      <c r="AO72" s="1">
        <v>10</v>
      </c>
      <c r="AP72" s="1" t="s">
        <v>413</v>
      </c>
      <c r="AQ72" s="1" t="s">
        <v>414</v>
      </c>
      <c r="AS72" s="1">
        <v>0</v>
      </c>
    </row>
    <row r="73" spans="1:45" ht="94.5" x14ac:dyDescent="0.25">
      <c r="A73" s="1">
        <v>71</v>
      </c>
      <c r="F73" s="1" t="s">
        <v>4</v>
      </c>
      <c r="H73" s="2">
        <v>31700</v>
      </c>
      <c r="I73" s="7">
        <v>32</v>
      </c>
      <c r="J73" s="1">
        <v>8</v>
      </c>
      <c r="K73" s="1">
        <v>30</v>
      </c>
      <c r="L73" s="1">
        <v>8</v>
      </c>
      <c r="M73" s="1">
        <v>5</v>
      </c>
      <c r="N73" s="1" t="s">
        <v>278</v>
      </c>
      <c r="O73" s="1">
        <v>0</v>
      </c>
      <c r="P73" s="1" t="s">
        <v>34</v>
      </c>
      <c r="Q73" s="1" t="s">
        <v>3369</v>
      </c>
      <c r="R73" s="1">
        <v>1</v>
      </c>
      <c r="S73" s="1" t="s">
        <v>35</v>
      </c>
      <c r="T73" s="1" t="s">
        <v>36</v>
      </c>
      <c r="U73" s="1" t="s">
        <v>195</v>
      </c>
      <c r="V73" s="1">
        <v>7</v>
      </c>
      <c r="X73" s="1" t="s">
        <v>61</v>
      </c>
      <c r="AD73" s="1" t="s">
        <v>21</v>
      </c>
      <c r="AI73" s="1" t="s">
        <v>50</v>
      </c>
      <c r="AJ73" s="1">
        <v>6</v>
      </c>
      <c r="AK73" s="1">
        <v>3</v>
      </c>
      <c r="AL73" s="1">
        <v>10</v>
      </c>
      <c r="AM73" s="1" t="s">
        <v>415</v>
      </c>
      <c r="AN73" s="1" t="s">
        <v>416</v>
      </c>
      <c r="AO73" s="1">
        <v>10</v>
      </c>
      <c r="AP73" s="1" t="s">
        <v>417</v>
      </c>
      <c r="AQ73" s="1" t="s">
        <v>418</v>
      </c>
      <c r="AR73" s="1" t="s">
        <v>91</v>
      </c>
      <c r="AS73" s="1">
        <v>0</v>
      </c>
    </row>
    <row r="74" spans="1:45" ht="330.75" x14ac:dyDescent="0.25">
      <c r="A74" s="1">
        <v>72</v>
      </c>
      <c r="B74" s="1" t="s">
        <v>0</v>
      </c>
      <c r="H74" s="2">
        <v>28495</v>
      </c>
      <c r="I74" s="7">
        <v>41</v>
      </c>
      <c r="J74" s="1">
        <v>7</v>
      </c>
      <c r="K74" s="1">
        <v>65</v>
      </c>
      <c r="L74" s="1">
        <v>12</v>
      </c>
      <c r="M74" s="1">
        <v>6</v>
      </c>
      <c r="N74" s="1" t="s">
        <v>108</v>
      </c>
      <c r="O74" s="1">
        <v>0</v>
      </c>
      <c r="P74" s="1" t="s">
        <v>46</v>
      </c>
      <c r="Q74" s="1" t="s">
        <v>3370</v>
      </c>
      <c r="R74" s="1">
        <v>1</v>
      </c>
      <c r="S74" s="1" t="s">
        <v>188</v>
      </c>
      <c r="T74" s="1" t="s">
        <v>419</v>
      </c>
      <c r="U74" s="1" t="s">
        <v>69</v>
      </c>
      <c r="V74" s="1">
        <v>16</v>
      </c>
      <c r="W74" s="1" t="s">
        <v>420</v>
      </c>
      <c r="X74" s="1" t="s">
        <v>61</v>
      </c>
      <c r="AC74" s="1" t="s">
        <v>20</v>
      </c>
      <c r="AI74" s="1" t="s">
        <v>40</v>
      </c>
      <c r="AJ74" s="1">
        <v>4</v>
      </c>
      <c r="AK74" s="1">
        <v>1</v>
      </c>
      <c r="AL74" s="1">
        <v>4</v>
      </c>
      <c r="AM74" s="1" t="s">
        <v>421</v>
      </c>
      <c r="AN74" s="1" t="s">
        <v>52</v>
      </c>
      <c r="AO74" s="1">
        <v>8</v>
      </c>
      <c r="AP74" s="1" t="s">
        <v>422</v>
      </c>
      <c r="AQ74" s="1" t="s">
        <v>423</v>
      </c>
      <c r="AR74" s="1" t="s">
        <v>424</v>
      </c>
      <c r="AS74" s="1">
        <v>0</v>
      </c>
    </row>
    <row r="75" spans="1:45" ht="283.5" x14ac:dyDescent="0.25">
      <c r="A75" s="1">
        <v>73</v>
      </c>
      <c r="B75" s="1" t="s">
        <v>0</v>
      </c>
      <c r="C75" s="1" t="s">
        <v>1</v>
      </c>
      <c r="E75" s="1" t="s">
        <v>3</v>
      </c>
      <c r="F75" s="1" t="s">
        <v>4</v>
      </c>
      <c r="H75" s="2">
        <v>34298</v>
      </c>
      <c r="I75" s="7">
        <v>25</v>
      </c>
      <c r="J75" s="1">
        <v>7</v>
      </c>
      <c r="K75" s="1">
        <v>60</v>
      </c>
      <c r="L75" s="1">
        <v>10</v>
      </c>
      <c r="M75" s="1">
        <v>5</v>
      </c>
      <c r="N75" s="1" t="s">
        <v>310</v>
      </c>
      <c r="O75" s="1">
        <v>1</v>
      </c>
      <c r="P75" s="1" t="s">
        <v>46</v>
      </c>
      <c r="Q75" s="1" t="s">
        <v>3369</v>
      </c>
      <c r="R75" s="1">
        <v>1</v>
      </c>
      <c r="S75" s="1" t="s">
        <v>116</v>
      </c>
      <c r="T75" s="1" t="s">
        <v>58</v>
      </c>
      <c r="U75" s="1" t="s">
        <v>285</v>
      </c>
      <c r="V75" s="1">
        <v>1</v>
      </c>
      <c r="W75" s="1" t="s">
        <v>425</v>
      </c>
      <c r="X75" s="1" t="s">
        <v>39</v>
      </c>
      <c r="AC75" s="1" t="s">
        <v>20</v>
      </c>
      <c r="AI75" s="1" t="s">
        <v>137</v>
      </c>
      <c r="AJ75" s="1">
        <v>2</v>
      </c>
      <c r="AK75" s="1">
        <v>4</v>
      </c>
      <c r="AL75" s="1">
        <v>72</v>
      </c>
      <c r="AM75" s="1" t="s">
        <v>426</v>
      </c>
      <c r="AN75" s="1" t="s">
        <v>320</v>
      </c>
      <c r="AO75" s="1">
        <v>10</v>
      </c>
      <c r="AP75" s="1" t="s">
        <v>427</v>
      </c>
      <c r="AQ75" s="1" t="s">
        <v>428</v>
      </c>
      <c r="AR75" s="1" t="s">
        <v>429</v>
      </c>
      <c r="AS75" s="1">
        <v>0</v>
      </c>
    </row>
    <row r="76" spans="1:45" ht="157.5" x14ac:dyDescent="0.25">
      <c r="A76" s="1">
        <v>74</v>
      </c>
      <c r="B76" s="1" t="s">
        <v>0</v>
      </c>
      <c r="E76" s="1" t="s">
        <v>3</v>
      </c>
      <c r="F76" s="1" t="s">
        <v>4</v>
      </c>
      <c r="H76" s="2">
        <v>33311</v>
      </c>
      <c r="I76" s="7">
        <v>28</v>
      </c>
      <c r="J76" s="1">
        <v>6</v>
      </c>
      <c r="K76" s="1">
        <v>0</v>
      </c>
      <c r="L76" s="1">
        <v>6</v>
      </c>
      <c r="M76" s="1">
        <v>5</v>
      </c>
      <c r="N76" s="1" t="s">
        <v>45</v>
      </c>
      <c r="O76" s="1">
        <v>0</v>
      </c>
      <c r="P76" s="1" t="s">
        <v>34</v>
      </c>
      <c r="Q76" s="1" t="s">
        <v>3371</v>
      </c>
      <c r="R76" s="1">
        <v>1</v>
      </c>
      <c r="S76" s="1" t="s">
        <v>188</v>
      </c>
      <c r="T76" s="1" t="s">
        <v>58</v>
      </c>
      <c r="U76" s="1" t="s">
        <v>69</v>
      </c>
      <c r="V76" s="1">
        <v>3</v>
      </c>
      <c r="W76" s="1" t="s">
        <v>430</v>
      </c>
      <c r="X76" s="1" t="s">
        <v>39</v>
      </c>
      <c r="AB76" s="1" t="s">
        <v>19</v>
      </c>
      <c r="AI76" s="1" t="s">
        <v>50</v>
      </c>
      <c r="AJ76" s="1">
        <v>3</v>
      </c>
      <c r="AK76" s="1">
        <v>3</v>
      </c>
      <c r="AL76" s="1">
        <v>30</v>
      </c>
      <c r="AM76" s="1" t="s">
        <v>431</v>
      </c>
      <c r="AN76" s="1" t="s">
        <v>52</v>
      </c>
      <c r="AO76" s="1">
        <v>8</v>
      </c>
      <c r="AP76" s="1" t="s">
        <v>432</v>
      </c>
      <c r="AQ76" s="1" t="s">
        <v>433</v>
      </c>
      <c r="AS76" s="1">
        <v>0</v>
      </c>
    </row>
    <row r="77" spans="1:45" ht="173.25" x14ac:dyDescent="0.25">
      <c r="A77" s="1">
        <v>75</v>
      </c>
      <c r="C77" s="1" t="s">
        <v>1</v>
      </c>
      <c r="H77" s="2">
        <v>25492</v>
      </c>
      <c r="I77" s="7">
        <v>50</v>
      </c>
      <c r="J77" s="1">
        <v>6</v>
      </c>
      <c r="K77" s="1">
        <v>10</v>
      </c>
      <c r="L77" s="1">
        <v>8</v>
      </c>
      <c r="M77" s="1">
        <v>100</v>
      </c>
      <c r="N77" s="1" t="s">
        <v>200</v>
      </c>
      <c r="O77" s="1">
        <v>0</v>
      </c>
      <c r="P77" s="1" t="s">
        <v>56</v>
      </c>
      <c r="Q77" s="1" t="s">
        <v>3371</v>
      </c>
      <c r="R77" s="1">
        <v>1</v>
      </c>
      <c r="S77" s="1" t="s">
        <v>57</v>
      </c>
      <c r="T77" s="1" t="s">
        <v>98</v>
      </c>
      <c r="U77" s="1" t="s">
        <v>87</v>
      </c>
      <c r="V77" s="1">
        <v>15</v>
      </c>
      <c r="W77" s="1" t="s">
        <v>434</v>
      </c>
      <c r="X77" s="1" t="s">
        <v>61</v>
      </c>
      <c r="Z77" s="1" t="s">
        <v>17</v>
      </c>
      <c r="AI77" s="1" t="s">
        <v>50</v>
      </c>
      <c r="AJ77" s="1">
        <v>15</v>
      </c>
      <c r="AK77" s="1">
        <v>15</v>
      </c>
      <c r="AL77" s="1">
        <v>15</v>
      </c>
      <c r="AM77" s="1" t="s">
        <v>435</v>
      </c>
      <c r="AN77" s="1" t="s">
        <v>52</v>
      </c>
      <c r="AO77" s="1">
        <v>9</v>
      </c>
      <c r="AP77" s="1" t="s">
        <v>436</v>
      </c>
      <c r="AQ77" s="1" t="s">
        <v>437</v>
      </c>
      <c r="AR77" s="1" t="s">
        <v>438</v>
      </c>
      <c r="AS77" s="1">
        <v>0</v>
      </c>
    </row>
    <row r="78" spans="1:45" ht="252" x14ac:dyDescent="0.25">
      <c r="A78" s="1">
        <v>76</v>
      </c>
      <c r="B78" s="1" t="s">
        <v>0</v>
      </c>
      <c r="C78" s="1" t="s">
        <v>1</v>
      </c>
      <c r="F78" s="1" t="s">
        <v>4</v>
      </c>
      <c r="J78" s="1">
        <v>7</v>
      </c>
      <c r="K78" s="1">
        <v>120</v>
      </c>
      <c r="L78" s="1">
        <v>8</v>
      </c>
      <c r="M78" s="1">
        <v>10</v>
      </c>
      <c r="N78" s="1" t="s">
        <v>74</v>
      </c>
      <c r="O78" s="1">
        <v>0</v>
      </c>
      <c r="P78" s="1" t="s">
        <v>439</v>
      </c>
      <c r="Q78" s="1" t="s">
        <v>3370</v>
      </c>
      <c r="R78" s="1">
        <v>1</v>
      </c>
      <c r="S78" s="1" t="s">
        <v>440</v>
      </c>
      <c r="T78" s="1" t="s">
        <v>117</v>
      </c>
      <c r="U78" s="1" t="s">
        <v>441</v>
      </c>
      <c r="V78" s="1">
        <v>15</v>
      </c>
      <c r="X78" s="1" t="s">
        <v>61</v>
      </c>
      <c r="AB78" s="1" t="s">
        <v>19</v>
      </c>
      <c r="AC78" s="1" t="s">
        <v>20</v>
      </c>
      <c r="AI78" s="1" t="s">
        <v>62</v>
      </c>
      <c r="AJ78" s="1">
        <v>10</v>
      </c>
      <c r="AK78" s="1">
        <v>5</v>
      </c>
      <c r="AL78" s="1">
        <v>10</v>
      </c>
      <c r="AM78" s="1" t="s">
        <v>442</v>
      </c>
      <c r="AN78" s="1" t="s">
        <v>52</v>
      </c>
      <c r="AO78" s="1">
        <v>10</v>
      </c>
      <c r="AP78" s="1" t="s">
        <v>443</v>
      </c>
      <c r="AQ78" s="1" t="s">
        <v>444</v>
      </c>
      <c r="AR78" s="1" t="s">
        <v>445</v>
      </c>
      <c r="AS78" s="1">
        <v>0</v>
      </c>
    </row>
    <row r="79" spans="1:45" ht="299.25" x14ac:dyDescent="0.25">
      <c r="A79" s="1">
        <v>77</v>
      </c>
      <c r="B79" s="1" t="s">
        <v>0</v>
      </c>
      <c r="D79" s="1" t="s">
        <v>2</v>
      </c>
      <c r="E79" s="1" t="s">
        <v>3</v>
      </c>
      <c r="F79" s="1" t="s">
        <v>4</v>
      </c>
      <c r="H79" s="2">
        <v>35250</v>
      </c>
      <c r="I79" s="7">
        <v>23</v>
      </c>
      <c r="J79" s="1">
        <v>7</v>
      </c>
      <c r="K79" s="1">
        <v>60</v>
      </c>
      <c r="L79" s="1">
        <v>12</v>
      </c>
      <c r="M79" s="1">
        <v>24</v>
      </c>
      <c r="N79" s="1" t="s">
        <v>108</v>
      </c>
      <c r="O79" s="1">
        <v>1</v>
      </c>
      <c r="P79" s="1" t="s">
        <v>34</v>
      </c>
      <c r="Q79" s="1" t="s">
        <v>3369</v>
      </c>
      <c r="R79" s="1">
        <v>1</v>
      </c>
      <c r="S79" s="1" t="s">
        <v>145</v>
      </c>
      <c r="T79" s="1" t="s">
        <v>325</v>
      </c>
      <c r="U79" s="1" t="s">
        <v>69</v>
      </c>
      <c r="V79" s="1">
        <v>2</v>
      </c>
      <c r="W79" s="1" t="s">
        <v>446</v>
      </c>
      <c r="X79" s="1" t="s">
        <v>136</v>
      </c>
      <c r="AB79" s="1" t="s">
        <v>19</v>
      </c>
      <c r="AI79" s="1" t="s">
        <v>62</v>
      </c>
      <c r="AJ79" s="1">
        <v>3</v>
      </c>
      <c r="AK79" s="1">
        <v>5</v>
      </c>
      <c r="AL79" s="1">
        <v>25</v>
      </c>
      <c r="AM79" s="1" t="s">
        <v>447</v>
      </c>
      <c r="AN79" s="1" t="s">
        <v>52</v>
      </c>
      <c r="AO79" s="1">
        <v>8</v>
      </c>
      <c r="AP79" s="1" t="s">
        <v>448</v>
      </c>
      <c r="AQ79" s="1" t="s">
        <v>449</v>
      </c>
      <c r="AR79" s="1" t="s">
        <v>450</v>
      </c>
      <c r="AS79" s="1">
        <v>0</v>
      </c>
    </row>
    <row r="80" spans="1:45" ht="126" x14ac:dyDescent="0.25">
      <c r="A80" s="1">
        <v>78</v>
      </c>
      <c r="B80" s="1" t="s">
        <v>0</v>
      </c>
      <c r="H80" s="2">
        <v>32369</v>
      </c>
      <c r="I80" s="7">
        <v>31</v>
      </c>
      <c r="J80" s="1">
        <v>9</v>
      </c>
      <c r="K80" s="1">
        <v>35</v>
      </c>
      <c r="L80" s="1">
        <v>16</v>
      </c>
      <c r="M80" s="1">
        <v>6</v>
      </c>
      <c r="N80" s="1" t="s">
        <v>45</v>
      </c>
      <c r="O80" s="1">
        <v>1</v>
      </c>
      <c r="P80" s="1" t="s">
        <v>75</v>
      </c>
      <c r="Q80" s="1" t="s">
        <v>3333</v>
      </c>
      <c r="R80" s="1">
        <v>1</v>
      </c>
      <c r="S80" s="1" t="s">
        <v>387</v>
      </c>
      <c r="T80" s="1" t="s">
        <v>58</v>
      </c>
      <c r="U80" s="1" t="s">
        <v>69</v>
      </c>
      <c r="V80" s="1">
        <v>2</v>
      </c>
      <c r="W80" s="1" t="s">
        <v>451</v>
      </c>
      <c r="X80" s="1" t="s">
        <v>39</v>
      </c>
      <c r="AA80" s="1" t="s">
        <v>18</v>
      </c>
      <c r="AF80" s="1" t="s">
        <v>23</v>
      </c>
      <c r="AI80" s="1" t="s">
        <v>50</v>
      </c>
      <c r="AJ80" s="1">
        <v>20</v>
      </c>
      <c r="AK80" s="1">
        <v>20</v>
      </c>
      <c r="AL80" s="1">
        <v>20</v>
      </c>
      <c r="AM80" s="1" t="s">
        <v>452</v>
      </c>
      <c r="AN80" s="1" t="s">
        <v>52</v>
      </c>
      <c r="AO80" s="1">
        <v>9</v>
      </c>
      <c r="AP80" s="1" t="s">
        <v>453</v>
      </c>
      <c r="AQ80" s="1" t="s">
        <v>454</v>
      </c>
      <c r="AR80" s="1" t="s">
        <v>455</v>
      </c>
      <c r="AS80" s="1">
        <v>0</v>
      </c>
    </row>
    <row r="81" spans="1:45" ht="94.5" x14ac:dyDescent="0.25">
      <c r="A81" s="1">
        <v>79</v>
      </c>
      <c r="B81" s="1" t="s">
        <v>0</v>
      </c>
      <c r="F81" s="1" t="s">
        <v>4</v>
      </c>
      <c r="H81" s="2">
        <v>28335</v>
      </c>
      <c r="I81" s="7">
        <v>42</v>
      </c>
      <c r="J81" s="1">
        <v>8</v>
      </c>
      <c r="K81" s="1">
        <v>0</v>
      </c>
      <c r="L81" s="1">
        <v>8</v>
      </c>
      <c r="M81" s="1">
        <v>2</v>
      </c>
      <c r="N81" s="1" t="s">
        <v>45</v>
      </c>
      <c r="O81" s="1">
        <v>1</v>
      </c>
      <c r="P81" s="1" t="s">
        <v>75</v>
      </c>
      <c r="Q81" s="1" t="s">
        <v>456</v>
      </c>
      <c r="R81" s="1">
        <v>1</v>
      </c>
      <c r="S81" s="1" t="s">
        <v>5</v>
      </c>
      <c r="T81" s="1" t="s">
        <v>58</v>
      </c>
      <c r="U81" s="1" t="s">
        <v>37</v>
      </c>
      <c r="V81" s="1">
        <v>2</v>
      </c>
      <c r="W81" s="1" t="s">
        <v>38</v>
      </c>
      <c r="X81" s="1" t="s">
        <v>61</v>
      </c>
      <c r="AA81" s="1" t="s">
        <v>18</v>
      </c>
      <c r="AB81" s="1" t="s">
        <v>19</v>
      </c>
      <c r="AD81" s="1" t="s">
        <v>21</v>
      </c>
      <c r="AI81" s="1" t="s">
        <v>50</v>
      </c>
      <c r="AJ81" s="1">
        <v>3</v>
      </c>
      <c r="AK81" s="1">
        <v>3</v>
      </c>
      <c r="AL81" s="1">
        <v>10</v>
      </c>
      <c r="AM81" s="1" t="s">
        <v>457</v>
      </c>
      <c r="AN81" s="1" t="s">
        <v>52</v>
      </c>
      <c r="AO81" s="1">
        <v>10</v>
      </c>
      <c r="AP81" s="1" t="s">
        <v>458</v>
      </c>
      <c r="AQ81" s="1" t="s">
        <v>459</v>
      </c>
      <c r="AR81" s="1" t="s">
        <v>460</v>
      </c>
      <c r="AS81" s="1">
        <v>0</v>
      </c>
    </row>
    <row r="82" spans="1:45" ht="94.5" x14ac:dyDescent="0.25">
      <c r="A82" s="1">
        <v>80</v>
      </c>
      <c r="C82" s="1" t="s">
        <v>1</v>
      </c>
      <c r="D82" s="1" t="s">
        <v>2</v>
      </c>
      <c r="F82" s="1" t="s">
        <v>4</v>
      </c>
      <c r="H82" s="2">
        <v>33587</v>
      </c>
      <c r="I82" s="7">
        <v>27</v>
      </c>
      <c r="J82" s="1">
        <v>7</v>
      </c>
      <c r="K82" s="1">
        <v>10</v>
      </c>
      <c r="L82" s="1">
        <v>8</v>
      </c>
      <c r="M82" s="1">
        <v>20</v>
      </c>
      <c r="N82" s="1" t="s">
        <v>33</v>
      </c>
      <c r="O82" s="1">
        <v>1</v>
      </c>
      <c r="P82" s="1" t="s">
        <v>75</v>
      </c>
      <c r="Q82" s="1" t="s">
        <v>3370</v>
      </c>
      <c r="R82" s="1">
        <v>0</v>
      </c>
      <c r="S82" s="1" t="s">
        <v>150</v>
      </c>
      <c r="T82" s="1" t="s">
        <v>150</v>
      </c>
      <c r="U82" s="1" t="s">
        <v>3446</v>
      </c>
      <c r="V82" s="1">
        <v>0</v>
      </c>
      <c r="X82" s="1" t="s">
        <v>61</v>
      </c>
      <c r="AB82" s="1" t="s">
        <v>19</v>
      </c>
      <c r="AI82" s="1" t="s">
        <v>50</v>
      </c>
      <c r="AJ82" s="1">
        <v>4</v>
      </c>
      <c r="AK82" s="1">
        <v>6</v>
      </c>
      <c r="AL82" s="1">
        <v>4</v>
      </c>
      <c r="AM82" s="1" t="s">
        <v>461</v>
      </c>
      <c r="AN82" s="1" t="s">
        <v>52</v>
      </c>
      <c r="AO82" s="1">
        <v>10</v>
      </c>
      <c r="AP82" s="1" t="s">
        <v>462</v>
      </c>
      <c r="AQ82" s="1" t="s">
        <v>463</v>
      </c>
      <c r="AR82" s="1" t="s">
        <v>114</v>
      </c>
      <c r="AS82" s="1">
        <v>0</v>
      </c>
    </row>
    <row r="83" spans="1:45" ht="283.5" x14ac:dyDescent="0.25">
      <c r="A83" s="1">
        <v>81</v>
      </c>
      <c r="B83" s="1" t="s">
        <v>0</v>
      </c>
      <c r="F83" s="1" t="s">
        <v>4</v>
      </c>
      <c r="H83" s="2">
        <v>33128</v>
      </c>
      <c r="I83" s="7">
        <v>29</v>
      </c>
      <c r="J83" s="1">
        <v>8</v>
      </c>
      <c r="K83" s="1">
        <v>0</v>
      </c>
      <c r="L83" s="1">
        <v>10</v>
      </c>
      <c r="M83" s="1">
        <v>6</v>
      </c>
      <c r="N83" s="1" t="s">
        <v>45</v>
      </c>
      <c r="O83" s="1">
        <v>1</v>
      </c>
      <c r="P83" s="1" t="s">
        <v>34</v>
      </c>
      <c r="Q83" s="1" t="s">
        <v>3371</v>
      </c>
      <c r="R83" s="1">
        <v>1</v>
      </c>
      <c r="S83" s="1" t="s">
        <v>121</v>
      </c>
      <c r="T83" s="1" t="s">
        <v>58</v>
      </c>
      <c r="U83" s="1" t="s">
        <v>87</v>
      </c>
      <c r="V83" s="1">
        <v>8</v>
      </c>
      <c r="W83" s="1" t="s">
        <v>464</v>
      </c>
      <c r="X83" s="1" t="s">
        <v>39</v>
      </c>
      <c r="Z83" s="1" t="s">
        <v>17</v>
      </c>
      <c r="AI83" s="1" t="s">
        <v>50</v>
      </c>
      <c r="AJ83" s="1">
        <v>20</v>
      </c>
      <c r="AK83" s="1">
        <v>5</v>
      </c>
      <c r="AL83" s="1">
        <v>48</v>
      </c>
      <c r="AM83" s="1" t="s">
        <v>465</v>
      </c>
      <c r="AN83" s="1" t="s">
        <v>52</v>
      </c>
      <c r="AO83" s="1">
        <v>10</v>
      </c>
      <c r="AP83" s="1" t="s">
        <v>466</v>
      </c>
      <c r="AQ83" s="1" t="s">
        <v>467</v>
      </c>
      <c r="AR83" s="1" t="s">
        <v>91</v>
      </c>
      <c r="AS83" s="1">
        <v>0</v>
      </c>
    </row>
    <row r="84" spans="1:45" ht="94.5" x14ac:dyDescent="0.25">
      <c r="A84" s="1">
        <v>82</v>
      </c>
      <c r="C84" s="1" t="s">
        <v>1</v>
      </c>
      <c r="D84" s="1" t="s">
        <v>2</v>
      </c>
      <c r="H84" s="2">
        <v>32220</v>
      </c>
      <c r="I84" s="7">
        <v>31</v>
      </c>
      <c r="J84" s="1">
        <v>7</v>
      </c>
      <c r="K84" s="1">
        <v>30</v>
      </c>
      <c r="L84" s="1">
        <v>10</v>
      </c>
      <c r="M84" s="1">
        <v>5</v>
      </c>
      <c r="N84" s="1" t="s">
        <v>45</v>
      </c>
      <c r="O84" s="1">
        <v>0</v>
      </c>
      <c r="P84" s="1" t="s">
        <v>46</v>
      </c>
      <c r="Q84" s="1" t="s">
        <v>3371</v>
      </c>
      <c r="R84" s="1">
        <v>1</v>
      </c>
      <c r="S84" s="1" t="s">
        <v>382</v>
      </c>
      <c r="T84" s="1" t="s">
        <v>86</v>
      </c>
      <c r="U84" s="1" t="s">
        <v>468</v>
      </c>
      <c r="V84" s="1">
        <v>3</v>
      </c>
      <c r="W84" s="1" t="s">
        <v>469</v>
      </c>
      <c r="X84" s="1" t="s">
        <v>49</v>
      </c>
      <c r="AC84" s="1" t="s">
        <v>20</v>
      </c>
      <c r="AI84" s="1" t="s">
        <v>50</v>
      </c>
      <c r="AJ84" s="1">
        <v>10</v>
      </c>
      <c r="AK84" s="1">
        <v>6</v>
      </c>
      <c r="AL84" s="1">
        <v>10</v>
      </c>
      <c r="AM84" s="1" t="s">
        <v>470</v>
      </c>
      <c r="AN84" s="1" t="s">
        <v>52</v>
      </c>
      <c r="AO84" s="1">
        <v>10</v>
      </c>
      <c r="AP84" s="1" t="s">
        <v>471</v>
      </c>
      <c r="AQ84" s="1" t="s">
        <v>472</v>
      </c>
      <c r="AR84" s="1" t="s">
        <v>473</v>
      </c>
      <c r="AS84" s="1">
        <v>0</v>
      </c>
    </row>
    <row r="85" spans="1:45" ht="126" x14ac:dyDescent="0.25">
      <c r="A85" s="1">
        <v>83</v>
      </c>
      <c r="B85" s="1" t="s">
        <v>0</v>
      </c>
      <c r="D85" s="1" t="s">
        <v>2</v>
      </c>
      <c r="F85" s="1" t="s">
        <v>4</v>
      </c>
      <c r="H85" s="2">
        <v>32248</v>
      </c>
      <c r="I85" s="7">
        <v>31</v>
      </c>
      <c r="J85" s="1">
        <v>7</v>
      </c>
      <c r="K85" s="1">
        <v>150</v>
      </c>
      <c r="L85" s="1">
        <v>12</v>
      </c>
      <c r="M85" s="1">
        <v>24</v>
      </c>
      <c r="N85" s="1" t="s">
        <v>164</v>
      </c>
      <c r="O85" s="1">
        <v>1</v>
      </c>
      <c r="P85" s="1" t="s">
        <v>364</v>
      </c>
      <c r="Q85" s="1" t="s">
        <v>3370</v>
      </c>
      <c r="R85" s="1">
        <v>1</v>
      </c>
      <c r="S85" s="1" t="s">
        <v>382</v>
      </c>
      <c r="T85" s="1" t="s">
        <v>86</v>
      </c>
      <c r="U85" s="1" t="s">
        <v>474</v>
      </c>
      <c r="V85" s="1">
        <v>3</v>
      </c>
      <c r="W85" s="1" t="s">
        <v>475</v>
      </c>
      <c r="X85" s="1" t="s">
        <v>49</v>
      </c>
      <c r="AC85" s="1" t="s">
        <v>20</v>
      </c>
      <c r="AI85" s="1" t="s">
        <v>50</v>
      </c>
      <c r="AJ85" s="1">
        <v>6</v>
      </c>
      <c r="AK85" s="1">
        <v>6</v>
      </c>
      <c r="AL85" s="1">
        <v>12</v>
      </c>
      <c r="AM85" s="1" t="s">
        <v>476</v>
      </c>
      <c r="AN85" s="1" t="s">
        <v>52</v>
      </c>
      <c r="AO85" s="1">
        <v>10</v>
      </c>
      <c r="AP85" s="1" t="s">
        <v>477</v>
      </c>
      <c r="AQ85" s="1" t="s">
        <v>478</v>
      </c>
      <c r="AR85" s="1" t="s">
        <v>479</v>
      </c>
      <c r="AS85" s="1">
        <v>0</v>
      </c>
    </row>
    <row r="86" spans="1:45" ht="346.5" x14ac:dyDescent="0.25">
      <c r="A86" s="1">
        <v>84</v>
      </c>
      <c r="B86" s="1" t="s">
        <v>0</v>
      </c>
      <c r="C86" s="1" t="s">
        <v>1</v>
      </c>
      <c r="E86" s="1" t="s">
        <v>3</v>
      </c>
      <c r="F86" s="1" t="s">
        <v>4</v>
      </c>
      <c r="H86" s="2">
        <v>34186</v>
      </c>
      <c r="I86" s="7">
        <v>26</v>
      </c>
      <c r="J86" s="1">
        <v>7</v>
      </c>
      <c r="K86" s="1">
        <v>150</v>
      </c>
      <c r="L86" s="1">
        <v>3</v>
      </c>
      <c r="M86" s="1">
        <v>4</v>
      </c>
      <c r="N86" s="1" t="s">
        <v>278</v>
      </c>
      <c r="O86" s="1">
        <v>1</v>
      </c>
      <c r="P86" s="1" t="s">
        <v>34</v>
      </c>
      <c r="Q86" s="1" t="s">
        <v>480</v>
      </c>
      <c r="R86" s="1">
        <v>1</v>
      </c>
      <c r="S86" s="1" t="s">
        <v>35</v>
      </c>
      <c r="T86" s="1" t="s">
        <v>58</v>
      </c>
      <c r="U86" s="1" t="s">
        <v>69</v>
      </c>
      <c r="V86" s="1">
        <v>2</v>
      </c>
      <c r="W86" s="1" t="s">
        <v>481</v>
      </c>
      <c r="X86" s="1" t="s">
        <v>39</v>
      </c>
      <c r="AC86" s="1" t="s">
        <v>20</v>
      </c>
      <c r="AI86" s="1" t="s">
        <v>50</v>
      </c>
      <c r="AJ86" s="1">
        <v>3</v>
      </c>
      <c r="AK86" s="1">
        <v>4</v>
      </c>
      <c r="AL86" s="1">
        <v>15</v>
      </c>
      <c r="AM86" s="1" t="s">
        <v>482</v>
      </c>
      <c r="AN86" s="1" t="s">
        <v>483</v>
      </c>
      <c r="AO86" s="1">
        <v>8</v>
      </c>
      <c r="AP86" s="1" t="s">
        <v>3334</v>
      </c>
      <c r="AQ86" s="1" t="s">
        <v>484</v>
      </c>
      <c r="AR86" s="1" t="s">
        <v>3335</v>
      </c>
      <c r="AS86" s="1">
        <v>0</v>
      </c>
    </row>
    <row r="87" spans="1:45" ht="141.75" x14ac:dyDescent="0.25">
      <c r="A87" s="1">
        <v>85</v>
      </c>
      <c r="B87" s="1" t="s">
        <v>0</v>
      </c>
      <c r="H87" s="2">
        <v>32762</v>
      </c>
      <c r="I87" s="7">
        <v>30</v>
      </c>
      <c r="J87" s="1">
        <v>7</v>
      </c>
      <c r="K87" s="1">
        <v>90</v>
      </c>
      <c r="L87" s="1">
        <v>8</v>
      </c>
      <c r="M87" s="1">
        <v>0</v>
      </c>
      <c r="N87" s="1" t="s">
        <v>278</v>
      </c>
      <c r="O87" s="1">
        <v>0</v>
      </c>
      <c r="P87" s="1" t="s">
        <v>485</v>
      </c>
      <c r="Q87" s="1" t="s">
        <v>3333</v>
      </c>
      <c r="R87" s="1">
        <v>1</v>
      </c>
      <c r="S87" s="1" t="s">
        <v>486</v>
      </c>
      <c r="T87" s="1" t="s">
        <v>58</v>
      </c>
      <c r="U87" s="1" t="s">
        <v>487</v>
      </c>
      <c r="V87" s="1">
        <v>4</v>
      </c>
      <c r="W87" s="1" t="s">
        <v>488</v>
      </c>
      <c r="X87" s="1" t="s">
        <v>61</v>
      </c>
      <c r="AG87" s="1" t="s">
        <v>24</v>
      </c>
      <c r="AI87" s="1" t="s">
        <v>150</v>
      </c>
      <c r="AJ87" s="1">
        <v>0</v>
      </c>
      <c r="AK87" s="1">
        <v>0</v>
      </c>
      <c r="AL87" s="1">
        <v>0</v>
      </c>
      <c r="AN87" s="1" t="s">
        <v>52</v>
      </c>
      <c r="AO87" s="1">
        <v>9</v>
      </c>
      <c r="AP87" s="1" t="s">
        <v>489</v>
      </c>
      <c r="AQ87" s="1" t="s">
        <v>490</v>
      </c>
      <c r="AR87" s="1" t="s">
        <v>491</v>
      </c>
      <c r="AS87" s="1">
        <v>0</v>
      </c>
    </row>
    <row r="88" spans="1:45" ht="63" x14ac:dyDescent="0.25">
      <c r="A88" s="1">
        <v>86</v>
      </c>
      <c r="B88" s="1" t="s">
        <v>0</v>
      </c>
      <c r="H88" s="2">
        <v>27126</v>
      </c>
      <c r="I88" s="7">
        <v>45</v>
      </c>
      <c r="J88" s="1">
        <v>8</v>
      </c>
      <c r="K88" s="1">
        <v>45</v>
      </c>
      <c r="L88" s="1">
        <v>5</v>
      </c>
      <c r="M88" s="1">
        <v>5</v>
      </c>
      <c r="N88" s="1" t="s">
        <v>200</v>
      </c>
      <c r="O88" s="1">
        <v>1</v>
      </c>
      <c r="P88" s="1" t="s">
        <v>46</v>
      </c>
      <c r="Q88" s="1" t="s">
        <v>3333</v>
      </c>
      <c r="R88" s="1">
        <v>1</v>
      </c>
      <c r="S88" s="1" t="s">
        <v>492</v>
      </c>
      <c r="T88" s="1" t="s">
        <v>36</v>
      </c>
      <c r="U88" s="1" t="s">
        <v>247</v>
      </c>
      <c r="V88" s="1">
        <v>15</v>
      </c>
      <c r="W88" s="1" t="s">
        <v>493</v>
      </c>
      <c r="X88" s="1" t="s">
        <v>61</v>
      </c>
      <c r="AD88" s="1" t="s">
        <v>21</v>
      </c>
      <c r="AI88" s="1" t="s">
        <v>40</v>
      </c>
      <c r="AJ88" s="1">
        <v>25</v>
      </c>
      <c r="AK88" s="1">
        <v>10</v>
      </c>
      <c r="AL88" s="1">
        <v>25</v>
      </c>
      <c r="AM88" s="1" t="s">
        <v>150</v>
      </c>
      <c r="AN88" s="1" t="s">
        <v>494</v>
      </c>
      <c r="AO88" s="1">
        <v>10</v>
      </c>
      <c r="AP88" s="1" t="s">
        <v>150</v>
      </c>
      <c r="AQ88" s="1" t="s">
        <v>495</v>
      </c>
      <c r="AS88" s="1">
        <v>0</v>
      </c>
    </row>
    <row r="89" spans="1:45" ht="78.75" x14ac:dyDescent="0.25">
      <c r="A89" s="1">
        <v>87</v>
      </c>
      <c r="E89" s="1" t="s">
        <v>3</v>
      </c>
      <c r="H89" s="2">
        <v>30111</v>
      </c>
      <c r="I89" s="7">
        <v>37</v>
      </c>
      <c r="J89" s="1">
        <v>7</v>
      </c>
      <c r="K89" s="1">
        <v>120</v>
      </c>
      <c r="L89" s="1">
        <v>12</v>
      </c>
      <c r="M89" s="1">
        <v>15</v>
      </c>
      <c r="N89" s="1" t="s">
        <v>96</v>
      </c>
      <c r="O89" s="1">
        <v>1</v>
      </c>
      <c r="P89" s="1" t="s">
        <v>75</v>
      </c>
      <c r="Q89" s="1" t="s">
        <v>3371</v>
      </c>
      <c r="R89" s="1">
        <v>1</v>
      </c>
      <c r="S89" s="1" t="s">
        <v>5</v>
      </c>
      <c r="T89" s="1" t="s">
        <v>68</v>
      </c>
      <c r="U89" s="1" t="s">
        <v>468</v>
      </c>
      <c r="V89" s="1">
        <v>10</v>
      </c>
      <c r="W89" s="1" t="s">
        <v>496</v>
      </c>
      <c r="X89" s="1" t="s">
        <v>39</v>
      </c>
      <c r="AD89" s="1" t="s">
        <v>21</v>
      </c>
      <c r="AI89" s="1" t="s">
        <v>40</v>
      </c>
      <c r="AJ89" s="1">
        <v>4</v>
      </c>
      <c r="AK89" s="1">
        <v>6</v>
      </c>
      <c r="AL89" s="1">
        <v>7</v>
      </c>
      <c r="AM89" s="1" t="s">
        <v>497</v>
      </c>
      <c r="AN89" s="1" t="s">
        <v>498</v>
      </c>
      <c r="AO89" s="1">
        <v>6</v>
      </c>
      <c r="AP89" s="1" t="s">
        <v>499</v>
      </c>
      <c r="AQ89" s="1" t="s">
        <v>500</v>
      </c>
      <c r="AS89" s="1">
        <v>0</v>
      </c>
    </row>
    <row r="90" spans="1:45" ht="94.5" x14ac:dyDescent="0.25">
      <c r="A90" s="1">
        <v>88</v>
      </c>
      <c r="B90" s="1" t="s">
        <v>0</v>
      </c>
      <c r="F90" s="1" t="s">
        <v>4</v>
      </c>
      <c r="H90" s="2">
        <v>29928</v>
      </c>
      <c r="I90" s="7">
        <v>37</v>
      </c>
      <c r="J90" s="1">
        <v>8</v>
      </c>
      <c r="K90" s="1">
        <v>120</v>
      </c>
      <c r="L90" s="1">
        <v>10</v>
      </c>
      <c r="M90" s="1">
        <v>6</v>
      </c>
      <c r="N90" s="1" t="s">
        <v>108</v>
      </c>
      <c r="O90" s="1">
        <v>1</v>
      </c>
      <c r="P90" s="1" t="s">
        <v>34</v>
      </c>
      <c r="Q90" s="1" t="s">
        <v>3370</v>
      </c>
      <c r="R90" s="1">
        <v>0</v>
      </c>
      <c r="S90" s="1" t="s">
        <v>150</v>
      </c>
      <c r="T90" s="1" t="s">
        <v>150</v>
      </c>
      <c r="U90" s="1" t="s">
        <v>3446</v>
      </c>
      <c r="V90" s="1">
        <v>0</v>
      </c>
      <c r="X90" s="1" t="s">
        <v>61</v>
      </c>
      <c r="AA90" s="1" t="s">
        <v>18</v>
      </c>
      <c r="AI90" s="1" t="s">
        <v>50</v>
      </c>
      <c r="AJ90" s="1">
        <v>3</v>
      </c>
      <c r="AK90" s="1">
        <v>5</v>
      </c>
      <c r="AL90" s="1">
        <v>80</v>
      </c>
      <c r="AM90" s="1" t="s">
        <v>501</v>
      </c>
      <c r="AN90" s="1" t="s">
        <v>52</v>
      </c>
      <c r="AO90" s="1">
        <v>9</v>
      </c>
      <c r="AP90" s="1" t="s">
        <v>502</v>
      </c>
      <c r="AQ90" s="1" t="s">
        <v>85</v>
      </c>
      <c r="AR90" s="1" t="s">
        <v>503</v>
      </c>
      <c r="AS90" s="1">
        <v>0</v>
      </c>
    </row>
    <row r="91" spans="1:45" ht="141.75" x14ac:dyDescent="0.25">
      <c r="A91" s="1">
        <v>89</v>
      </c>
      <c r="B91" s="1" t="s">
        <v>0</v>
      </c>
      <c r="C91" s="1" t="s">
        <v>1</v>
      </c>
      <c r="H91" s="2">
        <v>33888</v>
      </c>
      <c r="I91" s="7">
        <v>27</v>
      </c>
      <c r="J91" s="1">
        <v>7</v>
      </c>
      <c r="K91" s="1">
        <v>150</v>
      </c>
      <c r="L91" s="1">
        <v>9</v>
      </c>
      <c r="M91" s="1">
        <v>15</v>
      </c>
      <c r="N91" s="1" t="s">
        <v>79</v>
      </c>
      <c r="O91" s="1">
        <v>1</v>
      </c>
      <c r="P91" s="1" t="s">
        <v>34</v>
      </c>
      <c r="Q91" s="1" t="s">
        <v>3370</v>
      </c>
      <c r="R91" s="1">
        <v>1</v>
      </c>
      <c r="S91" s="1" t="s">
        <v>188</v>
      </c>
      <c r="T91" s="1" t="s">
        <v>58</v>
      </c>
      <c r="U91" s="1" t="s">
        <v>195</v>
      </c>
      <c r="V91" s="1">
        <v>3</v>
      </c>
      <c r="W91" s="1" t="s">
        <v>504</v>
      </c>
      <c r="X91" s="1" t="s">
        <v>39</v>
      </c>
      <c r="AD91" s="1" t="s">
        <v>21</v>
      </c>
      <c r="AI91" s="1" t="s">
        <v>50</v>
      </c>
      <c r="AJ91" s="1">
        <v>8</v>
      </c>
      <c r="AK91" s="1">
        <v>6</v>
      </c>
      <c r="AL91" s="1">
        <v>10</v>
      </c>
      <c r="AM91" s="1" t="s">
        <v>505</v>
      </c>
      <c r="AN91" s="1" t="s">
        <v>52</v>
      </c>
      <c r="AO91" s="1">
        <v>9</v>
      </c>
      <c r="AP91" s="1" t="s">
        <v>506</v>
      </c>
      <c r="AQ91" s="1" t="s">
        <v>507</v>
      </c>
      <c r="AR91" s="1" t="s">
        <v>508</v>
      </c>
      <c r="AS91" s="1">
        <v>0</v>
      </c>
    </row>
    <row r="92" spans="1:45" ht="409.5" x14ac:dyDescent="0.25">
      <c r="A92" s="1">
        <v>90</v>
      </c>
      <c r="C92" s="1" t="s">
        <v>1</v>
      </c>
      <c r="F92" s="1" t="s">
        <v>4</v>
      </c>
      <c r="H92" s="2">
        <v>35137</v>
      </c>
      <c r="I92" s="7">
        <v>23</v>
      </c>
      <c r="J92" s="1">
        <v>8</v>
      </c>
      <c r="K92" s="1">
        <v>60</v>
      </c>
      <c r="M92" s="1">
        <v>13</v>
      </c>
      <c r="N92" s="1" t="s">
        <v>278</v>
      </c>
      <c r="O92" s="1">
        <v>0</v>
      </c>
      <c r="P92" s="1" t="s">
        <v>75</v>
      </c>
      <c r="Q92" s="1" t="s">
        <v>3370</v>
      </c>
      <c r="R92" s="1">
        <v>0</v>
      </c>
      <c r="S92" s="1" t="s">
        <v>150</v>
      </c>
      <c r="T92" s="1" t="s">
        <v>150</v>
      </c>
      <c r="U92" s="1" t="s">
        <v>3446</v>
      </c>
      <c r="V92" s="1">
        <v>0</v>
      </c>
      <c r="X92" s="1" t="s">
        <v>39</v>
      </c>
      <c r="AB92" s="1" t="s">
        <v>19</v>
      </c>
      <c r="AI92" s="1" t="s">
        <v>50</v>
      </c>
      <c r="AJ92" s="1">
        <v>6</v>
      </c>
      <c r="AK92" s="1">
        <v>5</v>
      </c>
      <c r="AL92" s="1">
        <v>7</v>
      </c>
      <c r="AM92" s="1" t="s">
        <v>509</v>
      </c>
      <c r="AN92" s="1" t="s">
        <v>52</v>
      </c>
      <c r="AO92" s="1">
        <v>9</v>
      </c>
      <c r="AP92" s="1" t="s">
        <v>510</v>
      </c>
      <c r="AQ92" s="1" t="s">
        <v>511</v>
      </c>
      <c r="AR92" s="1" t="s">
        <v>512</v>
      </c>
      <c r="AS92" s="1">
        <v>0</v>
      </c>
    </row>
    <row r="93" spans="1:45" ht="94.5" x14ac:dyDescent="0.25">
      <c r="A93" s="1">
        <v>91</v>
      </c>
      <c r="C93" s="1" t="s">
        <v>1</v>
      </c>
      <c r="F93" s="1" t="s">
        <v>4</v>
      </c>
      <c r="H93" s="2">
        <v>32811</v>
      </c>
      <c r="I93" s="7">
        <v>29</v>
      </c>
      <c r="J93" s="1">
        <v>1</v>
      </c>
      <c r="K93" s="1">
        <v>20</v>
      </c>
      <c r="L93" s="1">
        <v>8</v>
      </c>
      <c r="M93" s="1">
        <v>6</v>
      </c>
      <c r="N93" s="1" t="s">
        <v>79</v>
      </c>
      <c r="O93" s="1">
        <v>1</v>
      </c>
      <c r="P93" s="1" t="s">
        <v>34</v>
      </c>
      <c r="Q93" s="1" t="s">
        <v>513</v>
      </c>
      <c r="R93" s="1">
        <v>0</v>
      </c>
      <c r="S93" s="1" t="s">
        <v>150</v>
      </c>
      <c r="T93" s="1" t="s">
        <v>150</v>
      </c>
      <c r="U93" s="1" t="s">
        <v>3446</v>
      </c>
      <c r="V93" s="1">
        <v>0</v>
      </c>
      <c r="X93" s="1" t="s">
        <v>39</v>
      </c>
      <c r="Z93" s="1" t="s">
        <v>17</v>
      </c>
      <c r="AI93" s="1" t="s">
        <v>50</v>
      </c>
      <c r="AJ93" s="1">
        <v>4</v>
      </c>
      <c r="AK93" s="1">
        <v>2</v>
      </c>
      <c r="AL93" s="1">
        <v>2</v>
      </c>
      <c r="AM93" s="1" t="s">
        <v>514</v>
      </c>
      <c r="AN93" s="1" t="s">
        <v>352</v>
      </c>
      <c r="AO93" s="1">
        <v>10</v>
      </c>
      <c r="AP93" s="1" t="s">
        <v>515</v>
      </c>
      <c r="AQ93" s="1" t="s">
        <v>516</v>
      </c>
      <c r="AS93" s="1">
        <v>0</v>
      </c>
    </row>
    <row r="94" spans="1:45" ht="78.75" x14ac:dyDescent="0.25">
      <c r="A94" s="1">
        <v>92</v>
      </c>
      <c r="B94" s="1" t="s">
        <v>0</v>
      </c>
      <c r="H94" s="2">
        <v>31433</v>
      </c>
      <c r="I94" s="7">
        <v>33</v>
      </c>
      <c r="J94" s="1">
        <v>8</v>
      </c>
      <c r="K94" s="1">
        <v>30</v>
      </c>
      <c r="L94" s="1">
        <v>10</v>
      </c>
      <c r="M94" s="1">
        <v>2</v>
      </c>
      <c r="N94" s="1" t="s">
        <v>45</v>
      </c>
      <c r="O94" s="1">
        <v>0</v>
      </c>
      <c r="P94" s="1" t="s">
        <v>56</v>
      </c>
      <c r="Q94" s="1" t="s">
        <v>3370</v>
      </c>
      <c r="R94" s="1">
        <v>1</v>
      </c>
      <c r="S94" s="1" t="s">
        <v>130</v>
      </c>
      <c r="T94" s="1" t="s">
        <v>58</v>
      </c>
      <c r="U94" s="1" t="s">
        <v>69</v>
      </c>
      <c r="V94" s="1">
        <v>5</v>
      </c>
      <c r="W94" s="1" t="s">
        <v>517</v>
      </c>
      <c r="X94" s="1" t="s">
        <v>61</v>
      </c>
      <c r="AB94" s="1" t="s">
        <v>19</v>
      </c>
      <c r="AI94" s="1" t="s">
        <v>137</v>
      </c>
      <c r="AJ94" s="1">
        <v>6</v>
      </c>
      <c r="AK94" s="1">
        <v>6</v>
      </c>
      <c r="AL94" s="1">
        <v>10</v>
      </c>
      <c r="AM94" s="1" t="s">
        <v>518</v>
      </c>
      <c r="AN94" s="1" t="s">
        <v>52</v>
      </c>
      <c r="AO94" s="1">
        <v>10</v>
      </c>
      <c r="AP94" s="1" t="s">
        <v>518</v>
      </c>
      <c r="AQ94" s="1" t="s">
        <v>518</v>
      </c>
      <c r="AR94" s="1" t="s">
        <v>518</v>
      </c>
      <c r="AS94" s="1">
        <v>0</v>
      </c>
    </row>
    <row r="95" spans="1:45" ht="94.5" x14ac:dyDescent="0.25">
      <c r="A95" s="1">
        <v>93</v>
      </c>
      <c r="C95" s="1" t="s">
        <v>1</v>
      </c>
      <c r="F95" s="1" t="s">
        <v>4</v>
      </c>
      <c r="H95" s="2">
        <v>32892</v>
      </c>
      <c r="I95" s="7">
        <v>29</v>
      </c>
      <c r="J95" s="1">
        <v>7</v>
      </c>
      <c r="K95" s="1">
        <v>60</v>
      </c>
      <c r="L95" s="1">
        <v>11</v>
      </c>
      <c r="M95" s="1">
        <v>3</v>
      </c>
      <c r="N95" s="1" t="s">
        <v>278</v>
      </c>
      <c r="O95" s="1">
        <v>0</v>
      </c>
      <c r="P95" s="1" t="s">
        <v>34</v>
      </c>
      <c r="Q95" s="1" t="s">
        <v>3333</v>
      </c>
      <c r="R95" s="1">
        <v>1</v>
      </c>
      <c r="S95" s="1" t="s">
        <v>188</v>
      </c>
      <c r="T95" s="1" t="s">
        <v>58</v>
      </c>
      <c r="U95" s="1" t="s">
        <v>69</v>
      </c>
      <c r="V95" s="1">
        <v>1</v>
      </c>
      <c r="W95" s="1" t="s">
        <v>519</v>
      </c>
      <c r="X95" s="1" t="s">
        <v>61</v>
      </c>
      <c r="AG95" s="1" t="s">
        <v>24</v>
      </c>
      <c r="AI95" s="1" t="s">
        <v>150</v>
      </c>
      <c r="AJ95" s="1">
        <v>0</v>
      </c>
      <c r="AK95" s="1">
        <v>0</v>
      </c>
      <c r="AL95" s="1">
        <v>0</v>
      </c>
      <c r="AN95" s="1" t="s">
        <v>52</v>
      </c>
      <c r="AO95" s="1">
        <v>10</v>
      </c>
      <c r="AP95" s="1" t="s">
        <v>53</v>
      </c>
      <c r="AS95" s="1">
        <v>0</v>
      </c>
    </row>
    <row r="96" spans="1:45" ht="94.5" x14ac:dyDescent="0.25">
      <c r="A96" s="1">
        <v>94</v>
      </c>
      <c r="C96" s="1" t="s">
        <v>1</v>
      </c>
      <c r="F96" s="1" t="s">
        <v>4</v>
      </c>
      <c r="H96" s="2">
        <v>42904</v>
      </c>
      <c r="J96" s="1">
        <v>6</v>
      </c>
      <c r="K96" s="1">
        <v>40</v>
      </c>
      <c r="L96" s="1">
        <v>10</v>
      </c>
      <c r="M96" s="1">
        <v>5</v>
      </c>
      <c r="N96" s="1" t="s">
        <v>33</v>
      </c>
      <c r="O96" s="1">
        <v>1</v>
      </c>
      <c r="P96" s="1" t="s">
        <v>34</v>
      </c>
      <c r="Q96" s="1" t="s">
        <v>3370</v>
      </c>
      <c r="R96" s="1">
        <v>1</v>
      </c>
      <c r="S96" s="1" t="s">
        <v>440</v>
      </c>
      <c r="T96" s="1" t="s">
        <v>68</v>
      </c>
      <c r="U96" s="1" t="s">
        <v>131</v>
      </c>
      <c r="V96" s="1">
        <v>5</v>
      </c>
      <c r="W96" s="1" t="s">
        <v>520</v>
      </c>
      <c r="X96" s="1" t="s">
        <v>61</v>
      </c>
      <c r="AB96" s="1" t="s">
        <v>19</v>
      </c>
      <c r="AD96" s="1" t="s">
        <v>21</v>
      </c>
      <c r="AI96" s="1" t="s">
        <v>40</v>
      </c>
      <c r="AJ96" s="1">
        <v>4</v>
      </c>
      <c r="AK96" s="1">
        <v>3</v>
      </c>
      <c r="AL96" s="1">
        <v>3</v>
      </c>
      <c r="AM96" s="1" t="s">
        <v>521</v>
      </c>
      <c r="AN96" s="1" t="s">
        <v>320</v>
      </c>
      <c r="AO96" s="1">
        <v>7</v>
      </c>
      <c r="AP96" s="1" t="s">
        <v>522</v>
      </c>
      <c r="AQ96" s="1" t="s">
        <v>523</v>
      </c>
      <c r="AR96" s="1" t="s">
        <v>524</v>
      </c>
      <c r="AS96" s="1">
        <v>0</v>
      </c>
    </row>
    <row r="97" spans="1:45" ht="47.25" x14ac:dyDescent="0.25">
      <c r="A97" s="1">
        <v>95</v>
      </c>
      <c r="B97" s="1" t="s">
        <v>0</v>
      </c>
      <c r="H97" s="2">
        <v>32049</v>
      </c>
      <c r="I97" s="7">
        <v>32</v>
      </c>
      <c r="J97" s="1">
        <v>8</v>
      </c>
      <c r="K97" s="1">
        <v>90</v>
      </c>
      <c r="L97" s="1">
        <v>7</v>
      </c>
      <c r="M97" s="1">
        <v>50</v>
      </c>
      <c r="N97" s="1" t="s">
        <v>66</v>
      </c>
      <c r="O97" s="1">
        <v>0</v>
      </c>
      <c r="P97" s="1" t="s">
        <v>364</v>
      </c>
      <c r="Q97" s="1" t="s">
        <v>3333</v>
      </c>
      <c r="R97" s="1">
        <v>1</v>
      </c>
      <c r="S97" s="1" t="s">
        <v>130</v>
      </c>
      <c r="T97" s="1" t="s">
        <v>58</v>
      </c>
      <c r="U97" s="1" t="s">
        <v>285</v>
      </c>
      <c r="V97" s="1">
        <v>6</v>
      </c>
      <c r="W97" s="1" t="s">
        <v>525</v>
      </c>
      <c r="X97" s="1" t="s">
        <v>49</v>
      </c>
      <c r="AB97" s="1" t="s">
        <v>19</v>
      </c>
      <c r="AC97" s="1" t="s">
        <v>20</v>
      </c>
      <c r="AI97" s="1" t="s">
        <v>526</v>
      </c>
      <c r="AJ97" s="1">
        <v>15</v>
      </c>
      <c r="AK97" s="1">
        <v>6</v>
      </c>
      <c r="AL97" s="1">
        <v>40</v>
      </c>
      <c r="AM97" s="1" t="s">
        <v>307</v>
      </c>
      <c r="AN97" s="1" t="s">
        <v>52</v>
      </c>
      <c r="AO97" s="1">
        <v>10</v>
      </c>
      <c r="AP97" s="1" t="s">
        <v>53</v>
      </c>
      <c r="AS97" s="1">
        <v>0</v>
      </c>
    </row>
    <row r="98" spans="1:45" ht="157.5" x14ac:dyDescent="0.25">
      <c r="A98" s="1">
        <v>96</v>
      </c>
      <c r="F98" s="1" t="s">
        <v>4</v>
      </c>
      <c r="H98" s="2">
        <v>35247</v>
      </c>
      <c r="I98" s="7">
        <v>23</v>
      </c>
      <c r="J98" s="1">
        <v>6</v>
      </c>
      <c r="K98" s="1">
        <v>200</v>
      </c>
      <c r="L98" s="1">
        <v>4</v>
      </c>
      <c r="M98" s="1">
        <v>15</v>
      </c>
      <c r="N98" s="1" t="s">
        <v>66</v>
      </c>
      <c r="O98" s="1">
        <v>1</v>
      </c>
      <c r="P98" s="1" t="s">
        <v>75</v>
      </c>
      <c r="Q98" s="1" t="s">
        <v>3370</v>
      </c>
      <c r="R98" s="1">
        <v>1</v>
      </c>
      <c r="S98" s="1" t="s">
        <v>85</v>
      </c>
      <c r="T98" s="1" t="s">
        <v>58</v>
      </c>
      <c r="U98" s="1" t="s">
        <v>37</v>
      </c>
      <c r="V98" s="1">
        <v>1</v>
      </c>
      <c r="W98" s="1" t="s">
        <v>38</v>
      </c>
      <c r="X98" s="1" t="s">
        <v>39</v>
      </c>
      <c r="AB98" s="1" t="s">
        <v>19</v>
      </c>
      <c r="AD98" s="1" t="s">
        <v>21</v>
      </c>
      <c r="AI98" s="1" t="s">
        <v>62</v>
      </c>
      <c r="AJ98" s="1">
        <v>80</v>
      </c>
      <c r="AK98" s="1">
        <v>15</v>
      </c>
      <c r="AL98" s="1">
        <v>4</v>
      </c>
      <c r="AM98" s="1" t="s">
        <v>527</v>
      </c>
      <c r="AN98" s="1" t="s">
        <v>42</v>
      </c>
      <c r="AO98" s="1">
        <v>10</v>
      </c>
      <c r="AP98" s="1" t="s">
        <v>528</v>
      </c>
      <c r="AQ98" s="1" t="s">
        <v>529</v>
      </c>
      <c r="AR98" s="1" t="s">
        <v>530</v>
      </c>
      <c r="AS98" s="1">
        <v>0</v>
      </c>
    </row>
    <row r="99" spans="1:45" ht="409.5" x14ac:dyDescent="0.25">
      <c r="A99" s="1">
        <v>97</v>
      </c>
      <c r="C99" s="1" t="s">
        <v>1</v>
      </c>
      <c r="H99" s="2">
        <v>24438</v>
      </c>
      <c r="I99" s="7">
        <v>52</v>
      </c>
      <c r="J99" s="1">
        <v>7</v>
      </c>
      <c r="K99" s="1">
        <v>90</v>
      </c>
      <c r="L99" s="1">
        <v>10</v>
      </c>
      <c r="M99" s="1">
        <v>10</v>
      </c>
      <c r="N99" s="1" t="s">
        <v>45</v>
      </c>
      <c r="O99" s="1">
        <v>1</v>
      </c>
      <c r="P99" s="1" t="s">
        <v>56</v>
      </c>
      <c r="Q99" s="1" t="s">
        <v>3371</v>
      </c>
      <c r="R99" s="1">
        <v>1</v>
      </c>
      <c r="S99" s="1" t="s">
        <v>188</v>
      </c>
      <c r="T99" s="1" t="s">
        <v>36</v>
      </c>
      <c r="U99" s="1" t="s">
        <v>272</v>
      </c>
      <c r="V99" s="1">
        <v>25</v>
      </c>
      <c r="W99" s="1" t="s">
        <v>531</v>
      </c>
      <c r="X99" s="1" t="s">
        <v>61</v>
      </c>
      <c r="AC99" s="1" t="s">
        <v>20</v>
      </c>
      <c r="AI99" s="1" t="s">
        <v>40</v>
      </c>
      <c r="AJ99" s="1">
        <v>4</v>
      </c>
      <c r="AK99" s="1">
        <v>6</v>
      </c>
      <c r="AL99" s="1">
        <v>30</v>
      </c>
      <c r="AM99" s="1" t="s">
        <v>532</v>
      </c>
      <c r="AN99" s="1" t="s">
        <v>52</v>
      </c>
      <c r="AO99" s="1">
        <v>10</v>
      </c>
      <c r="AP99" s="1" t="s">
        <v>533</v>
      </c>
      <c r="AQ99" s="1" t="s">
        <v>403</v>
      </c>
      <c r="AR99" s="1" t="s">
        <v>534</v>
      </c>
      <c r="AS99" s="1">
        <v>0</v>
      </c>
    </row>
    <row r="100" spans="1:45" ht="94.5" x14ac:dyDescent="0.25">
      <c r="A100" s="1">
        <v>98</v>
      </c>
      <c r="B100" s="1" t="s">
        <v>0</v>
      </c>
      <c r="H100" s="2">
        <v>29094</v>
      </c>
      <c r="I100" s="7">
        <v>40</v>
      </c>
      <c r="J100" s="1">
        <v>8</v>
      </c>
      <c r="K100" s="1">
        <v>0</v>
      </c>
      <c r="L100" s="1">
        <v>8</v>
      </c>
      <c r="M100" s="1">
        <v>24</v>
      </c>
      <c r="N100" s="1" t="s">
        <v>164</v>
      </c>
      <c r="O100" s="1">
        <v>0</v>
      </c>
      <c r="P100" s="1" t="s">
        <v>97</v>
      </c>
      <c r="Q100" s="1" t="s">
        <v>3369</v>
      </c>
      <c r="R100" s="1">
        <v>1</v>
      </c>
      <c r="S100" s="1" t="s">
        <v>188</v>
      </c>
      <c r="T100" s="1" t="s">
        <v>58</v>
      </c>
      <c r="U100" s="1" t="s">
        <v>69</v>
      </c>
      <c r="V100" s="1">
        <v>20</v>
      </c>
      <c r="W100" s="1" t="s">
        <v>535</v>
      </c>
      <c r="X100" s="1" t="s">
        <v>39</v>
      </c>
      <c r="AA100" s="1" t="s">
        <v>18</v>
      </c>
      <c r="AC100" s="1" t="s">
        <v>20</v>
      </c>
      <c r="AI100" s="1" t="s">
        <v>40</v>
      </c>
      <c r="AJ100" s="1">
        <v>6</v>
      </c>
      <c r="AK100" s="1">
        <v>6</v>
      </c>
      <c r="AL100" s="1">
        <v>12</v>
      </c>
      <c r="AM100" s="1" t="s">
        <v>536</v>
      </c>
      <c r="AN100" s="1" t="s">
        <v>52</v>
      </c>
      <c r="AO100" s="1">
        <v>10</v>
      </c>
      <c r="AP100" s="1" t="s">
        <v>537</v>
      </c>
      <c r="AQ100" s="1" t="s">
        <v>538</v>
      </c>
      <c r="AR100" s="1" t="s">
        <v>539</v>
      </c>
      <c r="AS100" s="1">
        <v>0</v>
      </c>
    </row>
    <row r="101" spans="1:45" ht="78.75" x14ac:dyDescent="0.25">
      <c r="A101" s="1">
        <v>99</v>
      </c>
      <c r="D101" s="1" t="s">
        <v>2</v>
      </c>
      <c r="E101" s="1" t="s">
        <v>3</v>
      </c>
      <c r="H101" s="2">
        <v>32967</v>
      </c>
      <c r="I101" s="7">
        <v>29</v>
      </c>
      <c r="J101" s="1">
        <v>8</v>
      </c>
      <c r="K101" s="1">
        <v>0</v>
      </c>
      <c r="L101" s="1">
        <v>12</v>
      </c>
      <c r="M101" s="1">
        <v>3</v>
      </c>
      <c r="N101" s="1" t="s">
        <v>96</v>
      </c>
      <c r="O101" s="1">
        <v>1</v>
      </c>
      <c r="P101" s="1" t="s">
        <v>34</v>
      </c>
      <c r="Q101" s="1" t="s">
        <v>3370</v>
      </c>
      <c r="R101" s="1">
        <v>1</v>
      </c>
      <c r="S101" s="1" t="s">
        <v>492</v>
      </c>
      <c r="T101" s="1" t="s">
        <v>58</v>
      </c>
      <c r="U101" s="1" t="s">
        <v>37</v>
      </c>
      <c r="V101" s="1">
        <v>4</v>
      </c>
      <c r="W101" s="1" t="s">
        <v>38</v>
      </c>
      <c r="X101" s="1" t="s">
        <v>39</v>
      </c>
      <c r="AD101" s="1" t="s">
        <v>21</v>
      </c>
      <c r="AH101" s="1" t="s">
        <v>540</v>
      </c>
      <c r="AI101" s="1" t="s">
        <v>50</v>
      </c>
      <c r="AJ101" s="1">
        <v>6</v>
      </c>
      <c r="AK101" s="1">
        <v>2</v>
      </c>
      <c r="AL101" s="1">
        <v>5</v>
      </c>
      <c r="AM101" s="1" t="s">
        <v>541</v>
      </c>
      <c r="AN101" s="1" t="s">
        <v>52</v>
      </c>
      <c r="AO101" s="1">
        <v>10</v>
      </c>
      <c r="AP101" s="1" t="s">
        <v>542</v>
      </c>
      <c r="AQ101" s="1" t="s">
        <v>543</v>
      </c>
      <c r="AR101" s="1" t="s">
        <v>544</v>
      </c>
      <c r="AS101" s="1">
        <v>0</v>
      </c>
    </row>
    <row r="102" spans="1:45" ht="94.5" x14ac:dyDescent="0.25">
      <c r="A102" s="1">
        <v>100</v>
      </c>
      <c r="B102" s="1" t="s">
        <v>0</v>
      </c>
      <c r="C102" s="1" t="s">
        <v>1</v>
      </c>
      <c r="F102" s="1" t="s">
        <v>4</v>
      </c>
      <c r="H102" s="2">
        <v>27169</v>
      </c>
      <c r="I102" s="7">
        <v>45</v>
      </c>
      <c r="J102" s="1">
        <v>7</v>
      </c>
      <c r="K102" s="1">
        <v>50</v>
      </c>
      <c r="L102" s="1">
        <v>10</v>
      </c>
      <c r="M102" s="1">
        <v>5</v>
      </c>
      <c r="N102" s="1" t="s">
        <v>96</v>
      </c>
      <c r="O102" s="1">
        <v>0</v>
      </c>
      <c r="P102" s="1" t="s">
        <v>97</v>
      </c>
      <c r="Q102" s="1" t="s">
        <v>3370</v>
      </c>
      <c r="R102" s="1">
        <v>1</v>
      </c>
      <c r="S102" s="1" t="s">
        <v>188</v>
      </c>
      <c r="T102" s="1" t="s">
        <v>325</v>
      </c>
      <c r="U102" s="1" t="s">
        <v>545</v>
      </c>
      <c r="V102" s="1">
        <v>16</v>
      </c>
      <c r="W102" s="1" t="s">
        <v>546</v>
      </c>
      <c r="X102" s="1" t="s">
        <v>61</v>
      </c>
      <c r="AC102" s="1" t="s">
        <v>20</v>
      </c>
      <c r="AI102" s="1" t="s">
        <v>50</v>
      </c>
      <c r="AJ102" s="1">
        <v>6</v>
      </c>
      <c r="AK102" s="1">
        <v>6</v>
      </c>
      <c r="AL102" s="1">
        <v>60</v>
      </c>
      <c r="AM102" s="1" t="s">
        <v>547</v>
      </c>
      <c r="AN102" s="1" t="s">
        <v>52</v>
      </c>
      <c r="AO102" s="1">
        <v>6</v>
      </c>
      <c r="AP102" s="1" t="s">
        <v>548</v>
      </c>
      <c r="AS102" s="1">
        <v>0</v>
      </c>
    </row>
    <row r="103" spans="1:45" ht="94.5" x14ac:dyDescent="0.25">
      <c r="A103" s="1">
        <v>101</v>
      </c>
      <c r="F103" s="1" t="s">
        <v>4</v>
      </c>
      <c r="H103" s="2">
        <v>31622</v>
      </c>
      <c r="I103" s="7">
        <v>33</v>
      </c>
      <c r="J103" s="1">
        <v>6</v>
      </c>
      <c r="K103" s="1">
        <v>2</v>
      </c>
      <c r="L103" s="1">
        <v>12</v>
      </c>
      <c r="M103" s="1">
        <v>3</v>
      </c>
      <c r="N103" s="1" t="s">
        <v>55</v>
      </c>
      <c r="O103" s="1">
        <v>0</v>
      </c>
      <c r="P103" s="1" t="s">
        <v>46</v>
      </c>
      <c r="Q103" s="1" t="s">
        <v>3370</v>
      </c>
      <c r="R103" s="1">
        <v>1</v>
      </c>
      <c r="S103" s="1" t="s">
        <v>382</v>
      </c>
      <c r="T103" s="1" t="s">
        <v>86</v>
      </c>
      <c r="U103" s="1" t="s">
        <v>37</v>
      </c>
      <c r="V103" s="1">
        <v>10</v>
      </c>
      <c r="W103" s="1" t="s">
        <v>549</v>
      </c>
      <c r="X103" s="1" t="s">
        <v>61</v>
      </c>
      <c r="AC103" s="1" t="s">
        <v>20</v>
      </c>
      <c r="AI103" s="1" t="s">
        <v>62</v>
      </c>
      <c r="AJ103" s="1">
        <v>10</v>
      </c>
      <c r="AK103" s="1">
        <v>5</v>
      </c>
      <c r="AL103" s="1">
        <v>20</v>
      </c>
      <c r="AM103" s="1" t="s">
        <v>550</v>
      </c>
      <c r="AN103" s="1" t="s">
        <v>52</v>
      </c>
      <c r="AO103" s="1">
        <v>8</v>
      </c>
      <c r="AP103" s="1" t="s">
        <v>551</v>
      </c>
      <c r="AQ103" s="1" t="s">
        <v>552</v>
      </c>
      <c r="AR103" s="1" t="s">
        <v>553</v>
      </c>
      <c r="AS103" s="1">
        <v>0</v>
      </c>
    </row>
    <row r="104" spans="1:45" ht="409.5" x14ac:dyDescent="0.25">
      <c r="A104" s="1">
        <v>102</v>
      </c>
      <c r="B104" s="1" t="s">
        <v>0</v>
      </c>
      <c r="C104" s="1" t="s">
        <v>1</v>
      </c>
      <c r="F104" s="1" t="s">
        <v>4</v>
      </c>
      <c r="H104" s="2">
        <v>32721</v>
      </c>
      <c r="I104" s="7">
        <v>30</v>
      </c>
      <c r="J104" s="1">
        <v>6</v>
      </c>
      <c r="K104" s="1">
        <v>0</v>
      </c>
      <c r="L104" s="1">
        <v>14</v>
      </c>
      <c r="M104" s="1">
        <v>25</v>
      </c>
      <c r="N104" s="1" t="s">
        <v>108</v>
      </c>
      <c r="O104" s="1">
        <v>1</v>
      </c>
      <c r="P104" s="1" t="s">
        <v>56</v>
      </c>
      <c r="Q104" s="1" t="s">
        <v>554</v>
      </c>
      <c r="R104" s="1">
        <v>1</v>
      </c>
      <c r="S104" s="1" t="s">
        <v>440</v>
      </c>
      <c r="T104" s="1" t="s">
        <v>68</v>
      </c>
      <c r="U104" s="1" t="s">
        <v>555</v>
      </c>
      <c r="V104" s="1">
        <v>6</v>
      </c>
      <c r="W104" s="1" t="s">
        <v>556</v>
      </c>
      <c r="X104" s="1" t="s">
        <v>39</v>
      </c>
      <c r="AA104" s="1" t="s">
        <v>18</v>
      </c>
      <c r="AH104" s="1" t="s">
        <v>557</v>
      </c>
      <c r="AI104" s="1" t="s">
        <v>50</v>
      </c>
      <c r="AJ104" s="1">
        <v>20</v>
      </c>
      <c r="AK104" s="1">
        <v>4</v>
      </c>
      <c r="AL104" s="1">
        <v>80</v>
      </c>
      <c r="AM104" s="1" t="s">
        <v>558</v>
      </c>
      <c r="AN104" s="1" t="s">
        <v>559</v>
      </c>
      <c r="AO104" s="1">
        <v>9</v>
      </c>
      <c r="AP104" s="1" t="s">
        <v>3336</v>
      </c>
      <c r="AQ104" s="1" t="s">
        <v>560</v>
      </c>
      <c r="AR104" s="1" t="s">
        <v>561</v>
      </c>
      <c r="AS104" s="1">
        <v>0</v>
      </c>
    </row>
    <row r="105" spans="1:45" ht="141.75" x14ac:dyDescent="0.25">
      <c r="A105" s="1">
        <v>103</v>
      </c>
      <c r="B105" s="1" t="s">
        <v>0</v>
      </c>
      <c r="H105" s="2">
        <v>23231</v>
      </c>
      <c r="I105" s="7">
        <v>56</v>
      </c>
      <c r="J105" s="1">
        <v>7</v>
      </c>
      <c r="K105" s="1">
        <v>0</v>
      </c>
      <c r="L105" s="1">
        <v>10</v>
      </c>
      <c r="M105" s="1">
        <v>20</v>
      </c>
      <c r="N105" s="1" t="s">
        <v>278</v>
      </c>
      <c r="O105" s="1">
        <v>1</v>
      </c>
      <c r="P105" s="1" t="s">
        <v>46</v>
      </c>
      <c r="Q105" s="1" t="s">
        <v>3370</v>
      </c>
      <c r="R105" s="1">
        <v>1</v>
      </c>
      <c r="S105" s="1" t="s">
        <v>85</v>
      </c>
      <c r="T105" s="1" t="s">
        <v>98</v>
      </c>
      <c r="U105" s="1" t="s">
        <v>131</v>
      </c>
      <c r="V105" s="1">
        <v>27</v>
      </c>
      <c r="W105" s="1" t="s">
        <v>562</v>
      </c>
      <c r="X105" s="1" t="s">
        <v>61</v>
      </c>
      <c r="AB105" s="1" t="s">
        <v>19</v>
      </c>
      <c r="AI105" s="1" t="s">
        <v>563</v>
      </c>
      <c r="AJ105" s="1">
        <v>10</v>
      </c>
      <c r="AK105" s="1">
        <v>4</v>
      </c>
      <c r="AL105" s="1">
        <v>10</v>
      </c>
      <c r="AM105" s="1" t="s">
        <v>564</v>
      </c>
      <c r="AN105" s="1" t="s">
        <v>320</v>
      </c>
      <c r="AO105" s="1">
        <v>2</v>
      </c>
      <c r="AP105" s="1" t="s">
        <v>3337</v>
      </c>
      <c r="AQ105" s="1" t="s">
        <v>565</v>
      </c>
      <c r="AR105" s="1" t="s">
        <v>566</v>
      </c>
      <c r="AS105" s="1">
        <v>0</v>
      </c>
    </row>
    <row r="106" spans="1:45" ht="409.5" x14ac:dyDescent="0.25">
      <c r="A106" s="1">
        <v>104</v>
      </c>
      <c r="B106" s="1" t="s">
        <v>0</v>
      </c>
      <c r="F106" s="1" t="s">
        <v>4</v>
      </c>
      <c r="H106" s="2">
        <v>32437</v>
      </c>
      <c r="I106" s="7">
        <v>30</v>
      </c>
      <c r="J106" s="1">
        <v>8</v>
      </c>
      <c r="K106" s="1">
        <v>0</v>
      </c>
      <c r="L106" s="1">
        <v>10</v>
      </c>
      <c r="M106" s="1">
        <v>10</v>
      </c>
      <c r="N106" s="1" t="s">
        <v>79</v>
      </c>
      <c r="O106" s="1">
        <v>0</v>
      </c>
      <c r="P106" s="1" t="s">
        <v>46</v>
      </c>
      <c r="Q106" s="1" t="s">
        <v>567</v>
      </c>
      <c r="R106" s="1">
        <v>0</v>
      </c>
      <c r="S106" s="1" t="s">
        <v>150</v>
      </c>
      <c r="T106" s="1" t="s">
        <v>150</v>
      </c>
      <c r="U106" s="1" t="s">
        <v>3446</v>
      </c>
      <c r="V106" s="1">
        <v>0</v>
      </c>
      <c r="X106" s="1" t="s">
        <v>61</v>
      </c>
      <c r="AB106" s="1" t="s">
        <v>19</v>
      </c>
      <c r="AD106" s="1" t="s">
        <v>21</v>
      </c>
      <c r="AI106" s="1" t="s">
        <v>62</v>
      </c>
      <c r="AJ106" s="1">
        <v>15</v>
      </c>
      <c r="AK106" s="1">
        <v>15</v>
      </c>
      <c r="AL106" s="1">
        <v>16</v>
      </c>
      <c r="AM106" s="1" t="s">
        <v>568</v>
      </c>
      <c r="AN106" s="1" t="s">
        <v>569</v>
      </c>
      <c r="AO106" s="1">
        <v>4</v>
      </c>
      <c r="AP106" s="1" t="s">
        <v>570</v>
      </c>
      <c r="AQ106" s="1" t="s">
        <v>571</v>
      </c>
      <c r="AR106" s="1" t="s">
        <v>572</v>
      </c>
      <c r="AS106" s="1">
        <v>0</v>
      </c>
    </row>
    <row r="107" spans="1:45" ht="126" x14ac:dyDescent="0.25">
      <c r="A107" s="1">
        <v>105</v>
      </c>
      <c r="C107" s="1" t="s">
        <v>1</v>
      </c>
      <c r="D107" s="1" t="s">
        <v>2</v>
      </c>
      <c r="H107" s="2">
        <v>31109</v>
      </c>
      <c r="I107" s="7">
        <v>34</v>
      </c>
      <c r="J107" s="1">
        <v>6</v>
      </c>
      <c r="K107" s="1">
        <v>45</v>
      </c>
      <c r="L107" s="1">
        <v>9</v>
      </c>
      <c r="M107" s="1">
        <v>2</v>
      </c>
      <c r="N107" s="1" t="s">
        <v>33</v>
      </c>
      <c r="O107" s="1">
        <v>1</v>
      </c>
      <c r="P107" s="1" t="s">
        <v>34</v>
      </c>
      <c r="Q107" s="1" t="s">
        <v>3370</v>
      </c>
      <c r="R107" s="1">
        <v>1</v>
      </c>
      <c r="S107" s="1" t="s">
        <v>19</v>
      </c>
      <c r="T107" s="1" t="s">
        <v>573</v>
      </c>
      <c r="U107" s="1" t="s">
        <v>37</v>
      </c>
      <c r="V107" s="1">
        <v>3</v>
      </c>
      <c r="W107" s="1" t="s">
        <v>574</v>
      </c>
      <c r="X107" s="1" t="s">
        <v>49</v>
      </c>
      <c r="AB107" s="1" t="s">
        <v>19</v>
      </c>
      <c r="AI107" s="1" t="s">
        <v>62</v>
      </c>
      <c r="AJ107" s="1">
        <v>4</v>
      </c>
      <c r="AK107" s="1">
        <v>5</v>
      </c>
      <c r="AL107" s="1">
        <v>30</v>
      </c>
      <c r="AM107" s="1" t="s">
        <v>575</v>
      </c>
      <c r="AN107" s="1" t="s">
        <v>42</v>
      </c>
      <c r="AO107" s="1">
        <v>9</v>
      </c>
      <c r="AP107" s="1" t="s">
        <v>576</v>
      </c>
      <c r="AQ107" s="1" t="s">
        <v>577</v>
      </c>
      <c r="AS107" s="1">
        <v>0</v>
      </c>
    </row>
    <row r="108" spans="1:45" ht="94.5" x14ac:dyDescent="0.25">
      <c r="A108" s="1">
        <v>106</v>
      </c>
      <c r="B108" s="1" t="s">
        <v>0</v>
      </c>
      <c r="F108" s="1" t="s">
        <v>4</v>
      </c>
      <c r="H108" s="2">
        <v>29887</v>
      </c>
      <c r="I108" s="7">
        <v>37</v>
      </c>
      <c r="J108" s="1">
        <v>7</v>
      </c>
      <c r="K108" s="1">
        <v>30</v>
      </c>
      <c r="L108" s="1">
        <v>9</v>
      </c>
      <c r="M108" s="1">
        <v>10</v>
      </c>
      <c r="N108" s="1" t="s">
        <v>33</v>
      </c>
      <c r="O108" s="1">
        <v>0</v>
      </c>
      <c r="P108" s="1" t="s">
        <v>46</v>
      </c>
      <c r="Q108" s="1" t="s">
        <v>3371</v>
      </c>
      <c r="R108" s="1">
        <v>1</v>
      </c>
      <c r="S108" s="1" t="s">
        <v>188</v>
      </c>
      <c r="T108" s="1" t="s">
        <v>86</v>
      </c>
      <c r="U108" s="1" t="s">
        <v>69</v>
      </c>
      <c r="V108" s="1">
        <v>11</v>
      </c>
      <c r="X108" s="1" t="s">
        <v>39</v>
      </c>
      <c r="AD108" s="1" t="s">
        <v>21</v>
      </c>
      <c r="AI108" s="1" t="s">
        <v>50</v>
      </c>
      <c r="AJ108" s="1">
        <v>6</v>
      </c>
      <c r="AK108" s="1">
        <v>4</v>
      </c>
      <c r="AL108" s="1">
        <v>3</v>
      </c>
      <c r="AM108" s="1" t="s">
        <v>579</v>
      </c>
      <c r="AN108" s="1" t="s">
        <v>52</v>
      </c>
      <c r="AO108" s="1">
        <v>9</v>
      </c>
      <c r="AP108" s="1" t="s">
        <v>580</v>
      </c>
      <c r="AQ108" s="1" t="s">
        <v>581</v>
      </c>
      <c r="AS108" s="1">
        <v>0</v>
      </c>
    </row>
    <row r="109" spans="1:45" ht="110.25" x14ac:dyDescent="0.25">
      <c r="A109" s="1">
        <v>107</v>
      </c>
      <c r="C109" s="1" t="s">
        <v>1</v>
      </c>
      <c r="H109" s="2">
        <v>30505</v>
      </c>
      <c r="I109" s="7">
        <v>36</v>
      </c>
      <c r="J109" s="1">
        <v>7</v>
      </c>
      <c r="K109" s="1">
        <v>80</v>
      </c>
      <c r="L109" s="1">
        <v>5</v>
      </c>
      <c r="M109" s="1">
        <v>10</v>
      </c>
      <c r="N109" s="1" t="s">
        <v>278</v>
      </c>
      <c r="O109" s="1">
        <v>1</v>
      </c>
      <c r="P109" s="1" t="s">
        <v>46</v>
      </c>
      <c r="Q109" s="1" t="s">
        <v>3370</v>
      </c>
      <c r="R109" s="1">
        <v>1</v>
      </c>
      <c r="S109" s="1" t="s">
        <v>188</v>
      </c>
      <c r="T109" s="1" t="s">
        <v>58</v>
      </c>
      <c r="U109" s="1" t="s">
        <v>69</v>
      </c>
      <c r="V109" s="1">
        <v>10</v>
      </c>
      <c r="W109" s="1" t="s">
        <v>582</v>
      </c>
      <c r="X109" s="1" t="s">
        <v>61</v>
      </c>
      <c r="AB109" s="1" t="s">
        <v>19</v>
      </c>
      <c r="AI109" s="1" t="s">
        <v>50</v>
      </c>
      <c r="AJ109" s="1">
        <v>6</v>
      </c>
      <c r="AK109" s="1">
        <v>4</v>
      </c>
      <c r="AL109" s="1">
        <v>12</v>
      </c>
      <c r="AM109" s="1" t="s">
        <v>583</v>
      </c>
      <c r="AN109" s="1" t="s">
        <v>52</v>
      </c>
      <c r="AO109" s="1">
        <v>7</v>
      </c>
      <c r="AP109" s="1" t="s">
        <v>584</v>
      </c>
      <c r="AQ109" s="1" t="s">
        <v>585</v>
      </c>
      <c r="AS109" s="1">
        <v>0</v>
      </c>
    </row>
    <row r="110" spans="1:45" ht="157.5" x14ac:dyDescent="0.25">
      <c r="A110" s="1">
        <v>108</v>
      </c>
      <c r="B110" s="1" t="s">
        <v>0</v>
      </c>
      <c r="F110" s="1" t="s">
        <v>4</v>
      </c>
      <c r="H110" s="2">
        <v>30306</v>
      </c>
      <c r="I110" s="7">
        <v>36</v>
      </c>
      <c r="J110" s="1">
        <v>7</v>
      </c>
      <c r="K110" s="1">
        <v>120</v>
      </c>
      <c r="L110" s="1">
        <v>15</v>
      </c>
      <c r="M110" s="1">
        <v>12</v>
      </c>
      <c r="N110" s="1" t="s">
        <v>164</v>
      </c>
      <c r="O110" s="1">
        <v>0</v>
      </c>
      <c r="P110" s="1" t="s">
        <v>46</v>
      </c>
      <c r="Q110" s="1" t="s">
        <v>3369</v>
      </c>
      <c r="R110" s="1">
        <v>1</v>
      </c>
      <c r="S110" s="1" t="s">
        <v>387</v>
      </c>
      <c r="T110" s="1" t="s">
        <v>36</v>
      </c>
      <c r="U110" s="1" t="s">
        <v>69</v>
      </c>
      <c r="V110" s="1">
        <v>7</v>
      </c>
      <c r="W110" s="1" t="s">
        <v>586</v>
      </c>
      <c r="X110" s="1" t="s">
        <v>61</v>
      </c>
      <c r="Y110" s="1" t="s">
        <v>16</v>
      </c>
      <c r="AB110" s="1" t="s">
        <v>19</v>
      </c>
      <c r="AI110" s="1" t="s">
        <v>50</v>
      </c>
      <c r="AJ110" s="1">
        <v>10</v>
      </c>
      <c r="AK110" s="1">
        <v>10</v>
      </c>
      <c r="AL110" s="1">
        <v>8</v>
      </c>
      <c r="AM110" s="1" t="s">
        <v>588</v>
      </c>
      <c r="AN110" s="1" t="s">
        <v>42</v>
      </c>
      <c r="AO110" s="1">
        <v>8</v>
      </c>
      <c r="AP110" s="1" t="s">
        <v>589</v>
      </c>
      <c r="AQ110" s="1" t="s">
        <v>590</v>
      </c>
      <c r="AR110" s="1" t="s">
        <v>591</v>
      </c>
      <c r="AS110" s="1">
        <v>0</v>
      </c>
    </row>
    <row r="111" spans="1:45" ht="236.25" x14ac:dyDescent="0.25">
      <c r="A111" s="1">
        <v>109</v>
      </c>
      <c r="C111" s="1" t="s">
        <v>1</v>
      </c>
      <c r="F111" s="1" t="s">
        <v>4</v>
      </c>
      <c r="H111" s="2">
        <v>30747</v>
      </c>
      <c r="I111" s="7">
        <v>35</v>
      </c>
      <c r="J111" s="1">
        <v>6</v>
      </c>
      <c r="K111" s="1">
        <v>20</v>
      </c>
      <c r="L111" s="1">
        <v>16</v>
      </c>
      <c r="M111" s="1">
        <v>30</v>
      </c>
      <c r="N111" s="1" t="s">
        <v>164</v>
      </c>
      <c r="O111" s="1">
        <v>0</v>
      </c>
      <c r="P111" s="1" t="s">
        <v>46</v>
      </c>
      <c r="Q111" s="1" t="s">
        <v>3371</v>
      </c>
      <c r="R111" s="1">
        <v>1</v>
      </c>
      <c r="S111" s="1" t="s">
        <v>116</v>
      </c>
      <c r="T111" s="1" t="s">
        <v>86</v>
      </c>
      <c r="U111" s="1" t="s">
        <v>545</v>
      </c>
      <c r="V111" s="1">
        <v>4</v>
      </c>
      <c r="W111" s="1" t="s">
        <v>592</v>
      </c>
      <c r="X111" s="1" t="s">
        <v>49</v>
      </c>
      <c r="AG111" s="1" t="s">
        <v>24</v>
      </c>
      <c r="AI111" s="1" t="s">
        <v>150</v>
      </c>
      <c r="AJ111" s="1">
        <v>0</v>
      </c>
      <c r="AK111" s="1">
        <v>0</v>
      </c>
      <c r="AL111" s="1">
        <v>0</v>
      </c>
      <c r="AN111" s="1" t="s">
        <v>52</v>
      </c>
      <c r="AO111" s="1">
        <v>8</v>
      </c>
      <c r="AP111" s="1" t="s">
        <v>593</v>
      </c>
      <c r="AQ111" s="1" t="s">
        <v>594</v>
      </c>
      <c r="AR111" s="1" t="s">
        <v>595</v>
      </c>
      <c r="AS111" s="1">
        <v>0</v>
      </c>
    </row>
    <row r="112" spans="1:45" ht="94.5" x14ac:dyDescent="0.25">
      <c r="A112" s="1">
        <v>110</v>
      </c>
      <c r="F112" s="1" t="s">
        <v>4</v>
      </c>
      <c r="H112" s="2">
        <v>35313</v>
      </c>
      <c r="I112" s="7">
        <v>23</v>
      </c>
      <c r="J112" s="1">
        <v>8</v>
      </c>
      <c r="K112" s="1">
        <v>60</v>
      </c>
      <c r="L112" s="1">
        <v>10</v>
      </c>
      <c r="M112" s="1">
        <v>6</v>
      </c>
      <c r="N112" s="1" t="s">
        <v>33</v>
      </c>
      <c r="O112" s="1">
        <v>1</v>
      </c>
      <c r="P112" s="1" t="s">
        <v>46</v>
      </c>
      <c r="Q112" s="1" t="s">
        <v>3370</v>
      </c>
      <c r="R112" s="1">
        <v>1</v>
      </c>
      <c r="S112" s="1" t="s">
        <v>19</v>
      </c>
      <c r="T112" s="1" t="s">
        <v>58</v>
      </c>
      <c r="U112" s="1" t="s">
        <v>99</v>
      </c>
      <c r="V112" s="1">
        <v>0</v>
      </c>
      <c r="W112" s="1" t="s">
        <v>596</v>
      </c>
      <c r="X112" s="1" t="s">
        <v>338</v>
      </c>
      <c r="AB112" s="1" t="s">
        <v>19</v>
      </c>
      <c r="AI112" s="1" t="s">
        <v>62</v>
      </c>
      <c r="AJ112" s="1">
        <v>6</v>
      </c>
      <c r="AK112" s="1">
        <v>3</v>
      </c>
      <c r="AL112" s="1">
        <v>5</v>
      </c>
      <c r="AM112" s="1" t="s">
        <v>597</v>
      </c>
      <c r="AN112" s="1" t="s">
        <v>52</v>
      </c>
      <c r="AO112" s="1">
        <v>10</v>
      </c>
      <c r="AP112" s="1" t="s">
        <v>598</v>
      </c>
      <c r="AQ112" s="1" t="s">
        <v>599</v>
      </c>
      <c r="AS112" s="1">
        <v>0</v>
      </c>
    </row>
    <row r="113" spans="1:45" ht="315" x14ac:dyDescent="0.25">
      <c r="A113" s="1">
        <v>111</v>
      </c>
      <c r="B113" s="1" t="s">
        <v>0</v>
      </c>
      <c r="H113" s="2">
        <v>30983</v>
      </c>
      <c r="I113" s="7">
        <v>34</v>
      </c>
      <c r="J113" s="1">
        <v>7</v>
      </c>
      <c r="K113" s="1">
        <v>20</v>
      </c>
      <c r="L113" s="1">
        <v>9</v>
      </c>
      <c r="M113" s="1">
        <v>2</v>
      </c>
      <c r="N113" s="1" t="s">
        <v>200</v>
      </c>
      <c r="O113" s="1">
        <v>1</v>
      </c>
      <c r="P113" s="1" t="s">
        <v>364</v>
      </c>
      <c r="Q113" s="1" t="s">
        <v>3371</v>
      </c>
      <c r="R113" s="1">
        <v>1</v>
      </c>
      <c r="S113" s="1" t="s">
        <v>5</v>
      </c>
      <c r="T113" s="1" t="s">
        <v>58</v>
      </c>
      <c r="U113" s="1" t="s">
        <v>59</v>
      </c>
      <c r="V113" s="1">
        <v>3</v>
      </c>
      <c r="W113" s="1" t="s">
        <v>600</v>
      </c>
      <c r="X113" s="1" t="s">
        <v>61</v>
      </c>
      <c r="AB113" s="1" t="s">
        <v>19</v>
      </c>
      <c r="AI113" s="1" t="s">
        <v>62</v>
      </c>
      <c r="AJ113" s="1">
        <v>10</v>
      </c>
      <c r="AK113" s="1">
        <v>6</v>
      </c>
      <c r="AL113" s="1">
        <v>15</v>
      </c>
      <c r="AM113" s="1" t="s">
        <v>601</v>
      </c>
      <c r="AN113" s="1" t="s">
        <v>52</v>
      </c>
      <c r="AO113" s="1">
        <v>7</v>
      </c>
      <c r="AP113" s="1" t="s">
        <v>602</v>
      </c>
      <c r="AQ113" s="1" t="s">
        <v>603</v>
      </c>
      <c r="AR113" s="1" t="s">
        <v>604</v>
      </c>
      <c r="AS113" s="1">
        <v>0</v>
      </c>
    </row>
    <row r="114" spans="1:45" ht="189" x14ac:dyDescent="0.25">
      <c r="A114" s="1">
        <v>112</v>
      </c>
      <c r="B114" s="1" t="s">
        <v>0</v>
      </c>
      <c r="D114" s="1" t="s">
        <v>2</v>
      </c>
      <c r="F114" s="1" t="s">
        <v>4</v>
      </c>
      <c r="H114" s="2">
        <v>42797</v>
      </c>
      <c r="J114" s="1">
        <v>7</v>
      </c>
      <c r="K114" s="1">
        <v>1</v>
      </c>
      <c r="L114" s="1">
        <v>10</v>
      </c>
      <c r="M114" s="1">
        <v>5</v>
      </c>
      <c r="N114" s="1" t="s">
        <v>310</v>
      </c>
      <c r="O114" s="1">
        <v>1</v>
      </c>
      <c r="P114" s="1" t="s">
        <v>75</v>
      </c>
      <c r="Q114" s="1" t="s">
        <v>3369</v>
      </c>
      <c r="R114" s="1">
        <v>0</v>
      </c>
      <c r="S114" s="1" t="s">
        <v>150</v>
      </c>
      <c r="T114" s="1" t="s">
        <v>150</v>
      </c>
      <c r="U114" s="1" t="s">
        <v>3446</v>
      </c>
      <c r="V114" s="1">
        <v>0</v>
      </c>
      <c r="X114" s="1" t="s">
        <v>61</v>
      </c>
      <c r="Z114" s="1" t="s">
        <v>17</v>
      </c>
      <c r="AI114" s="1" t="s">
        <v>62</v>
      </c>
      <c r="AJ114" s="1">
        <v>15</v>
      </c>
      <c r="AK114" s="1">
        <v>15</v>
      </c>
      <c r="AL114" s="1">
        <v>8</v>
      </c>
      <c r="AM114" s="1" t="s">
        <v>605</v>
      </c>
      <c r="AN114" s="1" t="s">
        <v>42</v>
      </c>
      <c r="AO114" s="1">
        <v>10</v>
      </c>
      <c r="AP114" s="1" t="s">
        <v>606</v>
      </c>
      <c r="AQ114" s="1" t="s">
        <v>607</v>
      </c>
      <c r="AR114" s="1" t="s">
        <v>608</v>
      </c>
      <c r="AS114" s="1">
        <v>0</v>
      </c>
    </row>
    <row r="115" spans="1:45" ht="330.75" x14ac:dyDescent="0.25">
      <c r="A115" s="1">
        <v>113</v>
      </c>
      <c r="C115" s="1" t="s">
        <v>1</v>
      </c>
      <c r="H115" s="2">
        <v>33577</v>
      </c>
      <c r="I115" s="7">
        <v>27</v>
      </c>
      <c r="J115" s="1">
        <v>7</v>
      </c>
      <c r="K115" s="1">
        <v>150</v>
      </c>
      <c r="L115" s="1">
        <v>7</v>
      </c>
      <c r="M115" s="1">
        <v>8</v>
      </c>
      <c r="N115" s="1" t="s">
        <v>55</v>
      </c>
      <c r="O115" s="1">
        <v>1</v>
      </c>
      <c r="P115" s="1" t="s">
        <v>56</v>
      </c>
      <c r="Q115" s="1" t="s">
        <v>3333</v>
      </c>
      <c r="R115" s="1">
        <v>1</v>
      </c>
      <c r="S115" s="1" t="s">
        <v>19</v>
      </c>
      <c r="T115" s="1" t="s">
        <v>609</v>
      </c>
      <c r="U115" s="1" t="s">
        <v>206</v>
      </c>
      <c r="V115" s="1">
        <v>3</v>
      </c>
      <c r="W115" s="1" t="s">
        <v>610</v>
      </c>
      <c r="X115" s="1" t="s">
        <v>61</v>
      </c>
      <c r="AD115" s="1" t="s">
        <v>21</v>
      </c>
      <c r="AI115" s="1" t="s">
        <v>40</v>
      </c>
      <c r="AJ115" s="1">
        <v>4</v>
      </c>
      <c r="AK115" s="1">
        <v>3</v>
      </c>
      <c r="AL115" s="1">
        <v>30</v>
      </c>
      <c r="AM115" s="1" t="s">
        <v>611</v>
      </c>
      <c r="AN115" s="1" t="s">
        <v>52</v>
      </c>
      <c r="AO115" s="1">
        <v>8</v>
      </c>
      <c r="AP115" s="1" t="s">
        <v>612</v>
      </c>
      <c r="AQ115" s="1" t="s">
        <v>613</v>
      </c>
      <c r="AR115" s="1" t="s">
        <v>614</v>
      </c>
      <c r="AS115" s="1">
        <v>0</v>
      </c>
    </row>
    <row r="116" spans="1:45" ht="157.5" x14ac:dyDescent="0.25">
      <c r="A116" s="1">
        <v>114</v>
      </c>
      <c r="B116" s="1" t="s">
        <v>0</v>
      </c>
      <c r="H116" s="2">
        <v>34088</v>
      </c>
      <c r="I116" s="7">
        <v>26</v>
      </c>
      <c r="J116" s="1">
        <v>6</v>
      </c>
      <c r="K116" s="1">
        <v>50</v>
      </c>
      <c r="L116" s="1">
        <v>10</v>
      </c>
      <c r="M116" s="1">
        <v>20</v>
      </c>
      <c r="N116" s="1" t="s">
        <v>79</v>
      </c>
      <c r="O116" s="1">
        <v>1</v>
      </c>
      <c r="P116" s="1" t="s">
        <v>364</v>
      </c>
      <c r="Q116" s="1" t="s">
        <v>615</v>
      </c>
      <c r="R116" s="1">
        <v>1</v>
      </c>
      <c r="S116" s="1" t="s">
        <v>19</v>
      </c>
      <c r="T116" s="1" t="s">
        <v>58</v>
      </c>
      <c r="U116" s="1" t="s">
        <v>247</v>
      </c>
      <c r="V116" s="1">
        <v>2</v>
      </c>
      <c r="W116" s="1" t="s">
        <v>616</v>
      </c>
      <c r="X116" s="1" t="s">
        <v>61</v>
      </c>
      <c r="AB116" s="1" t="s">
        <v>19</v>
      </c>
      <c r="AI116" s="1" t="s">
        <v>50</v>
      </c>
      <c r="AJ116" s="1">
        <v>3</v>
      </c>
      <c r="AK116" s="1">
        <v>3</v>
      </c>
      <c r="AL116" s="1">
        <v>45</v>
      </c>
      <c r="AM116" s="1" t="s">
        <v>617</v>
      </c>
      <c r="AN116" s="1" t="s">
        <v>52</v>
      </c>
      <c r="AO116" s="1">
        <v>9</v>
      </c>
      <c r="AP116" s="1" t="s">
        <v>618</v>
      </c>
      <c r="AS116" s="1">
        <v>0</v>
      </c>
    </row>
    <row r="117" spans="1:45" ht="204.75" x14ac:dyDescent="0.25">
      <c r="A117" s="1">
        <v>115</v>
      </c>
      <c r="B117" s="1" t="s">
        <v>0</v>
      </c>
      <c r="C117" s="1" t="s">
        <v>1</v>
      </c>
      <c r="F117" s="1" t="s">
        <v>4</v>
      </c>
      <c r="H117" s="2">
        <v>30028</v>
      </c>
      <c r="I117" s="7">
        <v>37</v>
      </c>
      <c r="J117" s="1">
        <v>6</v>
      </c>
      <c r="K117" s="1">
        <v>120</v>
      </c>
      <c r="L117" s="1">
        <v>10</v>
      </c>
      <c r="M117" s="1">
        <v>0</v>
      </c>
      <c r="N117" s="1" t="s">
        <v>55</v>
      </c>
      <c r="O117" s="1">
        <v>0</v>
      </c>
      <c r="P117" s="1" t="s">
        <v>75</v>
      </c>
      <c r="Q117" s="1" t="s">
        <v>3371</v>
      </c>
      <c r="R117" s="1">
        <v>1</v>
      </c>
      <c r="S117" s="1" t="s">
        <v>35</v>
      </c>
      <c r="T117" s="1" t="s">
        <v>36</v>
      </c>
      <c r="U117" s="1" t="s">
        <v>619</v>
      </c>
      <c r="V117" s="1">
        <v>14</v>
      </c>
      <c r="W117" s="1" t="s">
        <v>620</v>
      </c>
      <c r="X117" s="1" t="s">
        <v>61</v>
      </c>
      <c r="AD117" s="1" t="s">
        <v>21</v>
      </c>
      <c r="AE117" s="1" t="s">
        <v>22</v>
      </c>
      <c r="AI117" s="1" t="s">
        <v>62</v>
      </c>
      <c r="AJ117" s="1">
        <v>6</v>
      </c>
      <c r="AK117" s="1">
        <v>6</v>
      </c>
      <c r="AL117" s="1">
        <v>15</v>
      </c>
      <c r="AM117" s="1" t="s">
        <v>621</v>
      </c>
      <c r="AN117" s="1" t="s">
        <v>167</v>
      </c>
      <c r="AO117" s="1">
        <v>8</v>
      </c>
      <c r="AP117" s="1" t="s">
        <v>622</v>
      </c>
      <c r="AQ117" s="1" t="s">
        <v>623</v>
      </c>
      <c r="AR117" s="1" t="s">
        <v>624</v>
      </c>
      <c r="AS117" s="1">
        <v>0</v>
      </c>
    </row>
    <row r="118" spans="1:45" ht="94.5" x14ac:dyDescent="0.25">
      <c r="A118" s="1">
        <v>116</v>
      </c>
      <c r="F118" s="1" t="s">
        <v>4</v>
      </c>
      <c r="H118" s="2">
        <v>42929</v>
      </c>
      <c r="J118" s="1">
        <v>7</v>
      </c>
      <c r="K118" s="1">
        <v>20</v>
      </c>
      <c r="L118" s="1">
        <v>3</v>
      </c>
      <c r="M118" s="1">
        <v>12</v>
      </c>
      <c r="N118" s="1" t="s">
        <v>200</v>
      </c>
      <c r="O118" s="1">
        <v>0</v>
      </c>
      <c r="P118" s="1" t="s">
        <v>75</v>
      </c>
      <c r="Q118" s="1" t="s">
        <v>3333</v>
      </c>
      <c r="R118" s="1">
        <v>1</v>
      </c>
      <c r="S118" s="1" t="s">
        <v>173</v>
      </c>
      <c r="T118" s="1" t="s">
        <v>58</v>
      </c>
      <c r="U118" s="1" t="s">
        <v>285</v>
      </c>
      <c r="V118" s="1">
        <v>5</v>
      </c>
      <c r="W118" s="1" t="s">
        <v>625</v>
      </c>
      <c r="X118" s="1" t="s">
        <v>61</v>
      </c>
      <c r="Y118" s="1" t="s">
        <v>16</v>
      </c>
      <c r="AD118" s="1" t="s">
        <v>21</v>
      </c>
      <c r="AI118" s="1" t="s">
        <v>137</v>
      </c>
      <c r="AJ118" s="1">
        <v>12</v>
      </c>
      <c r="AK118" s="1">
        <v>2</v>
      </c>
      <c r="AL118" s="1">
        <v>10</v>
      </c>
      <c r="AM118" s="1" t="s">
        <v>626</v>
      </c>
      <c r="AN118" s="1" t="s">
        <v>52</v>
      </c>
      <c r="AO118" s="1">
        <v>6</v>
      </c>
      <c r="AP118" s="1" t="s">
        <v>627</v>
      </c>
      <c r="AQ118" s="1" t="s">
        <v>24</v>
      </c>
      <c r="AR118" s="1" t="s">
        <v>24</v>
      </c>
      <c r="AS118" s="1">
        <v>0</v>
      </c>
    </row>
    <row r="119" spans="1:45" ht="126" x14ac:dyDescent="0.25">
      <c r="A119" s="1">
        <v>117</v>
      </c>
      <c r="B119" s="1" t="s">
        <v>0</v>
      </c>
      <c r="C119" s="1" t="s">
        <v>1</v>
      </c>
      <c r="F119" s="1" t="s">
        <v>4</v>
      </c>
      <c r="H119" s="2">
        <v>35668</v>
      </c>
      <c r="I119" s="7">
        <v>22</v>
      </c>
      <c r="J119" s="1">
        <v>6</v>
      </c>
      <c r="K119" s="1">
        <v>0</v>
      </c>
      <c r="L119" s="1">
        <v>8</v>
      </c>
      <c r="M119" s="1">
        <v>60</v>
      </c>
      <c r="N119" s="1" t="s">
        <v>79</v>
      </c>
      <c r="O119" s="1">
        <v>0</v>
      </c>
      <c r="P119" s="1" t="s">
        <v>34</v>
      </c>
      <c r="Q119" s="1" t="s">
        <v>628</v>
      </c>
      <c r="R119" s="1">
        <v>1</v>
      </c>
      <c r="S119" s="1" t="s">
        <v>188</v>
      </c>
      <c r="T119" s="1" t="s">
        <v>68</v>
      </c>
      <c r="U119" s="1" t="s">
        <v>195</v>
      </c>
      <c r="V119" s="1">
        <v>1</v>
      </c>
      <c r="W119" s="1" t="s">
        <v>629</v>
      </c>
      <c r="X119" s="1" t="s">
        <v>136</v>
      </c>
      <c r="AG119" s="1" t="s">
        <v>24</v>
      </c>
      <c r="AI119" s="1" t="s">
        <v>150</v>
      </c>
      <c r="AJ119" s="1">
        <v>0</v>
      </c>
      <c r="AK119" s="1">
        <v>0</v>
      </c>
      <c r="AL119" s="1">
        <v>0</v>
      </c>
      <c r="AN119" s="1" t="s">
        <v>52</v>
      </c>
      <c r="AO119" s="1">
        <v>10</v>
      </c>
      <c r="AP119" s="1" t="s">
        <v>630</v>
      </c>
      <c r="AQ119" s="1" t="s">
        <v>631</v>
      </c>
      <c r="AR119" s="1" t="s">
        <v>632</v>
      </c>
      <c r="AS119" s="1">
        <v>0</v>
      </c>
    </row>
    <row r="120" spans="1:45" ht="94.5" x14ac:dyDescent="0.25">
      <c r="A120" s="1">
        <v>118</v>
      </c>
      <c r="B120" s="1" t="s">
        <v>0</v>
      </c>
      <c r="C120" s="1" t="s">
        <v>1</v>
      </c>
      <c r="E120" s="1" t="s">
        <v>3</v>
      </c>
      <c r="F120" s="1" t="s">
        <v>4</v>
      </c>
      <c r="H120" s="2">
        <v>33156</v>
      </c>
      <c r="I120" s="7">
        <v>29</v>
      </c>
      <c r="J120" s="1">
        <v>7</v>
      </c>
      <c r="K120" s="1">
        <v>80</v>
      </c>
      <c r="L120" s="1">
        <v>12</v>
      </c>
      <c r="M120" s="1">
        <v>12</v>
      </c>
      <c r="N120" s="1" t="s">
        <v>310</v>
      </c>
      <c r="O120" s="1">
        <v>1</v>
      </c>
      <c r="P120" s="1" t="s">
        <v>364</v>
      </c>
      <c r="Q120" s="1" t="s">
        <v>3369</v>
      </c>
      <c r="R120" s="1">
        <v>1</v>
      </c>
      <c r="S120" s="1" t="s">
        <v>188</v>
      </c>
      <c r="T120" s="1" t="s">
        <v>36</v>
      </c>
      <c r="U120" s="1" t="s">
        <v>545</v>
      </c>
      <c r="V120" s="1">
        <v>3</v>
      </c>
      <c r="W120" s="1" t="s">
        <v>633</v>
      </c>
      <c r="X120" s="1" t="s">
        <v>39</v>
      </c>
      <c r="AB120" s="1" t="s">
        <v>19</v>
      </c>
      <c r="AI120" s="1" t="s">
        <v>62</v>
      </c>
      <c r="AJ120" s="1">
        <v>6</v>
      </c>
      <c r="AK120" s="1">
        <v>2</v>
      </c>
      <c r="AL120" s="1">
        <v>12</v>
      </c>
      <c r="AM120" s="1" t="s">
        <v>634</v>
      </c>
      <c r="AN120" s="1" t="s">
        <v>52</v>
      </c>
      <c r="AO120" s="1">
        <v>10</v>
      </c>
      <c r="AP120" s="1" t="s">
        <v>635</v>
      </c>
      <c r="AQ120" s="1" t="s">
        <v>636</v>
      </c>
      <c r="AR120" s="1" t="s">
        <v>637</v>
      </c>
      <c r="AS120" s="1">
        <v>0</v>
      </c>
    </row>
    <row r="121" spans="1:45" ht="78.75" x14ac:dyDescent="0.25">
      <c r="A121" s="1">
        <v>119</v>
      </c>
      <c r="B121" s="1" t="s">
        <v>0</v>
      </c>
      <c r="C121" s="1" t="s">
        <v>1</v>
      </c>
      <c r="H121" s="2">
        <v>33117</v>
      </c>
      <c r="I121" s="7">
        <v>29</v>
      </c>
      <c r="J121" s="1">
        <v>7</v>
      </c>
      <c r="K121" s="1">
        <v>30</v>
      </c>
      <c r="L121" s="1">
        <v>1</v>
      </c>
      <c r="M121" s="1">
        <v>5</v>
      </c>
      <c r="N121" s="1" t="s">
        <v>33</v>
      </c>
      <c r="O121" s="1">
        <v>0</v>
      </c>
      <c r="P121" s="1" t="s">
        <v>34</v>
      </c>
      <c r="Q121" s="1" t="s">
        <v>3333</v>
      </c>
      <c r="R121" s="1">
        <v>1</v>
      </c>
      <c r="S121" s="1" t="s">
        <v>5</v>
      </c>
      <c r="T121" s="1" t="s">
        <v>36</v>
      </c>
      <c r="U121" s="1" t="s">
        <v>394</v>
      </c>
      <c r="V121" s="1">
        <v>4</v>
      </c>
      <c r="W121" s="1" t="s">
        <v>638</v>
      </c>
      <c r="X121" s="1" t="s">
        <v>61</v>
      </c>
      <c r="AD121" s="1" t="s">
        <v>21</v>
      </c>
      <c r="AI121" s="1" t="s">
        <v>50</v>
      </c>
      <c r="AJ121" s="1">
        <v>6</v>
      </c>
      <c r="AK121" s="1">
        <v>10</v>
      </c>
      <c r="AL121" s="1">
        <v>20</v>
      </c>
      <c r="AM121" s="1" t="s">
        <v>639</v>
      </c>
      <c r="AN121" s="1" t="s">
        <v>52</v>
      </c>
      <c r="AO121" s="1">
        <v>8</v>
      </c>
      <c r="AP121" s="1" t="s">
        <v>640</v>
      </c>
      <c r="AQ121" s="1" t="s">
        <v>641</v>
      </c>
      <c r="AR121" s="1" t="s">
        <v>642</v>
      </c>
      <c r="AS121" s="1">
        <v>0</v>
      </c>
    </row>
    <row r="122" spans="1:45" ht="94.5" x14ac:dyDescent="0.25">
      <c r="A122" s="1">
        <v>120</v>
      </c>
      <c r="C122" s="1" t="s">
        <v>1</v>
      </c>
      <c r="F122" s="1" t="s">
        <v>4</v>
      </c>
      <c r="H122" s="2">
        <v>27127</v>
      </c>
      <c r="I122" s="7">
        <v>45</v>
      </c>
      <c r="J122" s="1">
        <v>7</v>
      </c>
      <c r="K122" s="1">
        <v>50</v>
      </c>
      <c r="L122" s="1">
        <v>3</v>
      </c>
      <c r="M122" s="1">
        <v>20</v>
      </c>
      <c r="N122" s="1" t="s">
        <v>55</v>
      </c>
      <c r="O122" s="1">
        <v>1</v>
      </c>
      <c r="P122" s="1" t="s">
        <v>34</v>
      </c>
      <c r="Q122" s="1" t="s">
        <v>3369</v>
      </c>
      <c r="R122" s="1">
        <v>1</v>
      </c>
      <c r="S122" s="1" t="s">
        <v>188</v>
      </c>
      <c r="T122" s="1" t="s">
        <v>36</v>
      </c>
      <c r="U122" s="1" t="s">
        <v>394</v>
      </c>
      <c r="V122" s="1">
        <v>22</v>
      </c>
      <c r="W122" s="1" t="s">
        <v>643</v>
      </c>
      <c r="X122" s="1" t="s">
        <v>61</v>
      </c>
      <c r="AA122" s="1" t="s">
        <v>18</v>
      </c>
      <c r="AI122" s="1" t="s">
        <v>50</v>
      </c>
      <c r="AJ122" s="1">
        <v>15</v>
      </c>
      <c r="AK122" s="1">
        <v>20</v>
      </c>
      <c r="AL122" s="1">
        <v>35</v>
      </c>
      <c r="AM122" s="1" t="s">
        <v>644</v>
      </c>
      <c r="AN122" s="1" t="s">
        <v>52</v>
      </c>
      <c r="AO122" s="1">
        <v>9</v>
      </c>
      <c r="AP122" s="1" t="s">
        <v>645</v>
      </c>
      <c r="AQ122" s="1" t="s">
        <v>646</v>
      </c>
      <c r="AS122" s="1">
        <v>0</v>
      </c>
    </row>
    <row r="123" spans="1:45" ht="141.75" x14ac:dyDescent="0.25">
      <c r="A123" s="1">
        <v>121</v>
      </c>
      <c r="C123" s="1" t="s">
        <v>1</v>
      </c>
      <c r="F123" s="1" t="s">
        <v>4</v>
      </c>
      <c r="H123" s="2">
        <v>34237</v>
      </c>
      <c r="I123" s="7">
        <v>26</v>
      </c>
      <c r="J123" s="1">
        <v>7</v>
      </c>
      <c r="K123" s="1">
        <v>0</v>
      </c>
      <c r="L123" s="1">
        <v>12</v>
      </c>
      <c r="M123" s="1">
        <v>20</v>
      </c>
      <c r="N123" s="1" t="s">
        <v>164</v>
      </c>
      <c r="O123" s="1">
        <v>1</v>
      </c>
      <c r="P123" s="1" t="s">
        <v>34</v>
      </c>
      <c r="Q123" s="1" t="s">
        <v>3333</v>
      </c>
      <c r="R123" s="1">
        <v>1</v>
      </c>
      <c r="S123" s="1" t="s">
        <v>492</v>
      </c>
      <c r="T123" s="1" t="s">
        <v>117</v>
      </c>
      <c r="U123" s="1" t="s">
        <v>69</v>
      </c>
      <c r="V123" s="1">
        <v>5</v>
      </c>
      <c r="W123" s="1" t="s">
        <v>647</v>
      </c>
      <c r="X123" s="1" t="s">
        <v>39</v>
      </c>
      <c r="AB123" s="1" t="s">
        <v>19</v>
      </c>
      <c r="AI123" s="1" t="s">
        <v>62</v>
      </c>
      <c r="AJ123" s="1">
        <v>5</v>
      </c>
      <c r="AK123" s="1">
        <v>5</v>
      </c>
      <c r="AL123" s="1">
        <v>10</v>
      </c>
      <c r="AM123" s="1" t="s">
        <v>648</v>
      </c>
      <c r="AN123" s="1" t="s">
        <v>42</v>
      </c>
      <c r="AO123" s="1">
        <v>10</v>
      </c>
      <c r="AP123" s="1" t="s">
        <v>649</v>
      </c>
      <c r="AQ123" s="1" t="s">
        <v>650</v>
      </c>
      <c r="AR123" s="1" t="s">
        <v>651</v>
      </c>
      <c r="AS123" s="1">
        <v>0</v>
      </c>
    </row>
    <row r="124" spans="1:45" ht="47.25" x14ac:dyDescent="0.25">
      <c r="A124" s="1">
        <v>122</v>
      </c>
      <c r="B124" s="1" t="s">
        <v>0</v>
      </c>
      <c r="H124" s="2">
        <v>34688</v>
      </c>
      <c r="I124" s="7">
        <v>24</v>
      </c>
      <c r="J124" s="1">
        <v>9</v>
      </c>
      <c r="K124" s="1">
        <v>10</v>
      </c>
      <c r="L124" s="1">
        <v>9</v>
      </c>
      <c r="M124" s="1">
        <v>20</v>
      </c>
      <c r="N124" s="1" t="s">
        <v>79</v>
      </c>
      <c r="O124" s="1">
        <v>0</v>
      </c>
      <c r="P124" s="1" t="s">
        <v>75</v>
      </c>
      <c r="Q124" s="1" t="s">
        <v>652</v>
      </c>
      <c r="R124" s="1">
        <v>1</v>
      </c>
      <c r="S124" s="1" t="s">
        <v>116</v>
      </c>
      <c r="T124" s="1" t="s">
        <v>58</v>
      </c>
      <c r="U124" s="1" t="s">
        <v>37</v>
      </c>
      <c r="V124" s="1">
        <v>0</v>
      </c>
      <c r="W124" s="1" t="s">
        <v>653</v>
      </c>
      <c r="X124" s="1" t="s">
        <v>39</v>
      </c>
      <c r="AB124" s="1" t="s">
        <v>19</v>
      </c>
      <c r="AI124" s="1" t="s">
        <v>50</v>
      </c>
      <c r="AJ124" s="1">
        <v>30</v>
      </c>
      <c r="AK124" s="1">
        <v>5</v>
      </c>
      <c r="AL124" s="1">
        <v>200</v>
      </c>
      <c r="AM124" s="1" t="s">
        <v>654</v>
      </c>
      <c r="AN124" s="1" t="s">
        <v>52</v>
      </c>
      <c r="AO124" s="1">
        <v>9</v>
      </c>
      <c r="AP124" s="1" t="s">
        <v>655</v>
      </c>
      <c r="AQ124" s="1" t="s">
        <v>656</v>
      </c>
      <c r="AR124" s="1" t="s">
        <v>657</v>
      </c>
      <c r="AS124" s="1">
        <v>0</v>
      </c>
    </row>
    <row r="125" spans="1:45" ht="63" x14ac:dyDescent="0.25">
      <c r="A125" s="1">
        <v>123</v>
      </c>
      <c r="B125" s="1" t="s">
        <v>0</v>
      </c>
      <c r="C125" s="1" t="s">
        <v>1</v>
      </c>
      <c r="H125" s="2">
        <v>29094</v>
      </c>
      <c r="I125" s="7">
        <v>40</v>
      </c>
      <c r="J125" s="1">
        <v>8</v>
      </c>
      <c r="K125" s="1">
        <v>0</v>
      </c>
      <c r="L125" s="1">
        <v>8</v>
      </c>
      <c r="M125" s="1">
        <v>24</v>
      </c>
      <c r="N125" s="1" t="s">
        <v>74</v>
      </c>
      <c r="O125" s="1">
        <v>0</v>
      </c>
      <c r="P125" s="1" t="s">
        <v>115</v>
      </c>
      <c r="Q125" s="1" t="s">
        <v>3369</v>
      </c>
      <c r="R125" s="1">
        <v>1</v>
      </c>
      <c r="S125" s="1" t="s">
        <v>188</v>
      </c>
      <c r="T125" s="1" t="s">
        <v>58</v>
      </c>
      <c r="U125" s="1" t="s">
        <v>69</v>
      </c>
      <c r="V125" s="1">
        <v>20</v>
      </c>
      <c r="W125" s="1" t="s">
        <v>535</v>
      </c>
      <c r="X125" s="1" t="s">
        <v>39</v>
      </c>
      <c r="AA125" s="1" t="s">
        <v>18</v>
      </c>
      <c r="AC125" s="1" t="s">
        <v>20</v>
      </c>
      <c r="AI125" s="1" t="s">
        <v>526</v>
      </c>
      <c r="AJ125" s="1">
        <v>6</v>
      </c>
      <c r="AK125" s="1">
        <v>6</v>
      </c>
      <c r="AL125" s="1">
        <v>15</v>
      </c>
      <c r="AM125" s="1" t="s">
        <v>658</v>
      </c>
      <c r="AN125" s="1" t="s">
        <v>52</v>
      </c>
      <c r="AO125" s="1">
        <v>10</v>
      </c>
      <c r="AP125" s="1" t="s">
        <v>659</v>
      </c>
      <c r="AQ125" s="1" t="s">
        <v>660</v>
      </c>
      <c r="AR125" s="1" t="s">
        <v>661</v>
      </c>
      <c r="AS125" s="1">
        <v>0</v>
      </c>
    </row>
    <row r="126" spans="1:45" ht="141.75" x14ac:dyDescent="0.25">
      <c r="A126" s="1">
        <v>124</v>
      </c>
      <c r="B126" s="1" t="s">
        <v>0</v>
      </c>
      <c r="F126" s="1" t="s">
        <v>4</v>
      </c>
      <c r="H126" s="2">
        <v>29489</v>
      </c>
      <c r="I126" s="7">
        <v>39</v>
      </c>
      <c r="J126" s="1">
        <v>8</v>
      </c>
      <c r="K126" s="1">
        <v>30</v>
      </c>
      <c r="L126" s="1">
        <v>10</v>
      </c>
      <c r="M126" s="1">
        <v>3</v>
      </c>
      <c r="N126" s="1" t="s">
        <v>278</v>
      </c>
      <c r="O126" s="1">
        <v>0</v>
      </c>
      <c r="P126" s="1" t="s">
        <v>75</v>
      </c>
      <c r="Q126" s="1" t="s">
        <v>3371</v>
      </c>
      <c r="R126" s="1">
        <v>1</v>
      </c>
      <c r="S126" s="1" t="s">
        <v>662</v>
      </c>
      <c r="T126" s="1" t="s">
        <v>36</v>
      </c>
      <c r="U126" s="1" t="s">
        <v>331</v>
      </c>
      <c r="V126" s="1">
        <v>10</v>
      </c>
      <c r="W126" s="1" t="s">
        <v>663</v>
      </c>
      <c r="X126" s="1" t="s">
        <v>61</v>
      </c>
      <c r="Z126" s="1" t="s">
        <v>17</v>
      </c>
      <c r="AI126" s="1" t="s">
        <v>137</v>
      </c>
      <c r="AJ126" s="1">
        <v>6</v>
      </c>
      <c r="AK126" s="1">
        <v>4</v>
      </c>
      <c r="AL126" s="1">
        <v>150</v>
      </c>
      <c r="AM126" s="1" t="s">
        <v>664</v>
      </c>
      <c r="AN126" s="1" t="s">
        <v>42</v>
      </c>
      <c r="AO126" s="1">
        <v>10</v>
      </c>
      <c r="AP126" s="1" t="s">
        <v>665</v>
      </c>
      <c r="AQ126" s="1" t="s">
        <v>403</v>
      </c>
      <c r="AR126" s="1" t="s">
        <v>666</v>
      </c>
      <c r="AS126" s="1">
        <v>0</v>
      </c>
    </row>
    <row r="127" spans="1:45" ht="94.5" x14ac:dyDescent="0.25">
      <c r="A127" s="1">
        <v>125</v>
      </c>
      <c r="B127" s="1" t="s">
        <v>0</v>
      </c>
      <c r="E127" s="1" t="s">
        <v>3</v>
      </c>
      <c r="H127" s="2">
        <v>33476</v>
      </c>
      <c r="I127" s="7">
        <v>28</v>
      </c>
      <c r="J127" s="1">
        <v>8</v>
      </c>
      <c r="K127" s="1">
        <v>60</v>
      </c>
      <c r="L127" s="1">
        <v>10</v>
      </c>
      <c r="M127" s="1">
        <v>10</v>
      </c>
      <c r="N127" s="1" t="s">
        <v>33</v>
      </c>
      <c r="O127" s="1">
        <v>0</v>
      </c>
      <c r="P127" s="1" t="s">
        <v>109</v>
      </c>
      <c r="Q127" s="1" t="s">
        <v>3333</v>
      </c>
      <c r="R127" s="1">
        <v>1</v>
      </c>
      <c r="S127" s="1" t="s">
        <v>188</v>
      </c>
      <c r="T127" s="1" t="s">
        <v>36</v>
      </c>
      <c r="U127" s="1" t="s">
        <v>69</v>
      </c>
      <c r="V127" s="1">
        <v>5</v>
      </c>
      <c r="W127" s="1" t="s">
        <v>52</v>
      </c>
      <c r="X127" s="1" t="s">
        <v>61</v>
      </c>
      <c r="AD127" s="1" t="s">
        <v>21</v>
      </c>
      <c r="AI127" s="1" t="s">
        <v>40</v>
      </c>
      <c r="AJ127" s="1">
        <v>10</v>
      </c>
      <c r="AK127" s="1">
        <v>6</v>
      </c>
      <c r="AL127" s="1">
        <v>8</v>
      </c>
      <c r="AM127" s="1" t="s">
        <v>667</v>
      </c>
      <c r="AN127" s="1" t="s">
        <v>52</v>
      </c>
      <c r="AO127" s="1">
        <v>9</v>
      </c>
      <c r="AP127" s="1" t="s">
        <v>668</v>
      </c>
      <c r="AS127" s="1">
        <v>0</v>
      </c>
    </row>
    <row r="128" spans="1:45" ht="94.5" x14ac:dyDescent="0.25">
      <c r="A128" s="1">
        <v>126</v>
      </c>
      <c r="F128" s="1" t="s">
        <v>4</v>
      </c>
      <c r="H128" s="2">
        <v>32011</v>
      </c>
      <c r="I128" s="7">
        <v>32</v>
      </c>
      <c r="J128" s="1">
        <v>7</v>
      </c>
      <c r="K128" s="1">
        <v>0</v>
      </c>
      <c r="L128" s="1">
        <v>12</v>
      </c>
      <c r="M128" s="1">
        <v>0</v>
      </c>
      <c r="N128" s="1" t="s">
        <v>96</v>
      </c>
      <c r="O128" s="1">
        <v>1</v>
      </c>
      <c r="P128" s="1" t="s">
        <v>109</v>
      </c>
      <c r="Q128" s="1" t="s">
        <v>3370</v>
      </c>
      <c r="R128" s="1">
        <v>1</v>
      </c>
      <c r="S128" s="1" t="s">
        <v>188</v>
      </c>
      <c r="T128" s="1" t="s">
        <v>86</v>
      </c>
      <c r="U128" s="1" t="s">
        <v>69</v>
      </c>
      <c r="V128" s="1">
        <v>7</v>
      </c>
      <c r="X128" s="1" t="s">
        <v>61</v>
      </c>
      <c r="AB128" s="1" t="s">
        <v>19</v>
      </c>
      <c r="AI128" s="1" t="s">
        <v>50</v>
      </c>
      <c r="AJ128" s="1">
        <v>15</v>
      </c>
      <c r="AK128" s="1">
        <v>10</v>
      </c>
      <c r="AL128" s="1">
        <v>20</v>
      </c>
      <c r="AM128" s="1" t="s">
        <v>578</v>
      </c>
      <c r="AN128" s="1" t="s">
        <v>42</v>
      </c>
      <c r="AO128" s="1">
        <v>9</v>
      </c>
      <c r="AP128" s="1" t="s">
        <v>578</v>
      </c>
      <c r="AQ128" s="1" t="s">
        <v>578</v>
      </c>
      <c r="AR128" s="1" t="s">
        <v>578</v>
      </c>
      <c r="AS128" s="1">
        <v>0</v>
      </c>
    </row>
    <row r="129" spans="1:45" ht="189" x14ac:dyDescent="0.25">
      <c r="A129" s="1">
        <v>127</v>
      </c>
      <c r="B129" s="1" t="s">
        <v>0</v>
      </c>
      <c r="H129" s="2">
        <v>34037</v>
      </c>
      <c r="I129" s="7">
        <v>26</v>
      </c>
      <c r="J129" s="1">
        <v>7</v>
      </c>
      <c r="K129" s="1">
        <v>60</v>
      </c>
      <c r="L129" s="1">
        <v>11</v>
      </c>
      <c r="M129" s="1">
        <v>6</v>
      </c>
      <c r="N129" s="1" t="s">
        <v>96</v>
      </c>
      <c r="O129" s="1">
        <v>0</v>
      </c>
      <c r="P129" s="1" t="s">
        <v>34</v>
      </c>
      <c r="Q129" s="1" t="s">
        <v>3370</v>
      </c>
      <c r="R129" s="1">
        <v>1</v>
      </c>
      <c r="S129" s="1" t="s">
        <v>188</v>
      </c>
      <c r="T129" s="1" t="s">
        <v>58</v>
      </c>
      <c r="U129" s="1" t="s">
        <v>69</v>
      </c>
      <c r="V129" s="1">
        <v>3</v>
      </c>
      <c r="W129" s="1" t="s">
        <v>669</v>
      </c>
      <c r="X129" s="1" t="s">
        <v>61</v>
      </c>
      <c r="AB129" s="1" t="s">
        <v>19</v>
      </c>
      <c r="AI129" s="1" t="s">
        <v>50</v>
      </c>
      <c r="AJ129" s="1">
        <v>5</v>
      </c>
      <c r="AK129" s="1">
        <v>1</v>
      </c>
      <c r="AL129" s="1">
        <v>10</v>
      </c>
      <c r="AM129" s="1" t="s">
        <v>670</v>
      </c>
      <c r="AN129" s="1" t="s">
        <v>42</v>
      </c>
      <c r="AO129" s="1">
        <v>10</v>
      </c>
      <c r="AP129" s="1" t="s">
        <v>671</v>
      </c>
      <c r="AQ129" s="1" t="s">
        <v>672</v>
      </c>
      <c r="AS129" s="1">
        <v>0</v>
      </c>
    </row>
    <row r="130" spans="1:45" ht="409.5" x14ac:dyDescent="0.25">
      <c r="A130" s="1">
        <v>128</v>
      </c>
      <c r="B130" s="1" t="s">
        <v>0</v>
      </c>
      <c r="C130" s="1" t="s">
        <v>1</v>
      </c>
      <c r="F130" s="1" t="s">
        <v>4</v>
      </c>
      <c r="H130" s="2">
        <v>28828</v>
      </c>
      <c r="I130" s="7">
        <v>40</v>
      </c>
      <c r="J130" s="1">
        <v>5</v>
      </c>
      <c r="K130" s="1">
        <v>30</v>
      </c>
      <c r="L130" s="1">
        <v>16</v>
      </c>
      <c r="M130" s="1">
        <v>50</v>
      </c>
      <c r="N130" s="1" t="s">
        <v>74</v>
      </c>
      <c r="O130" s="1">
        <v>1</v>
      </c>
      <c r="P130" s="1" t="s">
        <v>46</v>
      </c>
      <c r="Q130" s="1" t="s">
        <v>3369</v>
      </c>
      <c r="R130" s="1">
        <v>1</v>
      </c>
      <c r="S130" s="1" t="s">
        <v>440</v>
      </c>
      <c r="T130" s="1" t="s">
        <v>36</v>
      </c>
      <c r="U130" s="1" t="s">
        <v>673</v>
      </c>
      <c r="V130" s="1">
        <v>13</v>
      </c>
      <c r="W130" s="1" t="s">
        <v>674</v>
      </c>
      <c r="X130" s="1" t="s">
        <v>61</v>
      </c>
      <c r="AB130" s="1" t="s">
        <v>19</v>
      </c>
      <c r="AI130" s="1" t="s">
        <v>50</v>
      </c>
      <c r="AJ130" s="1">
        <v>6</v>
      </c>
      <c r="AK130" s="1">
        <v>10</v>
      </c>
      <c r="AL130" s="1">
        <v>20</v>
      </c>
      <c r="AM130" s="1" t="s">
        <v>675</v>
      </c>
      <c r="AN130" s="1" t="s">
        <v>167</v>
      </c>
      <c r="AO130" s="1">
        <v>10</v>
      </c>
      <c r="AP130" s="1" t="s">
        <v>676</v>
      </c>
      <c r="AQ130" s="1" t="s">
        <v>677</v>
      </c>
      <c r="AR130" s="1" t="s">
        <v>678</v>
      </c>
      <c r="AS130" s="1">
        <v>0</v>
      </c>
    </row>
    <row r="131" spans="1:45" ht="78.75" x14ac:dyDescent="0.25">
      <c r="A131" s="1">
        <v>129</v>
      </c>
      <c r="B131" s="1" t="s">
        <v>0</v>
      </c>
      <c r="J131" s="1">
        <v>8</v>
      </c>
      <c r="K131" s="1">
        <v>90</v>
      </c>
      <c r="L131" s="1">
        <v>6</v>
      </c>
      <c r="M131" s="1">
        <v>4</v>
      </c>
      <c r="N131" s="1" t="s">
        <v>74</v>
      </c>
      <c r="O131" s="1">
        <v>0</v>
      </c>
      <c r="P131" s="1" t="s">
        <v>56</v>
      </c>
      <c r="Q131" s="1" t="s">
        <v>3369</v>
      </c>
      <c r="R131" s="1">
        <v>1</v>
      </c>
      <c r="S131" s="1" t="s">
        <v>188</v>
      </c>
      <c r="T131" s="1" t="s">
        <v>58</v>
      </c>
      <c r="U131" s="1" t="s">
        <v>69</v>
      </c>
      <c r="V131" s="1">
        <v>10</v>
      </c>
      <c r="W131" s="1" t="s">
        <v>679</v>
      </c>
      <c r="X131" s="1" t="s">
        <v>61</v>
      </c>
      <c r="AB131" s="1" t="s">
        <v>19</v>
      </c>
      <c r="AI131" s="1" t="s">
        <v>62</v>
      </c>
      <c r="AJ131" s="1">
        <v>6</v>
      </c>
      <c r="AK131" s="1">
        <v>4</v>
      </c>
      <c r="AL131" s="1">
        <v>30</v>
      </c>
      <c r="AM131" s="1" t="s">
        <v>680</v>
      </c>
      <c r="AN131" s="1" t="s">
        <v>42</v>
      </c>
      <c r="AO131" s="1">
        <v>9</v>
      </c>
      <c r="AP131" s="1" t="s">
        <v>681</v>
      </c>
      <c r="AS131" s="1">
        <v>0</v>
      </c>
    </row>
    <row r="132" spans="1:45" ht="157.5" x14ac:dyDescent="0.25">
      <c r="A132" s="1">
        <v>130</v>
      </c>
      <c r="B132" s="1" t="s">
        <v>0</v>
      </c>
      <c r="F132" s="1" t="s">
        <v>4</v>
      </c>
      <c r="H132" s="2">
        <v>31656</v>
      </c>
      <c r="I132" s="7">
        <v>33</v>
      </c>
      <c r="J132" s="1">
        <v>7</v>
      </c>
      <c r="K132" s="1">
        <v>0</v>
      </c>
      <c r="L132" s="1">
        <v>14</v>
      </c>
      <c r="M132" s="1">
        <v>12</v>
      </c>
      <c r="N132" s="1" t="s">
        <v>310</v>
      </c>
      <c r="O132" s="1">
        <v>0</v>
      </c>
      <c r="P132" s="1" t="s">
        <v>56</v>
      </c>
      <c r="Q132" s="1" t="s">
        <v>3370</v>
      </c>
      <c r="R132" s="1">
        <v>0</v>
      </c>
      <c r="S132" s="1" t="s">
        <v>150</v>
      </c>
      <c r="T132" s="1" t="s">
        <v>150</v>
      </c>
      <c r="U132" s="1" t="s">
        <v>3446</v>
      </c>
      <c r="V132" s="1">
        <v>0</v>
      </c>
      <c r="X132" s="1" t="s">
        <v>61</v>
      </c>
      <c r="AA132" s="1" t="s">
        <v>18</v>
      </c>
      <c r="AI132" s="1" t="s">
        <v>50</v>
      </c>
      <c r="AJ132" s="1">
        <v>6</v>
      </c>
      <c r="AK132" s="1">
        <v>6</v>
      </c>
      <c r="AL132" s="1">
        <v>12</v>
      </c>
      <c r="AM132" s="1" t="s">
        <v>682</v>
      </c>
      <c r="AN132" s="1" t="s">
        <v>683</v>
      </c>
      <c r="AO132" s="1">
        <v>7</v>
      </c>
      <c r="AP132" s="1" t="s">
        <v>684</v>
      </c>
      <c r="AS132" s="1">
        <v>0</v>
      </c>
    </row>
    <row r="133" spans="1:45" ht="110.25" x14ac:dyDescent="0.25">
      <c r="A133" s="1">
        <v>131</v>
      </c>
      <c r="C133" s="1" t="s">
        <v>1</v>
      </c>
      <c r="H133" s="2">
        <v>24061</v>
      </c>
      <c r="I133" s="7">
        <v>53</v>
      </c>
      <c r="J133" s="1">
        <v>8</v>
      </c>
      <c r="K133" s="1">
        <v>0</v>
      </c>
      <c r="L133" s="1">
        <v>7</v>
      </c>
      <c r="M133" s="1">
        <v>0</v>
      </c>
      <c r="N133" s="1" t="s">
        <v>66</v>
      </c>
      <c r="O133" s="1">
        <v>1</v>
      </c>
      <c r="P133" s="1" t="s">
        <v>46</v>
      </c>
      <c r="Q133" s="1" t="s">
        <v>3369</v>
      </c>
      <c r="R133" s="1">
        <v>1</v>
      </c>
      <c r="S133" s="1" t="s">
        <v>19</v>
      </c>
      <c r="T133" s="1" t="s">
        <v>58</v>
      </c>
      <c r="U133" s="1" t="s">
        <v>545</v>
      </c>
      <c r="V133" s="1">
        <v>20</v>
      </c>
      <c r="W133" s="1" t="s">
        <v>685</v>
      </c>
      <c r="X133" s="1" t="s">
        <v>49</v>
      </c>
      <c r="AC133" s="1" t="s">
        <v>20</v>
      </c>
      <c r="AI133" s="1" t="s">
        <v>40</v>
      </c>
      <c r="AJ133" s="1">
        <v>6</v>
      </c>
      <c r="AK133" s="1">
        <v>10</v>
      </c>
      <c r="AL133" s="1">
        <v>12</v>
      </c>
      <c r="AM133" s="1" t="s">
        <v>686</v>
      </c>
      <c r="AN133" s="1" t="s">
        <v>52</v>
      </c>
      <c r="AO133" s="1">
        <v>9</v>
      </c>
      <c r="AP133" s="1" t="s">
        <v>687</v>
      </c>
      <c r="AQ133" s="1" t="s">
        <v>688</v>
      </c>
      <c r="AR133" s="1" t="s">
        <v>689</v>
      </c>
      <c r="AS133" s="1">
        <v>0</v>
      </c>
    </row>
    <row r="134" spans="1:45" ht="267.75" x14ac:dyDescent="0.25">
      <c r="A134" s="1">
        <v>132</v>
      </c>
      <c r="B134" s="1" t="s">
        <v>0</v>
      </c>
      <c r="F134" s="1" t="s">
        <v>4</v>
      </c>
      <c r="H134" s="2">
        <v>29906</v>
      </c>
      <c r="I134" s="7">
        <v>37</v>
      </c>
      <c r="J134" s="1">
        <v>6</v>
      </c>
      <c r="K134" s="1">
        <v>0</v>
      </c>
      <c r="L134" s="1">
        <v>10</v>
      </c>
      <c r="M134" s="1">
        <v>12</v>
      </c>
      <c r="N134" s="1" t="s">
        <v>108</v>
      </c>
      <c r="O134" s="1">
        <v>1</v>
      </c>
      <c r="P134" s="1" t="s">
        <v>97</v>
      </c>
      <c r="Q134" s="1" t="s">
        <v>3369</v>
      </c>
      <c r="R134" s="1">
        <v>1</v>
      </c>
      <c r="S134" s="1" t="s">
        <v>188</v>
      </c>
      <c r="T134" s="1" t="s">
        <v>117</v>
      </c>
      <c r="U134" s="1" t="s">
        <v>131</v>
      </c>
      <c r="V134" s="1">
        <v>1</v>
      </c>
      <c r="W134" s="1" t="s">
        <v>690</v>
      </c>
      <c r="X134" s="1" t="s">
        <v>338</v>
      </c>
      <c r="AH134" s="1" t="s">
        <v>691</v>
      </c>
      <c r="AI134" s="1" t="s">
        <v>50</v>
      </c>
      <c r="AJ134" s="1">
        <v>6</v>
      </c>
      <c r="AK134" s="1">
        <v>6</v>
      </c>
      <c r="AL134" s="1">
        <v>25</v>
      </c>
      <c r="AM134" s="1" t="s">
        <v>692</v>
      </c>
      <c r="AN134" s="1" t="s">
        <v>320</v>
      </c>
      <c r="AO134" s="1">
        <v>10</v>
      </c>
      <c r="AP134" s="1" t="s">
        <v>693</v>
      </c>
      <c r="AQ134" s="1" t="s">
        <v>694</v>
      </c>
      <c r="AR134" s="1" t="s">
        <v>695</v>
      </c>
      <c r="AS134" s="1">
        <v>0</v>
      </c>
    </row>
    <row r="135" spans="1:45" ht="47.25" x14ac:dyDescent="0.25">
      <c r="A135" s="1">
        <v>133</v>
      </c>
      <c r="C135" s="1" t="s">
        <v>1</v>
      </c>
      <c r="H135" s="2">
        <v>31994</v>
      </c>
      <c r="I135" s="7">
        <v>32</v>
      </c>
      <c r="J135" s="1">
        <v>8</v>
      </c>
      <c r="K135" s="1">
        <v>120</v>
      </c>
      <c r="L135" s="1">
        <v>14</v>
      </c>
      <c r="M135" s="1">
        <v>10</v>
      </c>
      <c r="N135" s="1" t="s">
        <v>278</v>
      </c>
      <c r="O135" s="1">
        <v>0</v>
      </c>
      <c r="P135" s="1" t="s">
        <v>364</v>
      </c>
      <c r="Q135" s="1" t="s">
        <v>3333</v>
      </c>
      <c r="R135" s="1">
        <v>1</v>
      </c>
      <c r="S135" s="1" t="s">
        <v>130</v>
      </c>
      <c r="T135" s="1" t="s">
        <v>58</v>
      </c>
      <c r="U135" s="1" t="s">
        <v>69</v>
      </c>
      <c r="V135" s="1">
        <v>7</v>
      </c>
      <c r="W135" s="1" t="s">
        <v>696</v>
      </c>
      <c r="X135" s="1" t="s">
        <v>39</v>
      </c>
      <c r="AD135" s="1" t="s">
        <v>21</v>
      </c>
      <c r="AI135" s="1" t="s">
        <v>40</v>
      </c>
      <c r="AJ135" s="1">
        <v>5</v>
      </c>
      <c r="AK135" s="1">
        <v>4</v>
      </c>
      <c r="AL135" s="1">
        <v>10</v>
      </c>
      <c r="AM135" s="1" t="s">
        <v>697</v>
      </c>
      <c r="AN135" s="1" t="s">
        <v>52</v>
      </c>
      <c r="AO135" s="1">
        <v>9</v>
      </c>
      <c r="AP135" s="1" t="s">
        <v>698</v>
      </c>
      <c r="AQ135" s="1" t="s">
        <v>699</v>
      </c>
      <c r="AS135" s="1">
        <v>0</v>
      </c>
    </row>
    <row r="136" spans="1:45" ht="157.5" x14ac:dyDescent="0.25">
      <c r="A136" s="1">
        <v>134</v>
      </c>
      <c r="C136" s="1" t="s">
        <v>1</v>
      </c>
      <c r="F136" s="1" t="s">
        <v>4</v>
      </c>
      <c r="H136" s="2">
        <v>34615</v>
      </c>
      <c r="I136" s="7">
        <v>25</v>
      </c>
      <c r="J136" s="1">
        <v>6</v>
      </c>
      <c r="K136" s="1">
        <v>240</v>
      </c>
      <c r="L136" s="1">
        <v>10</v>
      </c>
      <c r="M136" s="1">
        <v>20</v>
      </c>
      <c r="N136" s="1" t="s">
        <v>200</v>
      </c>
      <c r="O136" s="1">
        <v>1</v>
      </c>
      <c r="P136" s="1" t="s">
        <v>56</v>
      </c>
      <c r="Q136" s="1" t="s">
        <v>3370</v>
      </c>
      <c r="R136" s="1">
        <v>1</v>
      </c>
      <c r="S136" s="1" t="s">
        <v>130</v>
      </c>
      <c r="T136" s="1" t="s">
        <v>700</v>
      </c>
      <c r="U136" s="1" t="s">
        <v>69</v>
      </c>
      <c r="V136" s="1">
        <v>2</v>
      </c>
      <c r="W136" s="1" t="s">
        <v>701</v>
      </c>
      <c r="X136" s="1" t="s">
        <v>39</v>
      </c>
      <c r="AB136" s="1" t="s">
        <v>19</v>
      </c>
      <c r="AI136" s="1" t="s">
        <v>50</v>
      </c>
      <c r="AJ136" s="1">
        <v>5</v>
      </c>
      <c r="AK136" s="1">
        <v>6</v>
      </c>
      <c r="AL136" s="1">
        <v>300</v>
      </c>
      <c r="AM136" s="1" t="s">
        <v>702</v>
      </c>
      <c r="AN136" s="1" t="s">
        <v>52</v>
      </c>
      <c r="AO136" s="1">
        <v>10</v>
      </c>
      <c r="AP136" s="1" t="s">
        <v>703</v>
      </c>
      <c r="AQ136" s="1" t="s">
        <v>704</v>
      </c>
      <c r="AS136" s="1">
        <v>0</v>
      </c>
    </row>
    <row r="137" spans="1:45" ht="94.5" x14ac:dyDescent="0.25">
      <c r="A137" s="1">
        <v>135</v>
      </c>
      <c r="B137" s="1" t="s">
        <v>0</v>
      </c>
      <c r="C137" s="1" t="s">
        <v>1</v>
      </c>
      <c r="D137" s="1" t="s">
        <v>2</v>
      </c>
      <c r="F137" s="1" t="s">
        <v>4</v>
      </c>
      <c r="H137" s="2">
        <v>33885</v>
      </c>
      <c r="I137" s="7">
        <v>27</v>
      </c>
      <c r="J137" s="1">
        <v>6</v>
      </c>
      <c r="K137" s="1">
        <v>60</v>
      </c>
      <c r="L137" s="1">
        <v>8</v>
      </c>
      <c r="M137" s="1">
        <v>3</v>
      </c>
      <c r="N137" s="1" t="s">
        <v>55</v>
      </c>
      <c r="O137" s="1">
        <v>1</v>
      </c>
      <c r="P137" s="1" t="s">
        <v>75</v>
      </c>
      <c r="Q137" s="1" t="s">
        <v>3370</v>
      </c>
      <c r="R137" s="1">
        <v>1</v>
      </c>
      <c r="S137" s="1" t="s">
        <v>188</v>
      </c>
      <c r="T137" s="1" t="s">
        <v>700</v>
      </c>
      <c r="U137" s="1" t="s">
        <v>705</v>
      </c>
      <c r="V137" s="1">
        <v>2</v>
      </c>
      <c r="W137" s="1" t="s">
        <v>706</v>
      </c>
      <c r="X137" s="1" t="s">
        <v>39</v>
      </c>
      <c r="AD137" s="1" t="s">
        <v>21</v>
      </c>
      <c r="AI137" s="1" t="s">
        <v>40</v>
      </c>
      <c r="AJ137" s="1">
        <v>3</v>
      </c>
      <c r="AK137" s="1">
        <v>4</v>
      </c>
      <c r="AL137" s="1">
        <v>3</v>
      </c>
      <c r="AM137" s="1" t="s">
        <v>707</v>
      </c>
      <c r="AN137" s="1" t="s">
        <v>42</v>
      </c>
      <c r="AO137" s="1">
        <v>10</v>
      </c>
      <c r="AP137" s="1" t="s">
        <v>708</v>
      </c>
      <c r="AS137" s="1">
        <v>0</v>
      </c>
    </row>
    <row r="138" spans="1:45" ht="252" x14ac:dyDescent="0.25">
      <c r="A138" s="1">
        <v>136</v>
      </c>
      <c r="B138" s="1" t="s">
        <v>0</v>
      </c>
      <c r="H138" s="2">
        <v>33877</v>
      </c>
      <c r="I138" s="7">
        <v>27</v>
      </c>
      <c r="J138" s="1">
        <v>10</v>
      </c>
      <c r="K138" s="1">
        <v>30</v>
      </c>
      <c r="L138" s="1">
        <v>20</v>
      </c>
      <c r="M138" s="1">
        <v>3</v>
      </c>
      <c r="N138" s="1" t="s">
        <v>55</v>
      </c>
      <c r="O138" s="1">
        <v>1</v>
      </c>
      <c r="P138" s="1" t="s">
        <v>34</v>
      </c>
      <c r="Q138" s="1" t="s">
        <v>3370</v>
      </c>
      <c r="R138" s="1">
        <v>0</v>
      </c>
      <c r="S138" s="1" t="s">
        <v>150</v>
      </c>
      <c r="T138" s="1" t="s">
        <v>150</v>
      </c>
      <c r="U138" s="1" t="s">
        <v>3446</v>
      </c>
      <c r="V138" s="1">
        <v>0</v>
      </c>
      <c r="X138" s="1" t="s">
        <v>61</v>
      </c>
      <c r="AA138" s="1" t="s">
        <v>18</v>
      </c>
      <c r="AI138" s="1" t="s">
        <v>50</v>
      </c>
      <c r="AJ138" s="1">
        <v>10</v>
      </c>
      <c r="AK138" s="1">
        <v>10</v>
      </c>
      <c r="AL138" s="1">
        <v>10</v>
      </c>
      <c r="AM138" s="1" t="s">
        <v>709</v>
      </c>
      <c r="AN138" s="1" t="s">
        <v>320</v>
      </c>
      <c r="AO138" s="1">
        <v>9</v>
      </c>
      <c r="AP138" s="1" t="s">
        <v>710</v>
      </c>
      <c r="AR138" s="1" t="s">
        <v>711</v>
      </c>
      <c r="AS138" s="1">
        <v>0</v>
      </c>
    </row>
    <row r="139" spans="1:45" ht="204.75" x14ac:dyDescent="0.25">
      <c r="A139" s="1">
        <v>137</v>
      </c>
      <c r="F139" s="1" t="s">
        <v>4</v>
      </c>
      <c r="H139" s="2">
        <v>29845</v>
      </c>
      <c r="I139" s="7">
        <v>38</v>
      </c>
      <c r="J139" s="1">
        <v>8</v>
      </c>
      <c r="K139" s="1">
        <v>65</v>
      </c>
      <c r="L139" s="1">
        <v>14</v>
      </c>
      <c r="M139" s="1">
        <v>20</v>
      </c>
      <c r="N139" s="1" t="s">
        <v>79</v>
      </c>
      <c r="O139" s="1">
        <v>1</v>
      </c>
      <c r="P139" s="1" t="s">
        <v>34</v>
      </c>
      <c r="Q139" s="1" t="s">
        <v>3333</v>
      </c>
      <c r="R139" s="1">
        <v>1</v>
      </c>
      <c r="S139" s="1" t="s">
        <v>19</v>
      </c>
      <c r="T139" s="1" t="s">
        <v>68</v>
      </c>
      <c r="U139" s="1" t="s">
        <v>206</v>
      </c>
      <c r="V139" s="1">
        <v>15</v>
      </c>
      <c r="W139" s="1" t="s">
        <v>712</v>
      </c>
      <c r="X139" s="1" t="s">
        <v>136</v>
      </c>
      <c r="AB139" s="1" t="s">
        <v>19</v>
      </c>
      <c r="AI139" s="1" t="s">
        <v>62</v>
      </c>
      <c r="AJ139" s="1">
        <v>4</v>
      </c>
      <c r="AK139" s="1">
        <v>6</v>
      </c>
      <c r="AL139" s="1">
        <v>16</v>
      </c>
      <c r="AM139" s="1" t="s">
        <v>713</v>
      </c>
      <c r="AN139" s="1" t="s">
        <v>714</v>
      </c>
      <c r="AO139" s="1">
        <v>10</v>
      </c>
      <c r="AP139" s="1" t="s">
        <v>715</v>
      </c>
      <c r="AQ139" s="1" t="s">
        <v>716</v>
      </c>
      <c r="AR139" s="1" t="s">
        <v>717</v>
      </c>
      <c r="AS139" s="1">
        <v>0</v>
      </c>
    </row>
    <row r="140" spans="1:45" ht="409.5" x14ac:dyDescent="0.25">
      <c r="A140" s="1">
        <v>138</v>
      </c>
      <c r="B140" s="1" t="s">
        <v>0</v>
      </c>
      <c r="H140" s="2">
        <v>33885</v>
      </c>
      <c r="I140" s="7">
        <v>27</v>
      </c>
      <c r="J140" s="1">
        <v>8</v>
      </c>
      <c r="K140" s="1">
        <v>60</v>
      </c>
      <c r="L140" s="1">
        <v>8</v>
      </c>
      <c r="M140" s="1">
        <v>10</v>
      </c>
      <c r="N140" s="1" t="s">
        <v>164</v>
      </c>
      <c r="O140" s="1">
        <v>1</v>
      </c>
      <c r="P140" s="1" t="s">
        <v>46</v>
      </c>
      <c r="Q140" s="1" t="s">
        <v>3370</v>
      </c>
      <c r="R140" s="1">
        <v>1</v>
      </c>
      <c r="S140" s="1" t="s">
        <v>19</v>
      </c>
      <c r="T140" s="1" t="s">
        <v>58</v>
      </c>
      <c r="U140" s="1" t="s">
        <v>131</v>
      </c>
      <c r="V140" s="1">
        <v>1</v>
      </c>
      <c r="W140" s="1" t="s">
        <v>718</v>
      </c>
      <c r="X140" s="1" t="s">
        <v>39</v>
      </c>
      <c r="AB140" s="1" t="s">
        <v>19</v>
      </c>
      <c r="AI140" s="1" t="s">
        <v>62</v>
      </c>
      <c r="AJ140" s="1">
        <v>6</v>
      </c>
      <c r="AK140" s="1">
        <v>6</v>
      </c>
      <c r="AL140" s="1">
        <v>10</v>
      </c>
      <c r="AM140" s="1" t="s">
        <v>719</v>
      </c>
      <c r="AN140" s="1" t="s">
        <v>720</v>
      </c>
      <c r="AO140" s="1">
        <v>9</v>
      </c>
      <c r="AP140" s="1" t="s">
        <v>721</v>
      </c>
      <c r="AQ140" s="1" t="s">
        <v>722</v>
      </c>
      <c r="AR140" s="1" t="s">
        <v>723</v>
      </c>
      <c r="AS140" s="1">
        <v>0</v>
      </c>
    </row>
    <row r="141" spans="1:45" ht="204.75" x14ac:dyDescent="0.25">
      <c r="A141" s="1">
        <v>139</v>
      </c>
      <c r="B141" s="1" t="s">
        <v>0</v>
      </c>
      <c r="H141" s="2">
        <v>29414</v>
      </c>
      <c r="I141" s="7">
        <v>39</v>
      </c>
      <c r="J141" s="1">
        <v>6</v>
      </c>
      <c r="K141" s="1">
        <v>140</v>
      </c>
      <c r="L141" s="1">
        <v>12</v>
      </c>
      <c r="M141" s="1">
        <v>1</v>
      </c>
      <c r="N141" s="1" t="s">
        <v>55</v>
      </c>
      <c r="O141" s="1">
        <v>0</v>
      </c>
      <c r="P141" s="1" t="s">
        <v>34</v>
      </c>
      <c r="Q141" s="1" t="s">
        <v>3369</v>
      </c>
      <c r="R141" s="1">
        <v>1</v>
      </c>
      <c r="S141" s="1" t="s">
        <v>130</v>
      </c>
      <c r="T141" s="1" t="s">
        <v>58</v>
      </c>
      <c r="U141" s="1" t="s">
        <v>69</v>
      </c>
      <c r="V141" s="1">
        <v>1</v>
      </c>
      <c r="W141" s="1" t="s">
        <v>724</v>
      </c>
      <c r="X141" s="1" t="s">
        <v>61</v>
      </c>
      <c r="AB141" s="1" t="s">
        <v>19</v>
      </c>
      <c r="AI141" s="1" t="s">
        <v>50</v>
      </c>
      <c r="AJ141" s="1">
        <v>10</v>
      </c>
      <c r="AK141" s="1">
        <v>6</v>
      </c>
      <c r="AL141" s="1">
        <v>20</v>
      </c>
      <c r="AM141" s="1" t="s">
        <v>725</v>
      </c>
      <c r="AN141" s="1" t="s">
        <v>42</v>
      </c>
      <c r="AO141" s="1">
        <v>6</v>
      </c>
      <c r="AP141" s="1" t="s">
        <v>726</v>
      </c>
      <c r="AQ141" s="1" t="s">
        <v>297</v>
      </c>
      <c r="AR141" s="1" t="s">
        <v>727</v>
      </c>
      <c r="AS141" s="1">
        <v>0</v>
      </c>
    </row>
    <row r="142" spans="1:45" ht="94.5" x14ac:dyDescent="0.25">
      <c r="A142" s="1">
        <v>140</v>
      </c>
      <c r="B142" s="1" t="s">
        <v>0</v>
      </c>
      <c r="E142" s="1" t="s">
        <v>3</v>
      </c>
      <c r="F142" s="1" t="s">
        <v>4</v>
      </c>
      <c r="H142" s="2">
        <v>33876</v>
      </c>
      <c r="I142" s="7">
        <v>27</v>
      </c>
      <c r="J142" s="1">
        <v>6</v>
      </c>
      <c r="K142" s="1">
        <v>90</v>
      </c>
      <c r="L142" s="1">
        <v>10</v>
      </c>
      <c r="M142" s="1">
        <v>12</v>
      </c>
      <c r="N142" s="1" t="s">
        <v>200</v>
      </c>
      <c r="O142" s="1">
        <v>0</v>
      </c>
      <c r="P142" s="1" t="s">
        <v>46</v>
      </c>
      <c r="Q142" s="1" t="s">
        <v>3369</v>
      </c>
      <c r="R142" s="1">
        <v>1</v>
      </c>
      <c r="S142" s="1" t="s">
        <v>382</v>
      </c>
      <c r="T142" s="1" t="s">
        <v>86</v>
      </c>
      <c r="U142" s="1" t="s">
        <v>728</v>
      </c>
      <c r="V142" s="1">
        <v>2</v>
      </c>
      <c r="W142" s="1" t="s">
        <v>729</v>
      </c>
      <c r="X142" s="1" t="s">
        <v>39</v>
      </c>
      <c r="AA142" s="1" t="s">
        <v>18</v>
      </c>
      <c r="AI142" s="1" t="s">
        <v>50</v>
      </c>
      <c r="AJ142" s="1">
        <v>6</v>
      </c>
      <c r="AK142" s="1">
        <v>10</v>
      </c>
      <c r="AL142" s="1">
        <v>50</v>
      </c>
      <c r="AM142" s="1" t="s">
        <v>730</v>
      </c>
      <c r="AN142" s="1" t="s">
        <v>52</v>
      </c>
      <c r="AO142" s="1">
        <v>10</v>
      </c>
      <c r="AP142" s="1" t="s">
        <v>731</v>
      </c>
      <c r="AQ142" s="1" t="s">
        <v>732</v>
      </c>
      <c r="AR142" s="1" t="s">
        <v>733</v>
      </c>
      <c r="AS142" s="1">
        <v>0</v>
      </c>
    </row>
    <row r="143" spans="1:45" ht="126" x14ac:dyDescent="0.25">
      <c r="A143" s="1">
        <v>141</v>
      </c>
      <c r="B143" s="1" t="s">
        <v>0</v>
      </c>
      <c r="H143" s="2">
        <v>34017</v>
      </c>
      <c r="I143" s="7">
        <v>26</v>
      </c>
      <c r="J143" s="1">
        <v>4</v>
      </c>
      <c r="K143" s="1">
        <v>2</v>
      </c>
      <c r="L143" s="1">
        <v>10</v>
      </c>
      <c r="M143" s="1">
        <v>15</v>
      </c>
      <c r="N143" s="1" t="s">
        <v>33</v>
      </c>
      <c r="O143" s="1">
        <v>1</v>
      </c>
      <c r="P143" s="1" t="s">
        <v>34</v>
      </c>
      <c r="Q143" s="1" t="s">
        <v>3369</v>
      </c>
      <c r="R143" s="1">
        <v>0</v>
      </c>
      <c r="S143" s="1" t="s">
        <v>150</v>
      </c>
      <c r="T143" s="1" t="s">
        <v>150</v>
      </c>
      <c r="U143" s="1" t="s">
        <v>3446</v>
      </c>
      <c r="V143" s="1">
        <v>0</v>
      </c>
      <c r="X143" s="1" t="s">
        <v>39</v>
      </c>
      <c r="Z143" s="1" t="s">
        <v>17</v>
      </c>
      <c r="AI143" s="1" t="s">
        <v>50</v>
      </c>
      <c r="AJ143" s="1">
        <v>6</v>
      </c>
      <c r="AK143" s="1">
        <v>6</v>
      </c>
      <c r="AL143" s="1">
        <v>3</v>
      </c>
      <c r="AM143" s="1" t="s">
        <v>734</v>
      </c>
      <c r="AN143" s="1" t="s">
        <v>42</v>
      </c>
      <c r="AO143" s="1">
        <v>10</v>
      </c>
      <c r="AP143" s="1" t="s">
        <v>735</v>
      </c>
      <c r="AQ143" s="1" t="s">
        <v>728</v>
      </c>
      <c r="AR143" s="1" t="s">
        <v>736</v>
      </c>
      <c r="AS143" s="1">
        <v>0</v>
      </c>
    </row>
    <row r="144" spans="1:45" ht="63" x14ac:dyDescent="0.25">
      <c r="A144" s="1">
        <v>142</v>
      </c>
      <c r="C144" s="1" t="s">
        <v>1</v>
      </c>
      <c r="H144" s="2">
        <v>33015</v>
      </c>
      <c r="I144" s="7">
        <v>29</v>
      </c>
      <c r="J144" s="1">
        <v>7</v>
      </c>
      <c r="K144" s="1">
        <v>150</v>
      </c>
      <c r="L144" s="1">
        <v>9</v>
      </c>
      <c r="M144" s="1">
        <v>10</v>
      </c>
      <c r="N144" s="1" t="s">
        <v>66</v>
      </c>
      <c r="O144" s="1">
        <v>0</v>
      </c>
      <c r="P144" s="1" t="s">
        <v>46</v>
      </c>
      <c r="Q144" s="1" t="s">
        <v>3333</v>
      </c>
      <c r="R144" s="1">
        <v>1</v>
      </c>
      <c r="S144" s="1" t="s">
        <v>121</v>
      </c>
      <c r="T144" s="1" t="s">
        <v>58</v>
      </c>
      <c r="U144" s="1" t="s">
        <v>99</v>
      </c>
      <c r="V144" s="1">
        <v>3</v>
      </c>
      <c r="W144" s="1" t="s">
        <v>737</v>
      </c>
      <c r="X144" s="1" t="s">
        <v>39</v>
      </c>
      <c r="Z144" s="1" t="s">
        <v>17</v>
      </c>
      <c r="AI144" s="1" t="s">
        <v>50</v>
      </c>
      <c r="AJ144" s="1">
        <v>10</v>
      </c>
      <c r="AK144" s="1">
        <v>10</v>
      </c>
      <c r="AL144" s="1">
        <v>20</v>
      </c>
      <c r="AM144" s="1" t="s">
        <v>132</v>
      </c>
      <c r="AN144" s="1" t="s">
        <v>42</v>
      </c>
      <c r="AO144" s="1">
        <v>10</v>
      </c>
      <c r="AP144" s="1" t="s">
        <v>738</v>
      </c>
      <c r="AQ144" s="1" t="s">
        <v>739</v>
      </c>
      <c r="AR144" s="1" t="s">
        <v>740</v>
      </c>
      <c r="AS144" s="1">
        <v>0</v>
      </c>
    </row>
    <row r="145" spans="1:45" ht="346.5" x14ac:dyDescent="0.25">
      <c r="A145" s="1">
        <v>143</v>
      </c>
      <c r="C145" s="1" t="s">
        <v>1</v>
      </c>
      <c r="H145" s="2">
        <v>32885</v>
      </c>
      <c r="I145" s="7">
        <v>29</v>
      </c>
      <c r="J145" s="1">
        <v>7</v>
      </c>
      <c r="K145" s="1">
        <v>28</v>
      </c>
      <c r="L145" s="1">
        <v>12</v>
      </c>
      <c r="M145" s="1">
        <v>6</v>
      </c>
      <c r="N145" s="1" t="s">
        <v>310</v>
      </c>
      <c r="O145" s="1">
        <v>0</v>
      </c>
      <c r="P145" s="1" t="s">
        <v>109</v>
      </c>
      <c r="Q145" s="1" t="s">
        <v>3369</v>
      </c>
      <c r="R145" s="1">
        <v>1</v>
      </c>
      <c r="S145" s="1" t="s">
        <v>67</v>
      </c>
      <c r="T145" s="1" t="s">
        <v>58</v>
      </c>
      <c r="U145" s="1" t="s">
        <v>195</v>
      </c>
      <c r="V145" s="1">
        <v>5</v>
      </c>
      <c r="W145" s="1" t="s">
        <v>741</v>
      </c>
      <c r="X145" s="1" t="s">
        <v>61</v>
      </c>
      <c r="AA145" s="1" t="s">
        <v>18</v>
      </c>
      <c r="AD145" s="1" t="s">
        <v>21</v>
      </c>
      <c r="AI145" s="1" t="s">
        <v>40</v>
      </c>
      <c r="AJ145" s="1">
        <v>4</v>
      </c>
      <c r="AK145" s="1">
        <v>4</v>
      </c>
      <c r="AL145" s="1">
        <v>100</v>
      </c>
      <c r="AM145" s="1" t="s">
        <v>742</v>
      </c>
      <c r="AN145" s="1" t="s">
        <v>42</v>
      </c>
      <c r="AO145" s="1">
        <v>9</v>
      </c>
      <c r="AP145" s="1" t="s">
        <v>743</v>
      </c>
      <c r="AQ145" s="1" t="s">
        <v>744</v>
      </c>
      <c r="AS145" s="1">
        <v>0</v>
      </c>
    </row>
    <row r="146" spans="1:45" ht="94.5" x14ac:dyDescent="0.25">
      <c r="A146" s="1">
        <v>144</v>
      </c>
      <c r="F146" s="1" t="s">
        <v>4</v>
      </c>
      <c r="H146" s="2">
        <v>32154</v>
      </c>
      <c r="I146" s="7">
        <v>31</v>
      </c>
      <c r="J146" s="1">
        <v>8</v>
      </c>
      <c r="K146" s="1">
        <v>0</v>
      </c>
      <c r="L146" s="1">
        <v>12</v>
      </c>
      <c r="M146" s="1">
        <v>1</v>
      </c>
      <c r="N146" s="1" t="s">
        <v>66</v>
      </c>
      <c r="O146" s="1">
        <v>0</v>
      </c>
      <c r="P146" s="1" t="s">
        <v>34</v>
      </c>
      <c r="Q146" s="1" t="s">
        <v>3333</v>
      </c>
      <c r="R146" s="1">
        <v>1</v>
      </c>
      <c r="S146" s="1" t="s">
        <v>188</v>
      </c>
      <c r="T146" s="1" t="s">
        <v>188</v>
      </c>
      <c r="U146" s="1" t="s">
        <v>69</v>
      </c>
      <c r="V146" s="1">
        <v>5</v>
      </c>
      <c r="W146" s="1" t="s">
        <v>745</v>
      </c>
      <c r="X146" s="1" t="s">
        <v>39</v>
      </c>
      <c r="AB146" s="1" t="s">
        <v>19</v>
      </c>
      <c r="AI146" s="1" t="s">
        <v>62</v>
      </c>
      <c r="AJ146" s="1">
        <v>3</v>
      </c>
      <c r="AK146" s="1">
        <v>1</v>
      </c>
      <c r="AL146" s="1">
        <v>160</v>
      </c>
      <c r="AM146" s="1" t="s">
        <v>24</v>
      </c>
      <c r="AN146" s="1" t="s">
        <v>42</v>
      </c>
      <c r="AO146" s="1">
        <v>10</v>
      </c>
      <c r="AP146" s="1" t="s">
        <v>746</v>
      </c>
      <c r="AQ146" s="1" t="s">
        <v>393</v>
      </c>
      <c r="AR146" s="1" t="s">
        <v>265</v>
      </c>
      <c r="AS146" s="1">
        <v>0</v>
      </c>
    </row>
    <row r="147" spans="1:45" ht="94.5" x14ac:dyDescent="0.25">
      <c r="A147" s="1">
        <v>145</v>
      </c>
      <c r="C147" s="1" t="s">
        <v>1</v>
      </c>
      <c r="E147" s="1" t="s">
        <v>3</v>
      </c>
      <c r="F147" s="1" t="s">
        <v>4</v>
      </c>
      <c r="H147" s="2">
        <v>34064</v>
      </c>
      <c r="I147" s="7">
        <v>26</v>
      </c>
      <c r="J147" s="1">
        <v>6</v>
      </c>
      <c r="K147" s="1">
        <v>120</v>
      </c>
      <c r="L147" s="1">
        <v>13</v>
      </c>
      <c r="M147" s="1">
        <v>4</v>
      </c>
      <c r="N147" s="1" t="s">
        <v>200</v>
      </c>
      <c r="O147" s="1">
        <v>1</v>
      </c>
      <c r="P147" s="1" t="s">
        <v>56</v>
      </c>
      <c r="Q147" s="1" t="s">
        <v>747</v>
      </c>
      <c r="R147" s="1">
        <v>1</v>
      </c>
      <c r="S147" s="1" t="s">
        <v>130</v>
      </c>
      <c r="T147" s="1" t="s">
        <v>58</v>
      </c>
      <c r="U147" s="1" t="s">
        <v>206</v>
      </c>
      <c r="V147" s="1">
        <v>2</v>
      </c>
      <c r="W147" s="1" t="s">
        <v>748</v>
      </c>
      <c r="X147" s="1" t="s">
        <v>39</v>
      </c>
      <c r="AG147" s="1" t="s">
        <v>24</v>
      </c>
      <c r="AI147" s="1" t="s">
        <v>150</v>
      </c>
      <c r="AJ147" s="1">
        <v>0</v>
      </c>
      <c r="AK147" s="1">
        <v>0</v>
      </c>
      <c r="AL147" s="1">
        <v>0</v>
      </c>
      <c r="AN147" s="1" t="s">
        <v>52</v>
      </c>
      <c r="AO147" s="1">
        <v>8</v>
      </c>
      <c r="AP147" s="1" t="s">
        <v>749</v>
      </c>
      <c r="AR147" s="1" t="s">
        <v>750</v>
      </c>
      <c r="AS147" s="1">
        <v>0</v>
      </c>
    </row>
    <row r="148" spans="1:45" ht="252" x14ac:dyDescent="0.25">
      <c r="A148" s="1">
        <v>146</v>
      </c>
      <c r="B148" s="1" t="s">
        <v>0</v>
      </c>
      <c r="D148" s="1" t="s">
        <v>2</v>
      </c>
      <c r="H148" s="2">
        <v>32540</v>
      </c>
      <c r="I148" s="7">
        <v>30</v>
      </c>
      <c r="J148" s="1">
        <v>8</v>
      </c>
      <c r="K148" s="1">
        <v>7</v>
      </c>
      <c r="L148" s="1">
        <v>12</v>
      </c>
      <c r="M148" s="1">
        <v>0</v>
      </c>
      <c r="N148" s="1" t="s">
        <v>79</v>
      </c>
      <c r="O148" s="1">
        <v>1</v>
      </c>
      <c r="P148" s="1" t="s">
        <v>46</v>
      </c>
      <c r="Q148" s="1" t="s">
        <v>3371</v>
      </c>
      <c r="R148" s="1">
        <v>1</v>
      </c>
      <c r="S148" s="1" t="s">
        <v>382</v>
      </c>
      <c r="T148" s="1" t="s">
        <v>58</v>
      </c>
      <c r="U148" s="1" t="s">
        <v>131</v>
      </c>
      <c r="V148" s="1">
        <v>3</v>
      </c>
      <c r="W148" s="1" t="s">
        <v>751</v>
      </c>
      <c r="X148" s="1" t="s">
        <v>61</v>
      </c>
      <c r="AA148" s="1" t="s">
        <v>18</v>
      </c>
      <c r="AI148" s="1" t="s">
        <v>50</v>
      </c>
      <c r="AJ148" s="1">
        <v>4</v>
      </c>
      <c r="AK148" s="1">
        <v>6</v>
      </c>
      <c r="AL148" s="1">
        <v>20</v>
      </c>
      <c r="AM148" s="1" t="s">
        <v>752</v>
      </c>
      <c r="AN148" s="1" t="s">
        <v>52</v>
      </c>
      <c r="AO148" s="1">
        <v>10</v>
      </c>
      <c r="AP148" s="1" t="s">
        <v>753</v>
      </c>
      <c r="AQ148" s="1" t="s">
        <v>754</v>
      </c>
      <c r="AR148" s="1" t="s">
        <v>755</v>
      </c>
      <c r="AS148" s="1">
        <v>0</v>
      </c>
    </row>
    <row r="149" spans="1:45" ht="189" x14ac:dyDescent="0.25">
      <c r="A149" s="1">
        <v>147</v>
      </c>
      <c r="B149" s="1" t="s">
        <v>0</v>
      </c>
      <c r="H149" s="2">
        <v>32950</v>
      </c>
      <c r="I149" s="7">
        <v>29</v>
      </c>
      <c r="J149" s="1">
        <v>7</v>
      </c>
      <c r="K149" s="1">
        <v>60</v>
      </c>
      <c r="L149" s="1">
        <v>14</v>
      </c>
      <c r="M149" s="1">
        <v>5</v>
      </c>
      <c r="N149" s="1" t="s">
        <v>33</v>
      </c>
      <c r="O149" s="1">
        <v>0</v>
      </c>
      <c r="P149" s="1" t="s">
        <v>34</v>
      </c>
      <c r="Q149" s="1" t="s">
        <v>3369</v>
      </c>
      <c r="R149" s="1">
        <v>1</v>
      </c>
      <c r="S149" s="1" t="s">
        <v>121</v>
      </c>
      <c r="T149" s="1" t="s">
        <v>58</v>
      </c>
      <c r="U149" s="1" t="s">
        <v>87</v>
      </c>
      <c r="V149" s="1">
        <v>5</v>
      </c>
      <c r="W149" s="1" t="s">
        <v>756</v>
      </c>
      <c r="X149" s="1" t="s">
        <v>39</v>
      </c>
      <c r="AA149" s="1" t="s">
        <v>18</v>
      </c>
      <c r="AI149" s="1" t="s">
        <v>62</v>
      </c>
      <c r="AJ149" s="1">
        <v>6</v>
      </c>
      <c r="AK149" s="1">
        <v>5</v>
      </c>
      <c r="AL149" s="1">
        <v>25</v>
      </c>
      <c r="AM149" s="1" t="s">
        <v>757</v>
      </c>
      <c r="AN149" s="1" t="s">
        <v>320</v>
      </c>
      <c r="AO149" s="1">
        <v>9</v>
      </c>
      <c r="AP149" s="1" t="s">
        <v>758</v>
      </c>
      <c r="AQ149" s="1" t="s">
        <v>759</v>
      </c>
      <c r="AR149" s="1" t="s">
        <v>760</v>
      </c>
      <c r="AS149" s="1">
        <v>0</v>
      </c>
    </row>
    <row r="150" spans="1:45" ht="393.75" x14ac:dyDescent="0.25">
      <c r="A150" s="1">
        <v>148</v>
      </c>
      <c r="E150" s="1" t="s">
        <v>3</v>
      </c>
      <c r="F150" s="1" t="s">
        <v>4</v>
      </c>
      <c r="H150" s="2">
        <v>34861</v>
      </c>
      <c r="I150" s="7">
        <v>24</v>
      </c>
      <c r="J150" s="1">
        <v>7</v>
      </c>
      <c r="K150" s="1">
        <v>0</v>
      </c>
      <c r="L150" s="1">
        <v>12</v>
      </c>
      <c r="M150" s="1">
        <v>15</v>
      </c>
      <c r="N150" s="1" t="s">
        <v>164</v>
      </c>
      <c r="O150" s="1">
        <v>1</v>
      </c>
      <c r="P150" s="1" t="s">
        <v>34</v>
      </c>
      <c r="Q150" s="1" t="s">
        <v>3370</v>
      </c>
      <c r="R150" s="1">
        <v>1</v>
      </c>
      <c r="S150" s="1" t="s">
        <v>145</v>
      </c>
      <c r="T150" s="1" t="s">
        <v>86</v>
      </c>
      <c r="U150" s="1" t="s">
        <v>37</v>
      </c>
      <c r="V150" s="1">
        <v>1</v>
      </c>
      <c r="W150" s="1" t="s">
        <v>38</v>
      </c>
      <c r="X150" s="1" t="s">
        <v>39</v>
      </c>
      <c r="AC150" s="1" t="s">
        <v>20</v>
      </c>
      <c r="AD150" s="1" t="s">
        <v>21</v>
      </c>
      <c r="AE150" s="1" t="s">
        <v>22</v>
      </c>
      <c r="AF150" s="1" t="s">
        <v>23</v>
      </c>
      <c r="AI150" s="1" t="s">
        <v>40</v>
      </c>
      <c r="AJ150" s="1">
        <v>15</v>
      </c>
      <c r="AK150" s="1">
        <v>6</v>
      </c>
      <c r="AL150" s="1">
        <v>90</v>
      </c>
      <c r="AM150" s="1" t="s">
        <v>761</v>
      </c>
      <c r="AN150" s="1" t="s">
        <v>52</v>
      </c>
      <c r="AO150" s="1">
        <v>10</v>
      </c>
      <c r="AP150" s="1" t="s">
        <v>762</v>
      </c>
      <c r="AQ150" s="1" t="s">
        <v>763</v>
      </c>
      <c r="AS150" s="1">
        <v>0</v>
      </c>
    </row>
    <row r="151" spans="1:45" ht="409.5" x14ac:dyDescent="0.25">
      <c r="A151" s="1">
        <v>149</v>
      </c>
      <c r="B151" s="1" t="s">
        <v>0</v>
      </c>
      <c r="C151" s="1" t="s">
        <v>1</v>
      </c>
      <c r="F151" s="1" t="s">
        <v>4</v>
      </c>
      <c r="H151" s="2">
        <v>30465</v>
      </c>
      <c r="I151" s="7">
        <v>36</v>
      </c>
      <c r="J151" s="1">
        <v>7</v>
      </c>
      <c r="K151" s="1">
        <v>55</v>
      </c>
      <c r="L151" s="1">
        <v>9</v>
      </c>
      <c r="M151" s="1">
        <v>2</v>
      </c>
      <c r="N151" s="1" t="s">
        <v>66</v>
      </c>
      <c r="O151" s="1">
        <v>0</v>
      </c>
      <c r="P151" s="1" t="s">
        <v>75</v>
      </c>
      <c r="Q151" s="1" t="s">
        <v>3370</v>
      </c>
      <c r="R151" s="1">
        <v>1</v>
      </c>
      <c r="S151" s="1" t="s">
        <v>130</v>
      </c>
      <c r="T151" s="1" t="s">
        <v>58</v>
      </c>
      <c r="U151" s="1" t="s">
        <v>81</v>
      </c>
      <c r="V151" s="1">
        <v>6</v>
      </c>
      <c r="W151" s="1" t="s">
        <v>764</v>
      </c>
      <c r="X151" s="1" t="s">
        <v>338</v>
      </c>
      <c r="AB151" s="1" t="s">
        <v>19</v>
      </c>
      <c r="AC151" s="1" t="s">
        <v>20</v>
      </c>
      <c r="AD151" s="1" t="s">
        <v>21</v>
      </c>
      <c r="AI151" s="1" t="s">
        <v>50</v>
      </c>
      <c r="AJ151" s="1">
        <v>4</v>
      </c>
      <c r="AK151" s="1">
        <v>4</v>
      </c>
      <c r="AL151" s="1">
        <v>6</v>
      </c>
      <c r="AM151" s="1" t="s">
        <v>765</v>
      </c>
      <c r="AN151" s="1" t="s">
        <v>766</v>
      </c>
      <c r="AO151" s="1">
        <v>10</v>
      </c>
      <c r="AP151" s="1" t="s">
        <v>767</v>
      </c>
      <c r="AQ151" s="1" t="s">
        <v>768</v>
      </c>
      <c r="AR151" s="1" t="s">
        <v>769</v>
      </c>
      <c r="AS151" s="1">
        <v>0</v>
      </c>
    </row>
    <row r="152" spans="1:45" ht="47.25" x14ac:dyDescent="0.25">
      <c r="A152" s="1">
        <v>150</v>
      </c>
      <c r="C152" s="1" t="s">
        <v>1</v>
      </c>
      <c r="H152" s="2">
        <v>33864</v>
      </c>
      <c r="I152" s="7">
        <v>27</v>
      </c>
      <c r="J152" s="1">
        <v>7</v>
      </c>
      <c r="K152" s="1">
        <v>25</v>
      </c>
      <c r="L152" s="1">
        <v>9</v>
      </c>
      <c r="M152" s="1">
        <v>5</v>
      </c>
      <c r="N152" s="1" t="s">
        <v>55</v>
      </c>
      <c r="O152" s="1">
        <v>0</v>
      </c>
      <c r="P152" s="1" t="s">
        <v>34</v>
      </c>
      <c r="Q152" s="1" t="s">
        <v>3370</v>
      </c>
      <c r="R152" s="1">
        <v>1</v>
      </c>
      <c r="S152" s="1" t="s">
        <v>18</v>
      </c>
      <c r="T152" s="1" t="s">
        <v>86</v>
      </c>
      <c r="U152" s="1" t="s">
        <v>770</v>
      </c>
      <c r="V152" s="1">
        <v>2</v>
      </c>
      <c r="W152" s="1" t="s">
        <v>740</v>
      </c>
      <c r="X152" s="1" t="s">
        <v>61</v>
      </c>
      <c r="AA152" s="1" t="s">
        <v>18</v>
      </c>
      <c r="AI152" s="1" t="s">
        <v>50</v>
      </c>
      <c r="AJ152" s="1">
        <v>2</v>
      </c>
      <c r="AK152" s="1">
        <v>1</v>
      </c>
      <c r="AL152" s="1">
        <v>10</v>
      </c>
      <c r="AM152" s="1" t="s">
        <v>740</v>
      </c>
      <c r="AN152" s="1" t="s">
        <v>167</v>
      </c>
      <c r="AO152" s="1">
        <v>8</v>
      </c>
      <c r="AP152" s="1" t="s">
        <v>740</v>
      </c>
      <c r="AQ152" s="1" t="s">
        <v>771</v>
      </c>
      <c r="AR152" s="1" t="s">
        <v>740</v>
      </c>
      <c r="AS152" s="1">
        <v>0</v>
      </c>
    </row>
    <row r="153" spans="1:45" ht="409.5" x14ac:dyDescent="0.25">
      <c r="A153" s="1">
        <v>151</v>
      </c>
      <c r="B153" s="1" t="s">
        <v>0</v>
      </c>
      <c r="C153" s="1" t="s">
        <v>1</v>
      </c>
      <c r="E153" s="1" t="s">
        <v>3</v>
      </c>
      <c r="H153" s="2">
        <v>31252</v>
      </c>
      <c r="I153" s="7">
        <v>34</v>
      </c>
      <c r="J153" s="1">
        <v>6</v>
      </c>
      <c r="K153" s="1">
        <v>0</v>
      </c>
      <c r="L153" s="1">
        <v>10</v>
      </c>
      <c r="M153" s="1">
        <v>6</v>
      </c>
      <c r="N153" s="1" t="s">
        <v>108</v>
      </c>
      <c r="O153" s="1">
        <v>0</v>
      </c>
      <c r="P153" s="1" t="s">
        <v>46</v>
      </c>
      <c r="Q153" s="1" t="s">
        <v>3333</v>
      </c>
      <c r="R153" s="1">
        <v>1</v>
      </c>
      <c r="S153" s="1" t="s">
        <v>387</v>
      </c>
      <c r="T153" s="1" t="s">
        <v>36</v>
      </c>
      <c r="U153" s="1" t="s">
        <v>69</v>
      </c>
      <c r="V153" s="1">
        <v>10</v>
      </c>
      <c r="W153" s="1" t="s">
        <v>772</v>
      </c>
      <c r="X153" s="1" t="s">
        <v>39</v>
      </c>
      <c r="AB153" s="1" t="s">
        <v>19</v>
      </c>
      <c r="AH153" s="1" t="s">
        <v>773</v>
      </c>
      <c r="AI153" s="1" t="s">
        <v>50</v>
      </c>
      <c r="AJ153" s="1">
        <v>6</v>
      </c>
      <c r="AK153" s="1">
        <v>6</v>
      </c>
      <c r="AL153" s="1">
        <v>16</v>
      </c>
      <c r="AM153" s="1" t="s">
        <v>774</v>
      </c>
      <c r="AN153" s="1" t="s">
        <v>52</v>
      </c>
      <c r="AO153" s="1">
        <v>10</v>
      </c>
      <c r="AP153" s="1" t="s">
        <v>775</v>
      </c>
      <c r="AQ153" s="1" t="s">
        <v>776</v>
      </c>
      <c r="AR153" s="1" t="s">
        <v>777</v>
      </c>
      <c r="AS153" s="1">
        <v>0</v>
      </c>
    </row>
    <row r="154" spans="1:45" ht="267.75" x14ac:dyDescent="0.25">
      <c r="A154" s="1">
        <v>152</v>
      </c>
      <c r="C154" s="1" t="s">
        <v>1</v>
      </c>
      <c r="H154" s="2">
        <v>29519</v>
      </c>
      <c r="I154" s="7">
        <v>38</v>
      </c>
      <c r="J154" s="1">
        <v>7</v>
      </c>
      <c r="K154" s="1">
        <v>60</v>
      </c>
      <c r="L154" s="1">
        <v>10</v>
      </c>
      <c r="M154" s="1">
        <v>12</v>
      </c>
      <c r="N154" s="1" t="s">
        <v>164</v>
      </c>
      <c r="O154" s="1">
        <v>1</v>
      </c>
      <c r="P154" s="1" t="s">
        <v>46</v>
      </c>
      <c r="Q154" s="1" t="s">
        <v>3369</v>
      </c>
      <c r="R154" s="1">
        <v>1</v>
      </c>
      <c r="S154" s="1" t="s">
        <v>121</v>
      </c>
      <c r="T154" s="1" t="s">
        <v>36</v>
      </c>
      <c r="U154" s="1" t="s">
        <v>81</v>
      </c>
      <c r="V154" s="1">
        <v>10</v>
      </c>
      <c r="W154" s="1" t="s">
        <v>778</v>
      </c>
      <c r="X154" s="1" t="s">
        <v>49</v>
      </c>
      <c r="AD154" s="1" t="s">
        <v>21</v>
      </c>
      <c r="AI154" s="1" t="s">
        <v>62</v>
      </c>
      <c r="AJ154" s="1">
        <v>10</v>
      </c>
      <c r="AK154" s="1">
        <v>3</v>
      </c>
      <c r="AL154" s="1">
        <v>4</v>
      </c>
      <c r="AM154" s="1" t="s">
        <v>779</v>
      </c>
      <c r="AN154" s="1" t="s">
        <v>42</v>
      </c>
      <c r="AO154" s="1">
        <v>7</v>
      </c>
      <c r="AP154" s="1" t="s">
        <v>780</v>
      </c>
      <c r="AQ154" s="1" t="s">
        <v>781</v>
      </c>
      <c r="AR154" s="1" t="s">
        <v>782</v>
      </c>
      <c r="AS154" s="1">
        <v>0</v>
      </c>
    </row>
    <row r="155" spans="1:45" ht="409.5" x14ac:dyDescent="0.25">
      <c r="A155" s="1">
        <v>153</v>
      </c>
      <c r="B155" s="1" t="s">
        <v>0</v>
      </c>
      <c r="D155" s="1" t="s">
        <v>2</v>
      </c>
      <c r="F155" s="1" t="s">
        <v>4</v>
      </c>
      <c r="H155" s="2">
        <v>24021</v>
      </c>
      <c r="I155" s="7">
        <v>54</v>
      </c>
      <c r="J155" s="1">
        <v>7</v>
      </c>
      <c r="K155" s="1">
        <v>0</v>
      </c>
      <c r="L155" s="1">
        <v>9</v>
      </c>
      <c r="M155" s="1">
        <v>30</v>
      </c>
      <c r="N155" s="1" t="s">
        <v>74</v>
      </c>
      <c r="O155" s="1">
        <v>1</v>
      </c>
      <c r="P155" s="1" t="s">
        <v>34</v>
      </c>
      <c r="Q155" s="1" t="s">
        <v>783</v>
      </c>
      <c r="R155" s="1">
        <v>1</v>
      </c>
      <c r="S155" s="1" t="s">
        <v>387</v>
      </c>
      <c r="T155" s="1" t="s">
        <v>58</v>
      </c>
      <c r="U155" s="1" t="s">
        <v>37</v>
      </c>
      <c r="V155" s="1">
        <v>28</v>
      </c>
      <c r="W155" s="1" t="s">
        <v>784</v>
      </c>
      <c r="X155" s="1" t="s">
        <v>61</v>
      </c>
      <c r="AC155" s="1" t="s">
        <v>20</v>
      </c>
      <c r="AI155" s="1" t="s">
        <v>50</v>
      </c>
      <c r="AJ155" s="1">
        <v>10</v>
      </c>
      <c r="AK155" s="1">
        <v>4</v>
      </c>
      <c r="AL155" s="1">
        <v>6</v>
      </c>
      <c r="AM155" s="1" t="s">
        <v>785</v>
      </c>
      <c r="AN155" s="1" t="s">
        <v>786</v>
      </c>
      <c r="AO155" s="1">
        <v>10</v>
      </c>
      <c r="AP155" s="1" t="s">
        <v>3338</v>
      </c>
      <c r="AQ155" s="1" t="s">
        <v>3339</v>
      </c>
      <c r="AR155" s="1" t="s">
        <v>787</v>
      </c>
      <c r="AS155" s="1">
        <v>0</v>
      </c>
    </row>
    <row r="156" spans="1:45" ht="78.75" x14ac:dyDescent="0.25">
      <c r="A156" s="1">
        <v>154</v>
      </c>
      <c r="C156" s="1" t="s">
        <v>1</v>
      </c>
      <c r="D156" s="1" t="s">
        <v>2</v>
      </c>
      <c r="E156" s="1" t="s">
        <v>3</v>
      </c>
      <c r="H156" s="2">
        <v>31912</v>
      </c>
      <c r="I156" s="7">
        <v>32</v>
      </c>
      <c r="J156" s="1">
        <v>8</v>
      </c>
      <c r="K156" s="1">
        <v>60</v>
      </c>
      <c r="L156" s="1">
        <v>8</v>
      </c>
      <c r="M156" s="1">
        <v>2</v>
      </c>
      <c r="N156" s="1" t="s">
        <v>55</v>
      </c>
      <c r="O156" s="1">
        <v>0</v>
      </c>
      <c r="P156" s="1" t="s">
        <v>75</v>
      </c>
      <c r="Q156" s="1" t="s">
        <v>3370</v>
      </c>
      <c r="R156" s="1">
        <v>1</v>
      </c>
      <c r="S156" s="1" t="s">
        <v>382</v>
      </c>
      <c r="T156" s="1" t="s">
        <v>86</v>
      </c>
      <c r="U156" s="1" t="s">
        <v>37</v>
      </c>
      <c r="V156" s="1">
        <v>3</v>
      </c>
      <c r="W156" s="1" t="s">
        <v>788</v>
      </c>
      <c r="X156" s="1" t="s">
        <v>61</v>
      </c>
      <c r="AA156" s="1" t="s">
        <v>18</v>
      </c>
      <c r="AD156" s="1" t="s">
        <v>21</v>
      </c>
      <c r="AI156" s="1" t="s">
        <v>50</v>
      </c>
      <c r="AJ156" s="1">
        <v>6</v>
      </c>
      <c r="AK156" s="1">
        <v>6</v>
      </c>
      <c r="AL156" s="1">
        <v>50</v>
      </c>
      <c r="AM156" s="1" t="s">
        <v>789</v>
      </c>
      <c r="AN156" s="1" t="s">
        <v>52</v>
      </c>
      <c r="AO156" s="1">
        <v>10</v>
      </c>
      <c r="AP156" s="1" t="s">
        <v>790</v>
      </c>
      <c r="AQ156" s="1" t="s">
        <v>791</v>
      </c>
      <c r="AR156" s="1" t="s">
        <v>91</v>
      </c>
      <c r="AS156" s="1">
        <v>0</v>
      </c>
    </row>
    <row r="157" spans="1:45" ht="78.75" x14ac:dyDescent="0.25">
      <c r="A157" s="1">
        <v>155</v>
      </c>
      <c r="C157" s="1" t="s">
        <v>1</v>
      </c>
      <c r="E157" s="1" t="s">
        <v>3</v>
      </c>
      <c r="J157" s="1">
        <v>7</v>
      </c>
      <c r="K157" s="1">
        <v>60</v>
      </c>
      <c r="L157" s="1">
        <v>10</v>
      </c>
      <c r="M157" s="1">
        <v>1</v>
      </c>
      <c r="N157" s="1" t="s">
        <v>310</v>
      </c>
      <c r="O157" s="1">
        <v>1</v>
      </c>
      <c r="P157" s="1" t="s">
        <v>56</v>
      </c>
      <c r="Q157" s="1" t="s">
        <v>3371</v>
      </c>
      <c r="R157" s="1">
        <v>1</v>
      </c>
      <c r="S157" s="1" t="s">
        <v>130</v>
      </c>
      <c r="T157" s="1" t="s">
        <v>325</v>
      </c>
      <c r="U157" s="1" t="s">
        <v>87</v>
      </c>
      <c r="V157" s="1">
        <v>0</v>
      </c>
      <c r="W157" s="1" t="s">
        <v>792</v>
      </c>
      <c r="X157" s="1" t="s">
        <v>61</v>
      </c>
      <c r="AA157" s="1" t="s">
        <v>18</v>
      </c>
      <c r="AI157" s="1" t="s">
        <v>50</v>
      </c>
      <c r="AJ157" s="1">
        <v>4</v>
      </c>
      <c r="AK157" s="1">
        <v>4</v>
      </c>
      <c r="AL157" s="1">
        <v>25</v>
      </c>
      <c r="AM157" s="1" t="s">
        <v>793</v>
      </c>
      <c r="AN157" s="1" t="s">
        <v>42</v>
      </c>
      <c r="AO157" s="1">
        <v>9</v>
      </c>
      <c r="AP157" s="1" t="s">
        <v>794</v>
      </c>
      <c r="AQ157" s="1" t="s">
        <v>795</v>
      </c>
      <c r="AS157" s="1">
        <v>0</v>
      </c>
    </row>
    <row r="158" spans="1:45" ht="78.75" x14ac:dyDescent="0.25">
      <c r="A158" s="1">
        <v>156</v>
      </c>
      <c r="B158" s="1" t="s">
        <v>0</v>
      </c>
      <c r="H158" s="2">
        <v>30194</v>
      </c>
      <c r="I158" s="7">
        <v>37</v>
      </c>
      <c r="J158" s="1">
        <v>7</v>
      </c>
      <c r="K158" s="1">
        <v>45</v>
      </c>
      <c r="L158" s="1">
        <v>12</v>
      </c>
      <c r="M158" s="1">
        <v>40</v>
      </c>
      <c r="N158" s="1" t="s">
        <v>310</v>
      </c>
      <c r="O158" s="1">
        <v>1</v>
      </c>
      <c r="P158" s="1" t="s">
        <v>97</v>
      </c>
      <c r="Q158" s="1" t="s">
        <v>3371</v>
      </c>
      <c r="R158" s="1">
        <v>1</v>
      </c>
      <c r="S158" s="1" t="s">
        <v>121</v>
      </c>
      <c r="T158" s="1" t="s">
        <v>58</v>
      </c>
      <c r="U158" s="1" t="s">
        <v>206</v>
      </c>
      <c r="V158" s="1">
        <v>1</v>
      </c>
      <c r="W158" s="1" t="s">
        <v>796</v>
      </c>
      <c r="X158" s="1" t="s">
        <v>49</v>
      </c>
      <c r="AD158" s="1" t="s">
        <v>21</v>
      </c>
      <c r="AI158" s="1" t="s">
        <v>50</v>
      </c>
      <c r="AJ158" s="1">
        <v>10</v>
      </c>
      <c r="AK158" s="1">
        <v>10</v>
      </c>
      <c r="AL158" s="1">
        <v>120</v>
      </c>
      <c r="AM158" s="1" t="s">
        <v>205</v>
      </c>
      <c r="AN158" s="1" t="s">
        <v>52</v>
      </c>
      <c r="AO158" s="1">
        <v>10</v>
      </c>
      <c r="AP158" s="1" t="s">
        <v>205</v>
      </c>
      <c r="AS158" s="1">
        <v>0</v>
      </c>
    </row>
    <row r="159" spans="1:45" ht="94.5" x14ac:dyDescent="0.25">
      <c r="A159" s="1">
        <v>157</v>
      </c>
      <c r="F159" s="1" t="s">
        <v>4</v>
      </c>
      <c r="H159" s="2">
        <v>36223</v>
      </c>
      <c r="I159" s="7">
        <v>20</v>
      </c>
      <c r="J159" s="1">
        <v>9</v>
      </c>
      <c r="K159" s="1">
        <v>120</v>
      </c>
      <c r="L159" s="1">
        <v>10</v>
      </c>
      <c r="M159" s="1">
        <v>10</v>
      </c>
      <c r="N159" s="1" t="s">
        <v>33</v>
      </c>
      <c r="O159" s="1">
        <v>0</v>
      </c>
      <c r="P159" s="1" t="s">
        <v>46</v>
      </c>
      <c r="Q159" s="1" t="s">
        <v>3333</v>
      </c>
      <c r="R159" s="1">
        <v>0</v>
      </c>
      <c r="S159" s="1" t="s">
        <v>150</v>
      </c>
      <c r="T159" s="1" t="s">
        <v>150</v>
      </c>
      <c r="U159" s="1" t="s">
        <v>3446</v>
      </c>
      <c r="V159" s="1">
        <v>0</v>
      </c>
      <c r="X159" s="1" t="s">
        <v>39</v>
      </c>
      <c r="AB159" s="1" t="s">
        <v>19</v>
      </c>
      <c r="AI159" s="1" t="s">
        <v>40</v>
      </c>
      <c r="AJ159" s="1">
        <v>15</v>
      </c>
      <c r="AK159" s="1">
        <v>6</v>
      </c>
      <c r="AL159" s="1">
        <v>10</v>
      </c>
      <c r="AM159" s="1" t="s">
        <v>797</v>
      </c>
      <c r="AN159" s="1" t="s">
        <v>798</v>
      </c>
      <c r="AO159" s="1">
        <v>10</v>
      </c>
      <c r="AP159" s="1" t="s">
        <v>799</v>
      </c>
      <c r="AQ159" s="1" t="s">
        <v>800</v>
      </c>
      <c r="AS159" s="1">
        <v>0</v>
      </c>
    </row>
    <row r="160" spans="1:45" ht="157.5" x14ac:dyDescent="0.25">
      <c r="A160" s="1">
        <v>158</v>
      </c>
      <c r="B160" s="1" t="s">
        <v>0</v>
      </c>
      <c r="H160" s="2">
        <v>31803</v>
      </c>
      <c r="I160" s="7">
        <v>32</v>
      </c>
      <c r="J160" s="1">
        <v>8</v>
      </c>
      <c r="K160" s="1">
        <v>15</v>
      </c>
      <c r="L160" s="1">
        <v>14</v>
      </c>
      <c r="M160" s="1">
        <v>12</v>
      </c>
      <c r="N160" s="1" t="s">
        <v>45</v>
      </c>
      <c r="O160" s="1">
        <v>0</v>
      </c>
      <c r="P160" s="1" t="s">
        <v>75</v>
      </c>
      <c r="Q160" s="1" t="s">
        <v>801</v>
      </c>
      <c r="R160" s="1">
        <v>1</v>
      </c>
      <c r="S160" s="1" t="s">
        <v>188</v>
      </c>
      <c r="T160" s="1" t="s">
        <v>58</v>
      </c>
      <c r="U160" s="1" t="s">
        <v>69</v>
      </c>
      <c r="V160" s="1">
        <v>8</v>
      </c>
      <c r="W160" s="1" t="s">
        <v>174</v>
      </c>
      <c r="X160" s="1" t="s">
        <v>49</v>
      </c>
      <c r="AC160" s="1" t="s">
        <v>20</v>
      </c>
      <c r="AI160" s="1" t="s">
        <v>40</v>
      </c>
      <c r="AJ160" s="1">
        <v>6</v>
      </c>
      <c r="AK160" s="1">
        <v>6</v>
      </c>
      <c r="AL160" s="1">
        <v>40</v>
      </c>
      <c r="AM160" s="1" t="s">
        <v>802</v>
      </c>
      <c r="AN160" s="1" t="s">
        <v>352</v>
      </c>
      <c r="AO160" s="1">
        <v>7</v>
      </c>
      <c r="AP160" s="1" t="s">
        <v>803</v>
      </c>
      <c r="AQ160" s="1" t="s">
        <v>130</v>
      </c>
      <c r="AR160" s="1" t="s">
        <v>804</v>
      </c>
      <c r="AS160" s="1">
        <v>0</v>
      </c>
    </row>
    <row r="161" spans="1:45" ht="94.5" x14ac:dyDescent="0.25">
      <c r="A161" s="1">
        <v>159</v>
      </c>
      <c r="F161" s="1" t="s">
        <v>4</v>
      </c>
      <c r="H161" s="2">
        <v>25703</v>
      </c>
      <c r="I161" s="7">
        <v>49</v>
      </c>
      <c r="J161" s="1">
        <v>5</v>
      </c>
      <c r="K161" s="1">
        <v>120</v>
      </c>
      <c r="L161" s="1">
        <v>8</v>
      </c>
      <c r="M161" s="1">
        <v>3</v>
      </c>
      <c r="N161" s="1" t="s">
        <v>278</v>
      </c>
      <c r="O161" s="1">
        <v>0</v>
      </c>
      <c r="P161" s="1" t="s">
        <v>75</v>
      </c>
      <c r="Q161" s="1" t="s">
        <v>3371</v>
      </c>
      <c r="R161" s="1">
        <v>1</v>
      </c>
      <c r="S161" s="1" t="s">
        <v>188</v>
      </c>
      <c r="T161" s="1" t="s">
        <v>58</v>
      </c>
      <c r="U161" s="1" t="s">
        <v>394</v>
      </c>
      <c r="V161" s="1">
        <v>20</v>
      </c>
      <c r="W161" s="1" t="s">
        <v>805</v>
      </c>
      <c r="X161" s="1" t="s">
        <v>39</v>
      </c>
      <c r="AA161" s="1" t="s">
        <v>18</v>
      </c>
      <c r="AI161" s="1" t="s">
        <v>62</v>
      </c>
      <c r="AJ161" s="1">
        <v>5</v>
      </c>
      <c r="AK161" s="1">
        <v>2</v>
      </c>
      <c r="AL161" s="1">
        <v>12</v>
      </c>
      <c r="AM161" s="1" t="s">
        <v>806</v>
      </c>
      <c r="AN161" s="1" t="s">
        <v>42</v>
      </c>
      <c r="AO161" s="1">
        <v>10</v>
      </c>
      <c r="AP161" s="1" t="s">
        <v>807</v>
      </c>
      <c r="AQ161" s="1" t="s">
        <v>808</v>
      </c>
      <c r="AR161" s="1" t="s">
        <v>809</v>
      </c>
      <c r="AS161" s="1">
        <v>0</v>
      </c>
    </row>
    <row r="162" spans="1:45" ht="236.25" x14ac:dyDescent="0.25">
      <c r="A162" s="1">
        <v>160</v>
      </c>
      <c r="F162" s="1" t="s">
        <v>4</v>
      </c>
      <c r="H162" s="2">
        <v>34518</v>
      </c>
      <c r="I162" s="7">
        <v>25</v>
      </c>
      <c r="J162" s="1">
        <v>7</v>
      </c>
      <c r="K162" s="1">
        <v>160</v>
      </c>
      <c r="L162" s="1">
        <v>8</v>
      </c>
      <c r="M162" s="1">
        <v>5</v>
      </c>
      <c r="N162" s="1" t="s">
        <v>45</v>
      </c>
      <c r="O162" s="1">
        <v>0</v>
      </c>
      <c r="P162" s="1" t="s">
        <v>46</v>
      </c>
      <c r="Q162" s="1" t="s">
        <v>3371</v>
      </c>
      <c r="R162" s="1">
        <v>0</v>
      </c>
      <c r="S162" s="1" t="s">
        <v>150</v>
      </c>
      <c r="T162" s="1" t="s">
        <v>150</v>
      </c>
      <c r="U162" s="1" t="s">
        <v>3446</v>
      </c>
      <c r="V162" s="1">
        <v>0</v>
      </c>
      <c r="X162" s="1" t="s">
        <v>39</v>
      </c>
      <c r="AC162" s="1" t="s">
        <v>20</v>
      </c>
      <c r="AD162" s="1" t="s">
        <v>21</v>
      </c>
      <c r="AF162" s="1" t="s">
        <v>23</v>
      </c>
      <c r="AI162" s="1" t="s">
        <v>62</v>
      </c>
      <c r="AJ162" s="1">
        <v>6</v>
      </c>
      <c r="AK162" s="1">
        <v>4</v>
      </c>
      <c r="AL162" s="1">
        <v>10</v>
      </c>
      <c r="AM162" s="1" t="s">
        <v>810</v>
      </c>
      <c r="AN162" s="1" t="s">
        <v>52</v>
      </c>
      <c r="AO162" s="1">
        <v>10</v>
      </c>
      <c r="AP162" s="1" t="s">
        <v>811</v>
      </c>
      <c r="AQ162" s="1" t="s">
        <v>812</v>
      </c>
      <c r="AR162" s="1" t="s">
        <v>813</v>
      </c>
      <c r="AS162" s="1">
        <v>0</v>
      </c>
    </row>
    <row r="163" spans="1:45" ht="94.5" x14ac:dyDescent="0.25">
      <c r="A163" s="1">
        <v>161</v>
      </c>
      <c r="D163" s="1" t="s">
        <v>2</v>
      </c>
      <c r="E163" s="1" t="s">
        <v>3</v>
      </c>
      <c r="F163" s="1" t="s">
        <v>4</v>
      </c>
      <c r="H163" s="2">
        <v>35326</v>
      </c>
      <c r="I163" s="7">
        <v>23</v>
      </c>
      <c r="J163" s="1">
        <v>7</v>
      </c>
      <c r="K163" s="1">
        <v>5</v>
      </c>
      <c r="L163" s="1">
        <v>12</v>
      </c>
      <c r="M163" s="1">
        <v>8</v>
      </c>
      <c r="N163" s="1" t="s">
        <v>74</v>
      </c>
      <c r="O163" s="1">
        <v>1</v>
      </c>
      <c r="P163" s="1" t="s">
        <v>75</v>
      </c>
      <c r="Q163" s="1" t="s">
        <v>3370</v>
      </c>
      <c r="R163" s="1">
        <v>0</v>
      </c>
      <c r="S163" s="1" t="s">
        <v>150</v>
      </c>
      <c r="T163" s="1" t="s">
        <v>150</v>
      </c>
      <c r="U163" s="1" t="s">
        <v>3446</v>
      </c>
      <c r="V163" s="1">
        <v>0</v>
      </c>
      <c r="X163" s="1" t="s">
        <v>39</v>
      </c>
      <c r="AD163" s="1" t="s">
        <v>21</v>
      </c>
      <c r="AI163" s="1" t="s">
        <v>62</v>
      </c>
      <c r="AJ163" s="1">
        <v>6</v>
      </c>
      <c r="AK163" s="1">
        <v>40</v>
      </c>
      <c r="AL163" s="1">
        <v>150</v>
      </c>
      <c r="AM163" s="1" t="s">
        <v>814</v>
      </c>
      <c r="AN163" s="1" t="s">
        <v>52</v>
      </c>
      <c r="AO163" s="1">
        <v>10</v>
      </c>
      <c r="AP163" s="1" t="s">
        <v>815</v>
      </c>
      <c r="AQ163" s="1" t="s">
        <v>816</v>
      </c>
      <c r="AR163" s="1" t="s">
        <v>817</v>
      </c>
      <c r="AS163" s="1">
        <v>0</v>
      </c>
    </row>
    <row r="164" spans="1:45" ht="189" x14ac:dyDescent="0.25">
      <c r="A164" s="1">
        <v>162</v>
      </c>
      <c r="B164" s="1" t="s">
        <v>0</v>
      </c>
      <c r="H164" s="2">
        <v>34622</v>
      </c>
      <c r="I164" s="7">
        <v>24</v>
      </c>
      <c r="J164" s="1">
        <v>8</v>
      </c>
      <c r="K164" s="1">
        <v>120</v>
      </c>
      <c r="L164" s="1">
        <v>9</v>
      </c>
      <c r="M164" s="1">
        <v>5</v>
      </c>
      <c r="N164" s="1" t="s">
        <v>278</v>
      </c>
      <c r="O164" s="1">
        <v>0</v>
      </c>
      <c r="P164" s="1" t="s">
        <v>364</v>
      </c>
      <c r="Q164" s="1" t="s">
        <v>3371</v>
      </c>
      <c r="R164" s="1">
        <v>0</v>
      </c>
      <c r="S164" s="1" t="s">
        <v>150</v>
      </c>
      <c r="T164" s="1" t="s">
        <v>150</v>
      </c>
      <c r="U164" s="1" t="s">
        <v>3446</v>
      </c>
      <c r="V164" s="1">
        <v>0</v>
      </c>
      <c r="X164" s="1" t="s">
        <v>338</v>
      </c>
      <c r="AA164" s="1" t="s">
        <v>18</v>
      </c>
      <c r="AI164" s="1" t="s">
        <v>50</v>
      </c>
      <c r="AJ164" s="1">
        <v>4</v>
      </c>
      <c r="AK164" s="1">
        <v>28</v>
      </c>
      <c r="AL164" s="1">
        <v>70</v>
      </c>
      <c r="AM164" s="1" t="s">
        <v>818</v>
      </c>
      <c r="AN164" s="1" t="s">
        <v>52</v>
      </c>
      <c r="AO164" s="1">
        <v>10</v>
      </c>
      <c r="AP164" s="1" t="s">
        <v>819</v>
      </c>
      <c r="AQ164" s="1" t="s">
        <v>820</v>
      </c>
      <c r="AR164" s="1" t="s">
        <v>821</v>
      </c>
      <c r="AS164" s="1">
        <v>0</v>
      </c>
    </row>
    <row r="165" spans="1:45" ht="346.5" x14ac:dyDescent="0.25">
      <c r="A165" s="1">
        <v>163</v>
      </c>
      <c r="B165" s="1" t="s">
        <v>0</v>
      </c>
      <c r="F165" s="1" t="s">
        <v>4</v>
      </c>
      <c r="H165" s="2">
        <v>34999</v>
      </c>
      <c r="I165" s="7">
        <v>23</v>
      </c>
      <c r="J165" s="1">
        <v>8</v>
      </c>
      <c r="K165" s="1">
        <v>0</v>
      </c>
      <c r="L165" s="1">
        <v>9</v>
      </c>
      <c r="M165" s="1">
        <v>0</v>
      </c>
      <c r="N165" s="1" t="s">
        <v>108</v>
      </c>
      <c r="O165" s="1">
        <v>1</v>
      </c>
      <c r="P165" s="1" t="s">
        <v>75</v>
      </c>
      <c r="Q165" s="1" t="s">
        <v>3370</v>
      </c>
      <c r="R165" s="1">
        <v>0</v>
      </c>
      <c r="S165" s="1" t="s">
        <v>150</v>
      </c>
      <c r="T165" s="1" t="s">
        <v>150</v>
      </c>
      <c r="U165" s="1" t="s">
        <v>3446</v>
      </c>
      <c r="V165" s="1">
        <v>0</v>
      </c>
      <c r="X165" s="1" t="s">
        <v>338</v>
      </c>
      <c r="AA165" s="1" t="s">
        <v>18</v>
      </c>
      <c r="AI165" s="1" t="s">
        <v>50</v>
      </c>
      <c r="AJ165" s="1">
        <v>40</v>
      </c>
      <c r="AK165" s="1">
        <v>10</v>
      </c>
      <c r="AL165" s="1">
        <v>30</v>
      </c>
      <c r="AM165" s="1" t="s">
        <v>822</v>
      </c>
      <c r="AN165" s="1" t="s">
        <v>52</v>
      </c>
      <c r="AO165" s="1">
        <v>10</v>
      </c>
      <c r="AP165" s="1" t="s">
        <v>823</v>
      </c>
      <c r="AQ165" s="1" t="s">
        <v>824</v>
      </c>
      <c r="AR165" s="1" t="s">
        <v>825</v>
      </c>
      <c r="AS165" s="1">
        <v>0</v>
      </c>
    </row>
    <row r="166" spans="1:45" ht="94.5" x14ac:dyDescent="0.25">
      <c r="A166" s="1">
        <v>164</v>
      </c>
      <c r="C166" s="1" t="s">
        <v>1</v>
      </c>
      <c r="H166" s="2">
        <v>32122</v>
      </c>
      <c r="I166" s="7">
        <v>31</v>
      </c>
      <c r="J166" s="1">
        <v>7</v>
      </c>
      <c r="K166" s="1">
        <v>0</v>
      </c>
      <c r="L166" s="1">
        <v>12</v>
      </c>
      <c r="M166" s="1">
        <v>5</v>
      </c>
      <c r="N166" s="1" t="s">
        <v>33</v>
      </c>
      <c r="O166" s="1">
        <v>0</v>
      </c>
      <c r="P166" s="1" t="s">
        <v>34</v>
      </c>
      <c r="Q166" s="1" t="s">
        <v>3370</v>
      </c>
      <c r="R166" s="1">
        <v>1</v>
      </c>
      <c r="S166" s="1" t="s">
        <v>387</v>
      </c>
      <c r="T166" s="1" t="s">
        <v>826</v>
      </c>
      <c r="U166" s="1" t="s">
        <v>827</v>
      </c>
      <c r="V166" s="1">
        <v>3</v>
      </c>
      <c r="W166" s="1" t="s">
        <v>828</v>
      </c>
      <c r="X166" s="1" t="s">
        <v>61</v>
      </c>
      <c r="AB166" s="1" t="s">
        <v>19</v>
      </c>
      <c r="AI166" s="1" t="s">
        <v>50</v>
      </c>
      <c r="AJ166" s="1">
        <v>5</v>
      </c>
      <c r="AK166" s="1">
        <v>2</v>
      </c>
      <c r="AL166" s="1">
        <v>12</v>
      </c>
      <c r="AM166" s="1" t="s">
        <v>829</v>
      </c>
      <c r="AN166" s="1" t="s">
        <v>52</v>
      </c>
      <c r="AO166" s="1">
        <v>10</v>
      </c>
      <c r="AP166" s="1" t="s">
        <v>830</v>
      </c>
      <c r="AQ166" s="1" t="s">
        <v>831</v>
      </c>
      <c r="AR166" s="1" t="s">
        <v>832</v>
      </c>
      <c r="AS166" s="1">
        <v>0</v>
      </c>
    </row>
    <row r="167" spans="1:45" ht="157.5" x14ac:dyDescent="0.25">
      <c r="A167" s="1">
        <v>165</v>
      </c>
      <c r="C167" s="1" t="s">
        <v>1</v>
      </c>
      <c r="H167" s="2">
        <v>26615</v>
      </c>
      <c r="I167" s="7">
        <v>46</v>
      </c>
      <c r="J167" s="1">
        <v>8</v>
      </c>
      <c r="K167" s="1">
        <v>180</v>
      </c>
      <c r="L167" s="1">
        <v>14</v>
      </c>
      <c r="M167" s="1">
        <v>15</v>
      </c>
      <c r="N167" s="1" t="s">
        <v>164</v>
      </c>
      <c r="O167" s="1">
        <v>1</v>
      </c>
      <c r="P167" s="1" t="s">
        <v>75</v>
      </c>
      <c r="Q167" s="1" t="s">
        <v>3371</v>
      </c>
      <c r="R167" s="1">
        <v>1</v>
      </c>
      <c r="S167" s="1" t="s">
        <v>188</v>
      </c>
      <c r="T167" s="1" t="s">
        <v>36</v>
      </c>
      <c r="U167" s="1" t="s">
        <v>69</v>
      </c>
      <c r="V167" s="1">
        <v>22</v>
      </c>
      <c r="W167" s="1" t="s">
        <v>52</v>
      </c>
      <c r="X167" s="1" t="s">
        <v>61</v>
      </c>
      <c r="AA167" s="1" t="s">
        <v>18</v>
      </c>
      <c r="AI167" s="1" t="s">
        <v>50</v>
      </c>
      <c r="AJ167" s="1">
        <v>4</v>
      </c>
      <c r="AK167" s="1">
        <v>3</v>
      </c>
      <c r="AL167" s="1">
        <v>8</v>
      </c>
      <c r="AM167" s="1" t="s">
        <v>833</v>
      </c>
      <c r="AN167" s="1" t="s">
        <v>52</v>
      </c>
      <c r="AO167" s="1">
        <v>10</v>
      </c>
      <c r="AP167" s="1" t="s">
        <v>834</v>
      </c>
      <c r="AQ167" s="1" t="s">
        <v>835</v>
      </c>
      <c r="AS167" s="1">
        <v>0</v>
      </c>
    </row>
    <row r="168" spans="1:45" ht="283.5" x14ac:dyDescent="0.25">
      <c r="A168" s="1">
        <v>166</v>
      </c>
      <c r="B168" s="1" t="s">
        <v>0</v>
      </c>
      <c r="C168" s="1" t="s">
        <v>1</v>
      </c>
      <c r="E168" s="1" t="s">
        <v>3</v>
      </c>
      <c r="F168" s="1" t="s">
        <v>4</v>
      </c>
      <c r="H168" s="2">
        <v>32663</v>
      </c>
      <c r="I168" s="7">
        <v>30</v>
      </c>
      <c r="J168" s="1">
        <v>7</v>
      </c>
      <c r="K168" s="1">
        <v>55</v>
      </c>
      <c r="L168" s="1">
        <v>12</v>
      </c>
      <c r="M168" s="1">
        <v>6</v>
      </c>
      <c r="N168" s="1" t="s">
        <v>55</v>
      </c>
      <c r="O168" s="1">
        <v>0</v>
      </c>
      <c r="P168" s="1" t="s">
        <v>46</v>
      </c>
      <c r="Q168" s="1" t="s">
        <v>3370</v>
      </c>
      <c r="R168" s="1">
        <v>1</v>
      </c>
      <c r="S168" s="1" t="s">
        <v>121</v>
      </c>
      <c r="T168" s="1" t="s">
        <v>58</v>
      </c>
      <c r="U168" s="1" t="s">
        <v>69</v>
      </c>
      <c r="V168" s="1">
        <v>7</v>
      </c>
      <c r="W168" s="1" t="s">
        <v>836</v>
      </c>
      <c r="X168" s="1" t="s">
        <v>61</v>
      </c>
      <c r="AA168" s="1" t="s">
        <v>18</v>
      </c>
      <c r="AI168" s="1" t="s">
        <v>50</v>
      </c>
      <c r="AJ168" s="1">
        <v>6</v>
      </c>
      <c r="AK168" s="1">
        <v>3</v>
      </c>
      <c r="AL168" s="1">
        <v>100</v>
      </c>
      <c r="AM168" s="1" t="s">
        <v>837</v>
      </c>
      <c r="AN168" s="1" t="s">
        <v>52</v>
      </c>
      <c r="AO168" s="1">
        <v>9</v>
      </c>
      <c r="AP168" s="1" t="s">
        <v>838</v>
      </c>
      <c r="AQ168" s="1" t="s">
        <v>839</v>
      </c>
      <c r="AR168" s="1" t="s">
        <v>840</v>
      </c>
      <c r="AS168" s="1">
        <v>0</v>
      </c>
    </row>
    <row r="169" spans="1:45" ht="63" x14ac:dyDescent="0.25">
      <c r="A169" s="1">
        <v>167</v>
      </c>
      <c r="C169" s="1" t="s">
        <v>1</v>
      </c>
      <c r="H169" s="2">
        <v>32335</v>
      </c>
      <c r="I169" s="7">
        <v>31</v>
      </c>
      <c r="J169" s="1">
        <v>7</v>
      </c>
      <c r="K169" s="1">
        <v>40</v>
      </c>
      <c r="L169" s="1">
        <v>10</v>
      </c>
      <c r="M169" s="1">
        <v>2</v>
      </c>
      <c r="N169" s="1" t="s">
        <v>45</v>
      </c>
      <c r="O169" s="1">
        <v>0</v>
      </c>
      <c r="P169" s="1" t="s">
        <v>46</v>
      </c>
      <c r="Q169" s="1" t="s">
        <v>3333</v>
      </c>
      <c r="R169" s="1">
        <v>1</v>
      </c>
      <c r="S169" s="1" t="s">
        <v>121</v>
      </c>
      <c r="T169" s="1" t="s">
        <v>58</v>
      </c>
      <c r="U169" s="1" t="s">
        <v>280</v>
      </c>
      <c r="V169" s="1">
        <v>3</v>
      </c>
      <c r="X169" s="1" t="s">
        <v>39</v>
      </c>
      <c r="AA169" s="1" t="s">
        <v>18</v>
      </c>
      <c r="AI169" s="1" t="s">
        <v>50</v>
      </c>
      <c r="AJ169" s="1">
        <v>20</v>
      </c>
      <c r="AK169" s="1">
        <v>6</v>
      </c>
      <c r="AL169" s="1">
        <v>6</v>
      </c>
      <c r="AM169" s="1" t="s">
        <v>841</v>
      </c>
      <c r="AN169" s="1" t="s">
        <v>52</v>
      </c>
      <c r="AO169" s="1">
        <v>9</v>
      </c>
      <c r="AP169" s="1" t="s">
        <v>841</v>
      </c>
      <c r="AS169" s="1">
        <v>0</v>
      </c>
    </row>
    <row r="170" spans="1:45" ht="94.5" x14ac:dyDescent="0.25">
      <c r="A170" s="1">
        <v>168</v>
      </c>
      <c r="B170" s="1" t="s">
        <v>0</v>
      </c>
      <c r="D170" s="1" t="s">
        <v>2</v>
      </c>
      <c r="H170" s="2">
        <v>29706</v>
      </c>
      <c r="I170" s="7">
        <v>38</v>
      </c>
      <c r="J170" s="1">
        <v>7</v>
      </c>
      <c r="K170" s="1">
        <v>20</v>
      </c>
      <c r="L170" s="1">
        <v>15</v>
      </c>
      <c r="M170" s="1">
        <v>2</v>
      </c>
      <c r="N170" s="1" t="s">
        <v>200</v>
      </c>
      <c r="O170" s="1">
        <v>0</v>
      </c>
      <c r="P170" s="1" t="s">
        <v>842</v>
      </c>
      <c r="Q170" s="1" t="s">
        <v>3371</v>
      </c>
      <c r="R170" s="1">
        <v>1</v>
      </c>
      <c r="S170" s="1" t="s">
        <v>382</v>
      </c>
      <c r="T170" s="1" t="s">
        <v>58</v>
      </c>
      <c r="U170" s="1" t="s">
        <v>131</v>
      </c>
      <c r="V170" s="1">
        <v>13</v>
      </c>
      <c r="W170" s="1" t="s">
        <v>843</v>
      </c>
      <c r="X170" s="1" t="s">
        <v>49</v>
      </c>
      <c r="AB170" s="1" t="s">
        <v>19</v>
      </c>
      <c r="AC170" s="1" t="s">
        <v>20</v>
      </c>
      <c r="AI170" s="1" t="s">
        <v>50</v>
      </c>
      <c r="AJ170" s="1">
        <v>5</v>
      </c>
      <c r="AK170" s="1">
        <v>1</v>
      </c>
      <c r="AL170" s="1">
        <v>10</v>
      </c>
      <c r="AM170" s="1" t="s">
        <v>844</v>
      </c>
      <c r="AN170" s="1" t="s">
        <v>52</v>
      </c>
      <c r="AO170" s="1">
        <v>8</v>
      </c>
      <c r="AP170" s="1" t="s">
        <v>845</v>
      </c>
      <c r="AQ170" s="1" t="s">
        <v>846</v>
      </c>
      <c r="AS170" s="1">
        <v>0</v>
      </c>
    </row>
    <row r="171" spans="1:45" ht="189" x14ac:dyDescent="0.25">
      <c r="A171" s="1">
        <v>169</v>
      </c>
      <c r="C171" s="1" t="s">
        <v>1</v>
      </c>
      <c r="H171" s="2">
        <v>31190</v>
      </c>
      <c r="I171" s="7">
        <v>34</v>
      </c>
      <c r="J171" s="1">
        <v>6</v>
      </c>
      <c r="K171" s="1">
        <v>180</v>
      </c>
      <c r="M171" s="1">
        <v>2</v>
      </c>
      <c r="N171" s="1" t="s">
        <v>108</v>
      </c>
      <c r="O171" s="1">
        <v>0</v>
      </c>
      <c r="P171" s="1" t="s">
        <v>34</v>
      </c>
      <c r="Q171" s="1" t="s">
        <v>3333</v>
      </c>
      <c r="R171" s="1">
        <v>1</v>
      </c>
      <c r="S171" s="1" t="s">
        <v>121</v>
      </c>
      <c r="T171" s="1" t="s">
        <v>58</v>
      </c>
      <c r="U171" s="1" t="s">
        <v>206</v>
      </c>
      <c r="V171" s="1">
        <v>2</v>
      </c>
      <c r="W171" s="1" t="s">
        <v>847</v>
      </c>
      <c r="X171" s="1" t="s">
        <v>39</v>
      </c>
      <c r="AA171" s="1" t="s">
        <v>18</v>
      </c>
      <c r="AI171" s="1" t="s">
        <v>50</v>
      </c>
      <c r="AJ171" s="1">
        <v>6</v>
      </c>
      <c r="AK171" s="1">
        <v>4</v>
      </c>
      <c r="AL171" s="1">
        <v>80</v>
      </c>
      <c r="AM171" s="1" t="s">
        <v>848</v>
      </c>
      <c r="AN171" s="1" t="s">
        <v>42</v>
      </c>
      <c r="AO171" s="1">
        <v>10</v>
      </c>
      <c r="AP171" s="1" t="s">
        <v>849</v>
      </c>
      <c r="AQ171" s="1" t="s">
        <v>850</v>
      </c>
      <c r="AR171" s="1" t="s">
        <v>851</v>
      </c>
      <c r="AS171" s="1">
        <v>0</v>
      </c>
    </row>
    <row r="172" spans="1:45" ht="220.5" x14ac:dyDescent="0.25">
      <c r="A172" s="1">
        <v>170</v>
      </c>
      <c r="B172" s="1" t="s">
        <v>0</v>
      </c>
      <c r="C172" s="1" t="s">
        <v>1</v>
      </c>
      <c r="D172" s="1" t="s">
        <v>2</v>
      </c>
      <c r="F172" s="1" t="s">
        <v>4</v>
      </c>
      <c r="H172" s="2">
        <v>34381</v>
      </c>
      <c r="I172" s="7">
        <v>25</v>
      </c>
      <c r="J172" s="1">
        <v>8</v>
      </c>
      <c r="K172" s="1">
        <v>15</v>
      </c>
      <c r="L172" s="1">
        <v>10</v>
      </c>
      <c r="M172" s="1">
        <v>2</v>
      </c>
      <c r="N172" s="1" t="s">
        <v>66</v>
      </c>
      <c r="O172" s="1">
        <v>1</v>
      </c>
      <c r="P172" s="1" t="s">
        <v>46</v>
      </c>
      <c r="Q172" s="1" t="s">
        <v>3371</v>
      </c>
      <c r="R172" s="1">
        <v>1</v>
      </c>
      <c r="S172" s="1" t="s">
        <v>5</v>
      </c>
      <c r="T172" s="1" t="s">
        <v>86</v>
      </c>
      <c r="U172" s="1" t="s">
        <v>69</v>
      </c>
      <c r="V172" s="1">
        <v>3</v>
      </c>
      <c r="W172" s="1" t="s">
        <v>852</v>
      </c>
      <c r="X172" s="1" t="s">
        <v>338</v>
      </c>
      <c r="AD172" s="1" t="s">
        <v>21</v>
      </c>
      <c r="AH172" s="1" t="s">
        <v>853</v>
      </c>
      <c r="AI172" s="1" t="s">
        <v>62</v>
      </c>
      <c r="AJ172" s="1">
        <v>4</v>
      </c>
      <c r="AK172" s="1">
        <v>2</v>
      </c>
      <c r="AL172" s="1">
        <v>6</v>
      </c>
      <c r="AM172" s="1" t="s">
        <v>854</v>
      </c>
      <c r="AN172" s="1" t="s">
        <v>52</v>
      </c>
      <c r="AO172" s="1">
        <v>10</v>
      </c>
      <c r="AP172" s="1" t="s">
        <v>855</v>
      </c>
      <c r="AQ172" s="1" t="s">
        <v>856</v>
      </c>
      <c r="AS172" s="1">
        <v>0</v>
      </c>
    </row>
    <row r="173" spans="1:45" ht="94.5" x14ac:dyDescent="0.25">
      <c r="A173" s="1">
        <v>171</v>
      </c>
      <c r="C173" s="1" t="s">
        <v>1</v>
      </c>
      <c r="H173" s="2">
        <v>30331</v>
      </c>
      <c r="I173" s="7">
        <v>36</v>
      </c>
      <c r="J173" s="1">
        <v>7</v>
      </c>
      <c r="K173" s="1">
        <v>8</v>
      </c>
      <c r="L173" s="1">
        <v>10</v>
      </c>
      <c r="M173" s="1">
        <v>10</v>
      </c>
      <c r="N173" s="1" t="s">
        <v>96</v>
      </c>
      <c r="O173" s="1">
        <v>1</v>
      </c>
      <c r="P173" s="1" t="s">
        <v>46</v>
      </c>
      <c r="Q173" s="1" t="s">
        <v>3370</v>
      </c>
      <c r="R173" s="1">
        <v>1</v>
      </c>
      <c r="S173" s="1" t="s">
        <v>857</v>
      </c>
      <c r="T173" s="1" t="s">
        <v>86</v>
      </c>
      <c r="U173" s="1" t="s">
        <v>69</v>
      </c>
      <c r="V173" s="1">
        <v>12</v>
      </c>
      <c r="W173" s="1" t="s">
        <v>858</v>
      </c>
      <c r="X173" s="1" t="s">
        <v>49</v>
      </c>
      <c r="AD173" s="1" t="s">
        <v>21</v>
      </c>
      <c r="AI173" s="1" t="s">
        <v>40</v>
      </c>
      <c r="AJ173" s="1">
        <v>5</v>
      </c>
      <c r="AK173" s="1">
        <v>1</v>
      </c>
      <c r="AL173" s="1">
        <v>5</v>
      </c>
      <c r="AM173" s="1" t="s">
        <v>859</v>
      </c>
      <c r="AN173" s="1" t="s">
        <v>52</v>
      </c>
      <c r="AO173" s="1">
        <v>10</v>
      </c>
      <c r="AP173" s="1" t="s">
        <v>860</v>
      </c>
      <c r="AQ173" s="1" t="s">
        <v>861</v>
      </c>
      <c r="AR173" s="1" t="s">
        <v>862</v>
      </c>
      <c r="AS173" s="1">
        <v>0</v>
      </c>
    </row>
    <row r="174" spans="1:45" ht="94.5" x14ac:dyDescent="0.25">
      <c r="A174" s="1">
        <v>172</v>
      </c>
      <c r="C174" s="1" t="s">
        <v>1</v>
      </c>
      <c r="F174" s="1" t="s">
        <v>4</v>
      </c>
      <c r="H174" s="2">
        <v>28009</v>
      </c>
      <c r="I174" s="7">
        <v>43</v>
      </c>
      <c r="J174" s="1">
        <v>7</v>
      </c>
      <c r="K174" s="1">
        <v>120</v>
      </c>
      <c r="L174" s="1">
        <v>10</v>
      </c>
      <c r="M174" s="1">
        <v>10</v>
      </c>
      <c r="N174" s="1" t="s">
        <v>200</v>
      </c>
      <c r="O174" s="1">
        <v>1</v>
      </c>
      <c r="P174" s="1" t="s">
        <v>46</v>
      </c>
      <c r="Q174" s="1" t="s">
        <v>3333</v>
      </c>
      <c r="R174" s="1">
        <v>1</v>
      </c>
      <c r="S174" s="1" t="s">
        <v>188</v>
      </c>
      <c r="T174" s="1" t="s">
        <v>36</v>
      </c>
      <c r="U174" s="1" t="s">
        <v>69</v>
      </c>
      <c r="V174" s="1">
        <v>21</v>
      </c>
      <c r="W174" s="1" t="s">
        <v>863</v>
      </c>
      <c r="X174" s="1" t="s">
        <v>61</v>
      </c>
      <c r="AC174" s="1" t="s">
        <v>20</v>
      </c>
      <c r="AI174" s="1" t="s">
        <v>50</v>
      </c>
      <c r="AJ174" s="1">
        <v>6</v>
      </c>
      <c r="AK174" s="1">
        <v>6</v>
      </c>
      <c r="AL174" s="1">
        <v>20</v>
      </c>
      <c r="AM174" s="1" t="s">
        <v>864</v>
      </c>
      <c r="AN174" s="1" t="s">
        <v>52</v>
      </c>
      <c r="AO174" s="1">
        <v>10</v>
      </c>
      <c r="AP174" s="1" t="s">
        <v>865</v>
      </c>
      <c r="AQ174" s="1" t="s">
        <v>91</v>
      </c>
      <c r="AR174" s="1" t="s">
        <v>866</v>
      </c>
      <c r="AS174" s="1">
        <v>0</v>
      </c>
    </row>
    <row r="175" spans="1:45" ht="78.75" x14ac:dyDescent="0.25">
      <c r="A175" s="1">
        <v>173</v>
      </c>
      <c r="B175" s="1" t="s">
        <v>0</v>
      </c>
      <c r="H175" s="2">
        <v>22106</v>
      </c>
      <c r="I175" s="7">
        <v>59</v>
      </c>
      <c r="J175" s="1">
        <v>6</v>
      </c>
      <c r="K175" s="1">
        <v>0</v>
      </c>
      <c r="L175" s="1">
        <v>6</v>
      </c>
      <c r="M175" s="1">
        <v>50</v>
      </c>
      <c r="N175" s="1" t="s">
        <v>96</v>
      </c>
      <c r="O175" s="1">
        <v>1</v>
      </c>
      <c r="P175" s="1" t="s">
        <v>46</v>
      </c>
      <c r="Q175" s="1" t="s">
        <v>3371</v>
      </c>
      <c r="R175" s="1">
        <v>1</v>
      </c>
      <c r="S175" s="1" t="s">
        <v>440</v>
      </c>
      <c r="T175" s="1" t="s">
        <v>98</v>
      </c>
      <c r="U175" s="1" t="s">
        <v>867</v>
      </c>
      <c r="V175" s="1">
        <v>21</v>
      </c>
      <c r="W175" s="1" t="s">
        <v>868</v>
      </c>
      <c r="X175" s="1" t="s">
        <v>49</v>
      </c>
      <c r="AD175" s="1" t="s">
        <v>21</v>
      </c>
      <c r="AI175" s="1" t="s">
        <v>40</v>
      </c>
      <c r="AJ175" s="1">
        <v>5</v>
      </c>
      <c r="AK175" s="1">
        <v>5</v>
      </c>
      <c r="AL175" s="1">
        <v>6</v>
      </c>
      <c r="AM175" s="1" t="s">
        <v>869</v>
      </c>
      <c r="AN175" s="1" t="s">
        <v>42</v>
      </c>
      <c r="AO175" s="1">
        <v>9</v>
      </c>
      <c r="AP175" s="1" t="s">
        <v>870</v>
      </c>
      <c r="AQ175" s="1" t="s">
        <v>871</v>
      </c>
      <c r="AR175" s="1" t="s">
        <v>872</v>
      </c>
      <c r="AS175" s="1">
        <v>0</v>
      </c>
    </row>
    <row r="176" spans="1:45" ht="126" x14ac:dyDescent="0.25">
      <c r="A176" s="1">
        <v>174</v>
      </c>
      <c r="B176" s="1" t="s">
        <v>0</v>
      </c>
      <c r="C176" s="1" t="s">
        <v>1</v>
      </c>
      <c r="F176" s="1" t="s">
        <v>4</v>
      </c>
      <c r="H176" s="2">
        <v>31490</v>
      </c>
      <c r="I176" s="7">
        <v>33</v>
      </c>
      <c r="J176" s="1">
        <v>6</v>
      </c>
      <c r="K176" s="1">
        <v>30</v>
      </c>
      <c r="L176" s="1">
        <v>12</v>
      </c>
      <c r="M176" s="1">
        <v>120</v>
      </c>
      <c r="N176" s="1" t="s">
        <v>33</v>
      </c>
      <c r="O176" s="1">
        <v>0</v>
      </c>
      <c r="P176" s="1" t="s">
        <v>46</v>
      </c>
      <c r="Q176" s="1" t="s">
        <v>3371</v>
      </c>
      <c r="R176" s="1">
        <v>1</v>
      </c>
      <c r="S176" s="1" t="s">
        <v>5</v>
      </c>
      <c r="T176" s="1" t="s">
        <v>58</v>
      </c>
      <c r="U176" s="1" t="s">
        <v>247</v>
      </c>
      <c r="V176" s="1">
        <v>9</v>
      </c>
      <c r="X176" s="1" t="s">
        <v>39</v>
      </c>
      <c r="AD176" s="1" t="s">
        <v>21</v>
      </c>
      <c r="AI176" s="1" t="s">
        <v>50</v>
      </c>
      <c r="AJ176" s="1">
        <v>3</v>
      </c>
      <c r="AK176" s="1">
        <v>3</v>
      </c>
      <c r="AL176" s="1">
        <v>16</v>
      </c>
      <c r="AM176" s="1" t="s">
        <v>873</v>
      </c>
      <c r="AN176" s="1" t="s">
        <v>52</v>
      </c>
      <c r="AO176" s="1">
        <v>6</v>
      </c>
      <c r="AP176" s="1" t="s">
        <v>874</v>
      </c>
      <c r="AS176" s="1">
        <v>0</v>
      </c>
    </row>
    <row r="177" spans="1:45" ht="78.75" x14ac:dyDescent="0.25">
      <c r="A177" s="1">
        <v>175</v>
      </c>
      <c r="C177" s="1" t="s">
        <v>1</v>
      </c>
      <c r="H177" s="2">
        <v>34894</v>
      </c>
      <c r="I177" s="7">
        <v>24</v>
      </c>
      <c r="J177" s="1">
        <v>8</v>
      </c>
      <c r="K177" s="1">
        <v>10</v>
      </c>
      <c r="L177" s="1">
        <v>10</v>
      </c>
      <c r="M177" s="1">
        <v>8</v>
      </c>
      <c r="N177" s="1" t="s">
        <v>200</v>
      </c>
      <c r="O177" s="1">
        <v>1</v>
      </c>
      <c r="P177" s="1" t="s">
        <v>97</v>
      </c>
      <c r="Q177" s="1" t="s">
        <v>3371</v>
      </c>
      <c r="R177" s="1">
        <v>1</v>
      </c>
      <c r="S177" s="1" t="s">
        <v>188</v>
      </c>
      <c r="T177" s="1" t="s">
        <v>58</v>
      </c>
      <c r="U177" s="1" t="s">
        <v>875</v>
      </c>
      <c r="V177" s="1">
        <v>1</v>
      </c>
      <c r="W177" s="1" t="s">
        <v>876</v>
      </c>
      <c r="X177" s="1" t="s">
        <v>61</v>
      </c>
      <c r="AC177" s="1" t="s">
        <v>20</v>
      </c>
      <c r="AI177" s="1" t="s">
        <v>40</v>
      </c>
      <c r="AJ177" s="1">
        <v>2</v>
      </c>
      <c r="AK177" s="1">
        <v>5</v>
      </c>
      <c r="AL177" s="1">
        <v>15</v>
      </c>
      <c r="AM177" s="1" t="s">
        <v>877</v>
      </c>
      <c r="AN177" s="1" t="s">
        <v>52</v>
      </c>
      <c r="AO177" s="1">
        <v>10</v>
      </c>
      <c r="AP177" s="1" t="s">
        <v>878</v>
      </c>
      <c r="AR177" s="1" t="s">
        <v>879</v>
      </c>
      <c r="AS177" s="1">
        <v>0</v>
      </c>
    </row>
    <row r="178" spans="1:45" ht="78.75" x14ac:dyDescent="0.25">
      <c r="A178" s="1">
        <v>176</v>
      </c>
      <c r="B178" s="1" t="s">
        <v>0</v>
      </c>
      <c r="C178" s="1" t="s">
        <v>1</v>
      </c>
      <c r="H178" s="2">
        <v>43095</v>
      </c>
      <c r="J178" s="1">
        <v>6</v>
      </c>
      <c r="K178" s="1">
        <v>75</v>
      </c>
      <c r="L178" s="1">
        <v>7</v>
      </c>
      <c r="M178" s="1">
        <v>4</v>
      </c>
      <c r="N178" s="1" t="s">
        <v>74</v>
      </c>
      <c r="O178" s="1">
        <v>1</v>
      </c>
      <c r="P178" s="1" t="s">
        <v>46</v>
      </c>
      <c r="Q178" s="1" t="s">
        <v>3371</v>
      </c>
      <c r="R178" s="1">
        <v>1</v>
      </c>
      <c r="S178" s="1" t="s">
        <v>18</v>
      </c>
      <c r="T178" s="1" t="s">
        <v>86</v>
      </c>
      <c r="U178" s="1" t="s">
        <v>468</v>
      </c>
      <c r="V178" s="1">
        <v>0</v>
      </c>
      <c r="X178" s="1" t="s">
        <v>39</v>
      </c>
      <c r="AA178" s="1" t="s">
        <v>18</v>
      </c>
      <c r="AI178" s="1" t="s">
        <v>50</v>
      </c>
      <c r="AJ178" s="1">
        <v>10</v>
      </c>
      <c r="AK178" s="1">
        <v>6</v>
      </c>
      <c r="AL178" s="1">
        <v>10</v>
      </c>
      <c r="AM178" s="1" t="s">
        <v>880</v>
      </c>
      <c r="AN178" s="1" t="s">
        <v>42</v>
      </c>
      <c r="AO178" s="1">
        <v>7</v>
      </c>
      <c r="AP178" s="1" t="s">
        <v>881</v>
      </c>
      <c r="AQ178" s="1" t="s">
        <v>882</v>
      </c>
      <c r="AR178" s="1" t="s">
        <v>883</v>
      </c>
      <c r="AS178" s="1">
        <v>0</v>
      </c>
    </row>
    <row r="179" spans="1:45" ht="141.75" x14ac:dyDescent="0.25">
      <c r="A179" s="1">
        <v>177</v>
      </c>
      <c r="F179" s="1" t="s">
        <v>4</v>
      </c>
      <c r="H179" s="2">
        <v>29512</v>
      </c>
      <c r="I179" s="7">
        <v>38</v>
      </c>
      <c r="J179" s="1">
        <v>6</v>
      </c>
      <c r="K179" s="1">
        <v>60</v>
      </c>
      <c r="L179" s="1">
        <v>10</v>
      </c>
      <c r="M179" s="1">
        <v>12</v>
      </c>
      <c r="N179" s="1" t="s">
        <v>33</v>
      </c>
      <c r="O179" s="1">
        <v>0</v>
      </c>
      <c r="P179" s="1" t="s">
        <v>97</v>
      </c>
      <c r="Q179" s="1" t="s">
        <v>3371</v>
      </c>
      <c r="R179" s="1">
        <v>1</v>
      </c>
      <c r="S179" s="1" t="s">
        <v>130</v>
      </c>
      <c r="T179" s="1" t="s">
        <v>117</v>
      </c>
      <c r="U179" s="1" t="s">
        <v>69</v>
      </c>
      <c r="V179" s="1">
        <v>6</v>
      </c>
      <c r="W179" s="1" t="s">
        <v>884</v>
      </c>
      <c r="X179" s="1" t="s">
        <v>49</v>
      </c>
      <c r="AB179" s="1" t="s">
        <v>19</v>
      </c>
      <c r="AD179" s="1" t="s">
        <v>21</v>
      </c>
      <c r="AI179" s="1" t="s">
        <v>40</v>
      </c>
      <c r="AJ179" s="1">
        <v>4</v>
      </c>
      <c r="AK179" s="1">
        <v>4</v>
      </c>
      <c r="AL179" s="1">
        <v>6</v>
      </c>
      <c r="AM179" s="1" t="s">
        <v>885</v>
      </c>
      <c r="AN179" s="1" t="s">
        <v>886</v>
      </c>
      <c r="AO179" s="1">
        <v>7</v>
      </c>
      <c r="AP179" s="1" t="s">
        <v>887</v>
      </c>
      <c r="AQ179" s="1" t="s">
        <v>888</v>
      </c>
      <c r="AR179" s="1" t="s">
        <v>889</v>
      </c>
      <c r="AS179" s="1">
        <v>0</v>
      </c>
    </row>
    <row r="180" spans="1:45" ht="141.75" x14ac:dyDescent="0.25">
      <c r="A180" s="1">
        <v>178</v>
      </c>
      <c r="B180" s="1" t="s">
        <v>0</v>
      </c>
      <c r="F180" s="1" t="s">
        <v>4</v>
      </c>
      <c r="H180" s="2">
        <v>31506</v>
      </c>
      <c r="I180" s="7">
        <v>33</v>
      </c>
      <c r="J180" s="1">
        <v>7</v>
      </c>
      <c r="K180" s="1">
        <v>60</v>
      </c>
      <c r="L180" s="1">
        <v>10</v>
      </c>
      <c r="M180" s="1">
        <v>1</v>
      </c>
      <c r="N180" s="1" t="s">
        <v>96</v>
      </c>
      <c r="O180" s="1">
        <v>0</v>
      </c>
      <c r="P180" s="1" t="s">
        <v>56</v>
      </c>
      <c r="Q180" s="1" t="s">
        <v>3333</v>
      </c>
      <c r="R180" s="1">
        <v>1</v>
      </c>
      <c r="S180" s="1" t="s">
        <v>85</v>
      </c>
      <c r="T180" s="1" t="s">
        <v>36</v>
      </c>
      <c r="U180" s="1" t="s">
        <v>394</v>
      </c>
      <c r="V180" s="1">
        <v>13</v>
      </c>
      <c r="W180" s="1" t="s">
        <v>890</v>
      </c>
      <c r="X180" s="1" t="s">
        <v>61</v>
      </c>
      <c r="AD180" s="1" t="s">
        <v>21</v>
      </c>
      <c r="AI180" s="1" t="s">
        <v>891</v>
      </c>
      <c r="AJ180" s="1">
        <v>6</v>
      </c>
      <c r="AK180" s="1">
        <v>16</v>
      </c>
      <c r="AL180" s="1">
        <v>12</v>
      </c>
      <c r="AM180" s="1" t="s">
        <v>892</v>
      </c>
      <c r="AN180" s="1" t="s">
        <v>52</v>
      </c>
      <c r="AO180" s="1">
        <v>10</v>
      </c>
      <c r="AP180" s="1" t="s">
        <v>893</v>
      </c>
      <c r="AQ180" s="1" t="s">
        <v>894</v>
      </c>
      <c r="AR180" s="1" t="s">
        <v>895</v>
      </c>
      <c r="AS180" s="1">
        <v>0</v>
      </c>
    </row>
    <row r="181" spans="1:45" ht="189" x14ac:dyDescent="0.25">
      <c r="A181" s="1">
        <v>179</v>
      </c>
      <c r="D181" s="1" t="s">
        <v>2</v>
      </c>
      <c r="E181" s="1" t="s">
        <v>3</v>
      </c>
      <c r="F181" s="1" t="s">
        <v>4</v>
      </c>
      <c r="H181" s="2">
        <v>35302</v>
      </c>
      <c r="I181" s="7">
        <v>23</v>
      </c>
      <c r="J181" s="1">
        <v>7</v>
      </c>
      <c r="K181" s="1">
        <v>90</v>
      </c>
      <c r="M181" s="1">
        <v>15</v>
      </c>
      <c r="N181" s="1" t="s">
        <v>45</v>
      </c>
      <c r="O181" s="1">
        <v>0</v>
      </c>
      <c r="P181" s="1" t="s">
        <v>46</v>
      </c>
      <c r="Q181" s="1" t="s">
        <v>3369</v>
      </c>
      <c r="R181" s="1">
        <v>0</v>
      </c>
      <c r="S181" s="1" t="s">
        <v>150</v>
      </c>
      <c r="T181" s="1" t="s">
        <v>150</v>
      </c>
      <c r="U181" s="1" t="s">
        <v>3446</v>
      </c>
      <c r="V181" s="1">
        <v>0</v>
      </c>
      <c r="X181" s="1" t="s">
        <v>39</v>
      </c>
      <c r="AB181" s="1" t="s">
        <v>19</v>
      </c>
      <c r="AI181" s="1" t="s">
        <v>50</v>
      </c>
      <c r="AJ181" s="1">
        <v>12</v>
      </c>
      <c r="AK181" s="1">
        <v>6</v>
      </c>
      <c r="AL181" s="1">
        <v>30</v>
      </c>
      <c r="AM181" s="1" t="s">
        <v>896</v>
      </c>
      <c r="AN181" s="1" t="s">
        <v>42</v>
      </c>
      <c r="AO181" s="1">
        <v>10</v>
      </c>
      <c r="AP181" s="1" t="s">
        <v>897</v>
      </c>
      <c r="AQ181" s="1" t="s">
        <v>898</v>
      </c>
      <c r="AR181" s="1" t="s">
        <v>899</v>
      </c>
      <c r="AS181" s="1">
        <v>0</v>
      </c>
    </row>
    <row r="182" spans="1:45" ht="283.5" x14ac:dyDescent="0.25">
      <c r="A182" s="1">
        <v>180</v>
      </c>
      <c r="B182" s="1" t="s">
        <v>0</v>
      </c>
      <c r="F182" s="1" t="s">
        <v>4</v>
      </c>
      <c r="H182" s="2">
        <v>32621</v>
      </c>
      <c r="I182" s="7">
        <v>30</v>
      </c>
      <c r="J182" s="1">
        <v>6</v>
      </c>
      <c r="K182" s="1">
        <v>300</v>
      </c>
      <c r="L182" s="1">
        <v>15</v>
      </c>
      <c r="M182" s="1">
        <v>20</v>
      </c>
      <c r="N182" s="1" t="s">
        <v>45</v>
      </c>
      <c r="O182" s="1">
        <v>1</v>
      </c>
      <c r="P182" s="1" t="s">
        <v>34</v>
      </c>
      <c r="Q182" s="1" t="s">
        <v>3371</v>
      </c>
      <c r="R182" s="1">
        <v>1</v>
      </c>
      <c r="S182" s="1" t="s">
        <v>67</v>
      </c>
      <c r="T182" s="1" t="s">
        <v>36</v>
      </c>
      <c r="U182" s="1" t="s">
        <v>900</v>
      </c>
      <c r="V182" s="1">
        <v>1</v>
      </c>
      <c r="W182" s="1" t="s">
        <v>901</v>
      </c>
      <c r="X182" s="1" t="s">
        <v>61</v>
      </c>
      <c r="AB182" s="1" t="s">
        <v>19</v>
      </c>
      <c r="AI182" s="1" t="s">
        <v>62</v>
      </c>
      <c r="AJ182" s="1">
        <v>10</v>
      </c>
      <c r="AK182" s="1">
        <v>5</v>
      </c>
      <c r="AL182" s="1">
        <v>20</v>
      </c>
      <c r="AM182" s="1" t="s">
        <v>903</v>
      </c>
      <c r="AN182" s="1" t="s">
        <v>904</v>
      </c>
      <c r="AO182" s="1">
        <v>10</v>
      </c>
      <c r="AP182" s="1" t="s">
        <v>905</v>
      </c>
      <c r="AQ182" s="1" t="s">
        <v>906</v>
      </c>
      <c r="AR182" s="1" t="s">
        <v>907</v>
      </c>
      <c r="AS182" s="1">
        <v>0</v>
      </c>
    </row>
    <row r="183" spans="1:45" ht="126" x14ac:dyDescent="0.25">
      <c r="A183" s="1">
        <v>181</v>
      </c>
      <c r="B183" s="1" t="s">
        <v>0</v>
      </c>
      <c r="H183" s="2">
        <v>35568</v>
      </c>
      <c r="I183" s="7">
        <v>22</v>
      </c>
      <c r="J183" s="1">
        <v>7</v>
      </c>
      <c r="K183" s="1">
        <v>0</v>
      </c>
      <c r="L183" s="1">
        <v>6</v>
      </c>
      <c r="M183" s="1">
        <v>5</v>
      </c>
      <c r="N183" s="1" t="s">
        <v>96</v>
      </c>
      <c r="O183" s="1">
        <v>1</v>
      </c>
      <c r="P183" s="1" t="s">
        <v>75</v>
      </c>
      <c r="Q183" s="1" t="s">
        <v>3371</v>
      </c>
      <c r="R183" s="1">
        <v>0</v>
      </c>
      <c r="S183" s="1" t="s">
        <v>150</v>
      </c>
      <c r="T183" s="1" t="s">
        <v>150</v>
      </c>
      <c r="U183" s="1" t="s">
        <v>3446</v>
      </c>
      <c r="V183" s="1">
        <v>0</v>
      </c>
      <c r="X183" s="1" t="s">
        <v>338</v>
      </c>
      <c r="AB183" s="1" t="s">
        <v>19</v>
      </c>
      <c r="AI183" s="1" t="s">
        <v>50</v>
      </c>
      <c r="AJ183" s="1">
        <v>6</v>
      </c>
      <c r="AK183" s="1">
        <v>8</v>
      </c>
      <c r="AL183" s="1">
        <v>5</v>
      </c>
      <c r="AM183" s="1" t="s">
        <v>908</v>
      </c>
      <c r="AN183" s="1" t="s">
        <v>42</v>
      </c>
      <c r="AO183" s="1">
        <v>9</v>
      </c>
      <c r="AP183" s="1" t="s">
        <v>909</v>
      </c>
      <c r="AQ183" s="1" t="s">
        <v>910</v>
      </c>
      <c r="AR183" s="1" t="s">
        <v>911</v>
      </c>
      <c r="AS183" s="1">
        <v>0</v>
      </c>
    </row>
    <row r="184" spans="1:45" ht="94.5" x14ac:dyDescent="0.25">
      <c r="A184" s="1">
        <v>182</v>
      </c>
      <c r="F184" s="1" t="s">
        <v>4</v>
      </c>
      <c r="H184" s="2">
        <v>34453</v>
      </c>
      <c r="I184" s="7">
        <v>25</v>
      </c>
      <c r="J184" s="1">
        <v>7</v>
      </c>
      <c r="K184" s="1">
        <v>30</v>
      </c>
      <c r="L184" s="1">
        <v>7</v>
      </c>
      <c r="M184" s="1">
        <v>12</v>
      </c>
      <c r="N184" s="1" t="s">
        <v>74</v>
      </c>
      <c r="O184" s="1">
        <v>1</v>
      </c>
      <c r="P184" s="1" t="s">
        <v>46</v>
      </c>
      <c r="Q184" s="1" t="s">
        <v>3369</v>
      </c>
      <c r="R184" s="1">
        <v>0</v>
      </c>
      <c r="S184" s="1" t="s">
        <v>150</v>
      </c>
      <c r="T184" s="1" t="s">
        <v>150</v>
      </c>
      <c r="U184" s="1" t="s">
        <v>3446</v>
      </c>
      <c r="V184" s="1">
        <v>0</v>
      </c>
      <c r="X184" s="1" t="s">
        <v>39</v>
      </c>
      <c r="AB184" s="1" t="s">
        <v>19</v>
      </c>
      <c r="AI184" s="1" t="s">
        <v>50</v>
      </c>
      <c r="AJ184" s="1">
        <v>20</v>
      </c>
      <c r="AK184" s="1">
        <v>20</v>
      </c>
      <c r="AL184" s="1">
        <v>20</v>
      </c>
      <c r="AM184" s="1" t="s">
        <v>912</v>
      </c>
      <c r="AN184" s="1" t="s">
        <v>52</v>
      </c>
      <c r="AO184" s="1">
        <v>10</v>
      </c>
      <c r="AP184" s="1" t="s">
        <v>913</v>
      </c>
      <c r="AQ184" s="1" t="s">
        <v>914</v>
      </c>
      <c r="AR184" s="1" t="s">
        <v>144</v>
      </c>
      <c r="AS184" s="1">
        <v>0</v>
      </c>
    </row>
    <row r="185" spans="1:45" ht="409.5" x14ac:dyDescent="0.25">
      <c r="A185" s="1">
        <v>183</v>
      </c>
      <c r="F185" s="1" t="s">
        <v>4</v>
      </c>
      <c r="H185" s="2">
        <v>29565</v>
      </c>
      <c r="I185" s="7">
        <v>38</v>
      </c>
      <c r="J185" s="1">
        <v>6</v>
      </c>
      <c r="K185" s="1">
        <v>120</v>
      </c>
      <c r="L185" s="1">
        <v>5</v>
      </c>
      <c r="M185" s="1">
        <v>3</v>
      </c>
      <c r="N185" s="1" t="s">
        <v>55</v>
      </c>
      <c r="O185" s="1">
        <v>1</v>
      </c>
      <c r="P185" s="1" t="s">
        <v>46</v>
      </c>
      <c r="Q185" s="1" t="s">
        <v>3370</v>
      </c>
      <c r="R185" s="1">
        <v>1</v>
      </c>
      <c r="S185" s="1" t="s">
        <v>188</v>
      </c>
      <c r="T185" s="1" t="s">
        <v>58</v>
      </c>
      <c r="U185" s="1" t="s">
        <v>247</v>
      </c>
      <c r="V185" s="1">
        <v>10</v>
      </c>
      <c r="W185" s="1" t="s">
        <v>915</v>
      </c>
      <c r="X185" s="1" t="s">
        <v>61</v>
      </c>
      <c r="AD185" s="1" t="s">
        <v>21</v>
      </c>
      <c r="AI185" s="1" t="s">
        <v>50</v>
      </c>
      <c r="AJ185" s="1">
        <v>2</v>
      </c>
      <c r="AK185" s="1">
        <v>2</v>
      </c>
      <c r="AL185" s="1">
        <v>12</v>
      </c>
      <c r="AM185" s="1" t="s">
        <v>916</v>
      </c>
      <c r="AN185" s="1" t="s">
        <v>52</v>
      </c>
      <c r="AO185" s="1">
        <v>10</v>
      </c>
      <c r="AP185" s="1" t="s">
        <v>917</v>
      </c>
      <c r="AQ185" s="1" t="s">
        <v>918</v>
      </c>
      <c r="AR185" s="1" t="s">
        <v>919</v>
      </c>
      <c r="AS185" s="1">
        <v>0</v>
      </c>
    </row>
    <row r="186" spans="1:45" ht="63" x14ac:dyDescent="0.25">
      <c r="A186" s="1">
        <v>184</v>
      </c>
      <c r="B186" s="1" t="s">
        <v>0</v>
      </c>
      <c r="H186" s="2">
        <v>42865</v>
      </c>
      <c r="J186" s="1">
        <v>8</v>
      </c>
      <c r="K186" s="1">
        <v>120</v>
      </c>
      <c r="L186" s="1">
        <v>4</v>
      </c>
      <c r="M186" s="1">
        <v>10</v>
      </c>
      <c r="N186" s="1" t="s">
        <v>74</v>
      </c>
      <c r="O186" s="1">
        <v>0</v>
      </c>
      <c r="P186" s="1" t="s">
        <v>75</v>
      </c>
      <c r="Q186" s="1" t="s">
        <v>3369</v>
      </c>
      <c r="R186" s="1">
        <v>1</v>
      </c>
      <c r="S186" s="1" t="s">
        <v>920</v>
      </c>
      <c r="T186" s="1" t="s">
        <v>68</v>
      </c>
      <c r="U186" s="1" t="s">
        <v>69</v>
      </c>
      <c r="V186" s="1">
        <v>23</v>
      </c>
      <c r="W186" s="1" t="s">
        <v>921</v>
      </c>
      <c r="X186" s="1" t="s">
        <v>61</v>
      </c>
      <c r="AG186" s="1" t="s">
        <v>24</v>
      </c>
      <c r="AI186" s="1" t="s">
        <v>150</v>
      </c>
      <c r="AJ186" s="1">
        <v>0</v>
      </c>
      <c r="AK186" s="1">
        <v>0</v>
      </c>
      <c r="AL186" s="1">
        <v>0</v>
      </c>
      <c r="AN186" s="1" t="s">
        <v>52</v>
      </c>
      <c r="AO186" s="1">
        <v>10</v>
      </c>
      <c r="AP186" s="1" t="s">
        <v>922</v>
      </c>
      <c r="AQ186" s="1" t="s">
        <v>923</v>
      </c>
      <c r="AR186" s="1" t="s">
        <v>265</v>
      </c>
      <c r="AS186" s="1">
        <v>0</v>
      </c>
    </row>
    <row r="187" spans="1:45" ht="236.25" x14ac:dyDescent="0.25">
      <c r="A187" s="1">
        <v>185</v>
      </c>
      <c r="B187" s="1" t="s">
        <v>0</v>
      </c>
      <c r="E187" s="1" t="s">
        <v>3</v>
      </c>
      <c r="F187" s="1" t="s">
        <v>4</v>
      </c>
      <c r="H187" s="2">
        <v>33755</v>
      </c>
      <c r="I187" s="7">
        <v>27</v>
      </c>
      <c r="J187" s="1">
        <v>6</v>
      </c>
      <c r="K187" s="1">
        <v>45</v>
      </c>
      <c r="L187" s="1">
        <v>12</v>
      </c>
      <c r="M187" s="1">
        <v>5</v>
      </c>
      <c r="N187" s="1" t="s">
        <v>79</v>
      </c>
      <c r="O187" s="1">
        <v>0</v>
      </c>
      <c r="P187" s="1" t="s">
        <v>56</v>
      </c>
      <c r="Q187" s="1" t="s">
        <v>3371</v>
      </c>
      <c r="R187" s="1">
        <v>1</v>
      </c>
      <c r="S187" s="1" t="s">
        <v>188</v>
      </c>
      <c r="T187" s="1" t="s">
        <v>117</v>
      </c>
      <c r="U187" s="1" t="s">
        <v>195</v>
      </c>
      <c r="V187" s="1">
        <v>2</v>
      </c>
      <c r="W187" s="1" t="s">
        <v>924</v>
      </c>
      <c r="X187" s="1" t="s">
        <v>39</v>
      </c>
      <c r="AD187" s="1" t="s">
        <v>21</v>
      </c>
      <c r="AI187" s="1" t="s">
        <v>40</v>
      </c>
      <c r="AJ187" s="1">
        <v>4</v>
      </c>
      <c r="AK187" s="1">
        <v>6</v>
      </c>
      <c r="AL187" s="1">
        <v>8</v>
      </c>
      <c r="AM187" s="1" t="s">
        <v>925</v>
      </c>
      <c r="AN187" s="1" t="s">
        <v>926</v>
      </c>
      <c r="AO187" s="1">
        <v>10</v>
      </c>
      <c r="AP187" s="1" t="s">
        <v>927</v>
      </c>
      <c r="AQ187" s="1" t="s">
        <v>928</v>
      </c>
      <c r="AR187" s="1" t="s">
        <v>929</v>
      </c>
      <c r="AS187" s="1">
        <v>0</v>
      </c>
    </row>
    <row r="188" spans="1:45" ht="409.5" x14ac:dyDescent="0.25">
      <c r="A188" s="1">
        <v>186</v>
      </c>
      <c r="B188" s="1" t="s">
        <v>0</v>
      </c>
      <c r="E188" s="1" t="s">
        <v>3</v>
      </c>
      <c r="F188" s="1" t="s">
        <v>4</v>
      </c>
      <c r="H188" s="2">
        <v>30802</v>
      </c>
      <c r="I188" s="7">
        <v>35</v>
      </c>
      <c r="J188" s="1">
        <v>8</v>
      </c>
      <c r="K188" s="1">
        <v>150</v>
      </c>
      <c r="L188" s="1">
        <v>4</v>
      </c>
      <c r="M188" s="1">
        <v>12</v>
      </c>
      <c r="N188" s="1" t="s">
        <v>200</v>
      </c>
      <c r="O188" s="1">
        <v>0</v>
      </c>
      <c r="P188" s="1" t="s">
        <v>46</v>
      </c>
      <c r="Q188" s="1" t="s">
        <v>930</v>
      </c>
      <c r="R188" s="1">
        <v>1</v>
      </c>
      <c r="S188" s="1" t="s">
        <v>47</v>
      </c>
      <c r="T188" s="1" t="s">
        <v>58</v>
      </c>
      <c r="U188" s="1" t="s">
        <v>37</v>
      </c>
      <c r="V188" s="1">
        <v>9</v>
      </c>
      <c r="W188" s="1" t="s">
        <v>931</v>
      </c>
      <c r="X188" s="1" t="s">
        <v>61</v>
      </c>
      <c r="AB188" s="1" t="s">
        <v>19</v>
      </c>
      <c r="AI188" s="1" t="s">
        <v>50</v>
      </c>
      <c r="AJ188" s="1">
        <v>20</v>
      </c>
      <c r="AK188" s="1">
        <v>20</v>
      </c>
      <c r="AL188" s="1">
        <v>20</v>
      </c>
      <c r="AM188" s="1" t="s">
        <v>932</v>
      </c>
      <c r="AN188" s="1" t="s">
        <v>320</v>
      </c>
      <c r="AO188" s="1">
        <v>10</v>
      </c>
      <c r="AP188" s="1" t="s">
        <v>933</v>
      </c>
      <c r="AQ188" s="1" t="s">
        <v>934</v>
      </c>
      <c r="AR188" s="1" t="s">
        <v>935</v>
      </c>
      <c r="AS188" s="1">
        <v>0</v>
      </c>
    </row>
    <row r="189" spans="1:45" ht="94.5" x14ac:dyDescent="0.25">
      <c r="A189" s="1">
        <v>187</v>
      </c>
      <c r="F189" s="1" t="s">
        <v>4</v>
      </c>
      <c r="H189" s="2">
        <v>31003</v>
      </c>
      <c r="I189" s="7">
        <v>34</v>
      </c>
      <c r="J189" s="1">
        <v>8</v>
      </c>
      <c r="K189" s="1">
        <v>30</v>
      </c>
      <c r="L189" s="1">
        <v>10</v>
      </c>
      <c r="M189" s="1">
        <v>4</v>
      </c>
      <c r="N189" s="1" t="s">
        <v>55</v>
      </c>
      <c r="O189" s="1">
        <v>0</v>
      </c>
      <c r="P189" s="1" t="s">
        <v>34</v>
      </c>
      <c r="Q189" s="1" t="s">
        <v>3371</v>
      </c>
      <c r="R189" s="1">
        <v>1</v>
      </c>
      <c r="S189" s="1" t="s">
        <v>110</v>
      </c>
      <c r="T189" s="1" t="s">
        <v>86</v>
      </c>
      <c r="U189" s="1" t="s">
        <v>69</v>
      </c>
      <c r="V189" s="1">
        <v>11</v>
      </c>
      <c r="W189" s="1" t="s">
        <v>936</v>
      </c>
      <c r="X189" s="1" t="s">
        <v>61</v>
      </c>
      <c r="AB189" s="1" t="s">
        <v>19</v>
      </c>
      <c r="AI189" s="1" t="s">
        <v>62</v>
      </c>
      <c r="AJ189" s="1">
        <v>6</v>
      </c>
      <c r="AK189" s="1">
        <v>6</v>
      </c>
      <c r="AL189" s="1">
        <v>8</v>
      </c>
      <c r="AM189" s="1" t="s">
        <v>937</v>
      </c>
      <c r="AN189" s="1" t="s">
        <v>52</v>
      </c>
      <c r="AO189" s="1">
        <v>6</v>
      </c>
      <c r="AP189" s="1" t="s">
        <v>938</v>
      </c>
      <c r="AS189" s="1">
        <v>0</v>
      </c>
    </row>
    <row r="190" spans="1:45" ht="126" x14ac:dyDescent="0.25">
      <c r="A190" s="1">
        <v>188</v>
      </c>
      <c r="B190" s="1" t="s">
        <v>0</v>
      </c>
      <c r="C190" s="1" t="s">
        <v>1</v>
      </c>
      <c r="H190" s="2">
        <v>32910</v>
      </c>
      <c r="I190" s="7">
        <v>29</v>
      </c>
      <c r="J190" s="1">
        <v>7</v>
      </c>
      <c r="K190" s="1">
        <v>5</v>
      </c>
      <c r="L190" s="1">
        <v>10</v>
      </c>
      <c r="M190" s="1">
        <v>5</v>
      </c>
      <c r="N190" s="1" t="s">
        <v>278</v>
      </c>
      <c r="O190" s="1">
        <v>1</v>
      </c>
      <c r="P190" s="1" t="s">
        <v>46</v>
      </c>
      <c r="Q190" s="1" t="s">
        <v>939</v>
      </c>
      <c r="R190" s="1">
        <v>1</v>
      </c>
      <c r="S190" s="1" t="s">
        <v>188</v>
      </c>
      <c r="T190" s="1" t="s">
        <v>58</v>
      </c>
      <c r="U190" s="1" t="s">
        <v>468</v>
      </c>
      <c r="V190" s="1">
        <v>4</v>
      </c>
      <c r="W190" s="1" t="s">
        <v>940</v>
      </c>
      <c r="X190" s="1" t="s">
        <v>61</v>
      </c>
      <c r="AC190" s="1" t="s">
        <v>20</v>
      </c>
      <c r="AI190" s="1" t="s">
        <v>137</v>
      </c>
      <c r="AJ190" s="1">
        <v>7</v>
      </c>
      <c r="AK190" s="1">
        <v>7</v>
      </c>
      <c r="AL190" s="1">
        <v>15</v>
      </c>
      <c r="AM190" s="1" t="s">
        <v>941</v>
      </c>
      <c r="AN190" s="1" t="s">
        <v>52</v>
      </c>
      <c r="AO190" s="1">
        <v>10</v>
      </c>
      <c r="AP190" s="1" t="s">
        <v>942</v>
      </c>
      <c r="AQ190" s="1" t="s">
        <v>943</v>
      </c>
      <c r="AS190" s="1">
        <v>0</v>
      </c>
    </row>
    <row r="191" spans="1:45" ht="126" x14ac:dyDescent="0.25">
      <c r="A191" s="1">
        <v>189</v>
      </c>
      <c r="C191" s="1" t="s">
        <v>1</v>
      </c>
      <c r="F191" s="1" t="s">
        <v>4</v>
      </c>
      <c r="J191" s="1">
        <v>7</v>
      </c>
      <c r="K191" s="1">
        <v>0</v>
      </c>
      <c r="L191" s="1">
        <v>14</v>
      </c>
      <c r="M191" s="1">
        <v>7</v>
      </c>
      <c r="N191" s="1" t="s">
        <v>164</v>
      </c>
      <c r="O191" s="1">
        <v>1</v>
      </c>
      <c r="P191" s="1" t="s">
        <v>46</v>
      </c>
      <c r="Q191" s="1" t="s">
        <v>3371</v>
      </c>
      <c r="R191" s="1">
        <v>1</v>
      </c>
      <c r="S191" s="1" t="s">
        <v>188</v>
      </c>
      <c r="T191" s="1" t="s">
        <v>36</v>
      </c>
      <c r="U191" s="1" t="s">
        <v>69</v>
      </c>
      <c r="V191" s="1">
        <v>8</v>
      </c>
      <c r="W191" s="1" t="s">
        <v>944</v>
      </c>
      <c r="X191" s="1" t="s">
        <v>61</v>
      </c>
      <c r="AH191" s="1" t="s">
        <v>943</v>
      </c>
      <c r="AI191" s="1" t="s">
        <v>50</v>
      </c>
      <c r="AJ191" s="1">
        <v>15</v>
      </c>
      <c r="AK191" s="1">
        <v>8</v>
      </c>
      <c r="AL191" s="1">
        <v>16</v>
      </c>
      <c r="AM191" s="1" t="s">
        <v>945</v>
      </c>
      <c r="AN191" s="1" t="s">
        <v>946</v>
      </c>
      <c r="AO191" s="1">
        <v>10</v>
      </c>
      <c r="AP191" s="1" t="s">
        <v>947</v>
      </c>
      <c r="AQ191" s="1" t="s">
        <v>948</v>
      </c>
      <c r="AS191" s="1">
        <v>0</v>
      </c>
    </row>
    <row r="192" spans="1:45" ht="78.75" x14ac:dyDescent="0.25">
      <c r="A192" s="1">
        <v>190</v>
      </c>
      <c r="B192" s="1" t="s">
        <v>0</v>
      </c>
      <c r="H192" s="2">
        <v>30953</v>
      </c>
      <c r="I192" s="7">
        <v>35</v>
      </c>
      <c r="J192" s="1">
        <v>7</v>
      </c>
      <c r="K192" s="1">
        <v>30</v>
      </c>
      <c r="L192" s="1">
        <v>10</v>
      </c>
      <c r="M192" s="1">
        <v>3</v>
      </c>
      <c r="N192" s="1" t="s">
        <v>278</v>
      </c>
      <c r="O192" s="1">
        <v>0</v>
      </c>
      <c r="P192" s="1" t="s">
        <v>75</v>
      </c>
      <c r="Q192" s="1" t="s">
        <v>3371</v>
      </c>
      <c r="R192" s="1">
        <v>1</v>
      </c>
      <c r="S192" s="1" t="s">
        <v>47</v>
      </c>
      <c r="T192" s="1" t="s">
        <v>58</v>
      </c>
      <c r="U192" s="1" t="s">
        <v>37</v>
      </c>
      <c r="V192" s="1">
        <v>3</v>
      </c>
      <c r="W192" s="1" t="s">
        <v>949</v>
      </c>
      <c r="X192" s="1" t="s">
        <v>61</v>
      </c>
      <c r="AB192" s="1" t="s">
        <v>19</v>
      </c>
      <c r="AI192" s="1" t="s">
        <v>50</v>
      </c>
      <c r="AJ192" s="1">
        <v>4</v>
      </c>
      <c r="AK192" s="1">
        <v>2</v>
      </c>
      <c r="AL192" s="1">
        <v>8</v>
      </c>
      <c r="AM192" s="1" t="s">
        <v>950</v>
      </c>
      <c r="AN192" s="1" t="s">
        <v>52</v>
      </c>
      <c r="AO192" s="1">
        <v>9</v>
      </c>
      <c r="AP192" s="1" t="s">
        <v>951</v>
      </c>
      <c r="AQ192" s="1" t="s">
        <v>381</v>
      </c>
      <c r="AS192" s="1">
        <v>0</v>
      </c>
    </row>
    <row r="193" spans="1:45" ht="157.5" x14ac:dyDescent="0.25">
      <c r="A193" s="1">
        <v>191</v>
      </c>
      <c r="B193" s="1" t="s">
        <v>0</v>
      </c>
      <c r="C193" s="1" t="s">
        <v>1</v>
      </c>
      <c r="D193" s="1" t="s">
        <v>2</v>
      </c>
      <c r="F193" s="1" t="s">
        <v>4</v>
      </c>
      <c r="H193" s="2">
        <v>31835</v>
      </c>
      <c r="I193" s="7">
        <v>32</v>
      </c>
      <c r="J193" s="1">
        <v>4</v>
      </c>
      <c r="K193" s="1">
        <v>20</v>
      </c>
      <c r="L193" s="1">
        <v>15</v>
      </c>
      <c r="M193" s="1">
        <v>20</v>
      </c>
      <c r="N193" s="1" t="s">
        <v>33</v>
      </c>
      <c r="O193" s="1">
        <v>1</v>
      </c>
      <c r="P193" s="1" t="s">
        <v>34</v>
      </c>
      <c r="Q193" s="1" t="s">
        <v>3333</v>
      </c>
      <c r="R193" s="1">
        <v>1</v>
      </c>
      <c r="S193" s="1" t="s">
        <v>387</v>
      </c>
      <c r="T193" s="1" t="s">
        <v>36</v>
      </c>
      <c r="U193" s="1" t="s">
        <v>394</v>
      </c>
      <c r="V193" s="1">
        <v>17</v>
      </c>
      <c r="W193" s="1" t="s">
        <v>952</v>
      </c>
      <c r="X193" s="1" t="s">
        <v>338</v>
      </c>
      <c r="AD193" s="1" t="s">
        <v>21</v>
      </c>
      <c r="AI193" s="1" t="s">
        <v>62</v>
      </c>
      <c r="AJ193" s="1">
        <v>6</v>
      </c>
      <c r="AK193" s="1">
        <v>5</v>
      </c>
      <c r="AL193" s="1">
        <v>10</v>
      </c>
      <c r="AM193" s="1" t="s">
        <v>953</v>
      </c>
      <c r="AN193" s="1" t="s">
        <v>52</v>
      </c>
      <c r="AO193" s="1">
        <v>10</v>
      </c>
      <c r="AP193" s="1" t="s">
        <v>954</v>
      </c>
      <c r="AQ193" s="1" t="s">
        <v>955</v>
      </c>
      <c r="AR193" s="1" t="s">
        <v>956</v>
      </c>
      <c r="AS193" s="1">
        <v>0</v>
      </c>
    </row>
    <row r="194" spans="1:45" ht="204.75" x14ac:dyDescent="0.25">
      <c r="A194" s="1">
        <v>192</v>
      </c>
      <c r="C194" s="1" t="s">
        <v>1</v>
      </c>
      <c r="F194" s="1" t="s">
        <v>4</v>
      </c>
      <c r="H194" s="2">
        <v>21540</v>
      </c>
      <c r="I194" s="7">
        <v>60</v>
      </c>
      <c r="J194" s="1">
        <v>7</v>
      </c>
      <c r="K194" s="1">
        <v>0</v>
      </c>
      <c r="L194" s="1">
        <v>14</v>
      </c>
      <c r="M194" s="1">
        <v>2</v>
      </c>
      <c r="N194" s="1" t="s">
        <v>33</v>
      </c>
      <c r="O194" s="1">
        <v>0</v>
      </c>
      <c r="P194" s="1" t="s">
        <v>34</v>
      </c>
      <c r="Q194" s="1" t="s">
        <v>3371</v>
      </c>
      <c r="R194" s="1">
        <v>1</v>
      </c>
      <c r="S194" s="1" t="s">
        <v>116</v>
      </c>
      <c r="T194" s="1" t="s">
        <v>58</v>
      </c>
      <c r="U194" s="1" t="s">
        <v>59</v>
      </c>
      <c r="V194" s="1">
        <v>34</v>
      </c>
      <c r="W194" s="1" t="s">
        <v>957</v>
      </c>
      <c r="X194" s="1" t="s">
        <v>61</v>
      </c>
      <c r="AA194" s="1" t="s">
        <v>18</v>
      </c>
      <c r="AC194" s="1" t="s">
        <v>20</v>
      </c>
      <c r="AI194" s="1" t="s">
        <v>62</v>
      </c>
      <c r="AJ194" s="1">
        <v>3</v>
      </c>
      <c r="AK194" s="1">
        <v>16</v>
      </c>
      <c r="AL194" s="1">
        <v>10</v>
      </c>
      <c r="AM194" s="1" t="s">
        <v>958</v>
      </c>
      <c r="AN194" s="1" t="s">
        <v>959</v>
      </c>
      <c r="AO194" s="1">
        <v>9</v>
      </c>
      <c r="AP194" s="1" t="s">
        <v>960</v>
      </c>
      <c r="AQ194" s="1" t="s">
        <v>961</v>
      </c>
      <c r="AR194" s="1" t="s">
        <v>962</v>
      </c>
      <c r="AS194" s="1">
        <v>0</v>
      </c>
    </row>
    <row r="195" spans="1:45" ht="78.75" x14ac:dyDescent="0.25">
      <c r="A195" s="1">
        <v>193</v>
      </c>
      <c r="B195" s="1" t="s">
        <v>0</v>
      </c>
      <c r="H195" s="2">
        <v>14611</v>
      </c>
      <c r="I195" s="7">
        <v>79</v>
      </c>
      <c r="J195" s="1">
        <v>7</v>
      </c>
      <c r="K195" s="1">
        <v>75</v>
      </c>
      <c r="L195" s="1">
        <v>9</v>
      </c>
      <c r="M195" s="1">
        <v>5</v>
      </c>
      <c r="N195" s="1" t="s">
        <v>74</v>
      </c>
      <c r="O195" s="1">
        <v>0</v>
      </c>
      <c r="P195" s="1" t="s">
        <v>75</v>
      </c>
      <c r="Q195" s="1" t="s">
        <v>3369</v>
      </c>
      <c r="R195" s="1">
        <v>1</v>
      </c>
      <c r="S195" s="1" t="s">
        <v>35</v>
      </c>
      <c r="T195" s="1" t="s">
        <v>58</v>
      </c>
      <c r="U195" s="1" t="s">
        <v>247</v>
      </c>
      <c r="V195" s="1">
        <v>10</v>
      </c>
      <c r="W195" s="1" t="s">
        <v>963</v>
      </c>
      <c r="X195" s="1" t="s">
        <v>61</v>
      </c>
      <c r="AA195" s="1" t="s">
        <v>18</v>
      </c>
      <c r="AI195" s="1" t="s">
        <v>50</v>
      </c>
      <c r="AJ195" s="1">
        <v>25</v>
      </c>
      <c r="AK195" s="1">
        <v>5</v>
      </c>
      <c r="AL195" s="1">
        <v>40</v>
      </c>
      <c r="AM195" s="1" t="s">
        <v>964</v>
      </c>
      <c r="AN195" s="1" t="s">
        <v>52</v>
      </c>
      <c r="AO195" s="1">
        <v>10</v>
      </c>
      <c r="AP195" s="1" t="s">
        <v>965</v>
      </c>
      <c r="AQ195" s="1" t="s">
        <v>966</v>
      </c>
      <c r="AR195" s="1" t="s">
        <v>967</v>
      </c>
      <c r="AS195" s="1">
        <v>0</v>
      </c>
    </row>
    <row r="196" spans="1:45" ht="94.5" x14ac:dyDescent="0.25">
      <c r="A196" s="1">
        <v>194</v>
      </c>
      <c r="B196" s="1" t="s">
        <v>0</v>
      </c>
      <c r="C196" s="1" t="s">
        <v>1</v>
      </c>
      <c r="F196" s="1" t="s">
        <v>4</v>
      </c>
      <c r="H196" s="2">
        <v>29476</v>
      </c>
      <c r="I196" s="7">
        <v>39</v>
      </c>
      <c r="J196" s="1">
        <v>6</v>
      </c>
      <c r="K196" s="1">
        <v>25</v>
      </c>
      <c r="L196" s="1">
        <v>10</v>
      </c>
      <c r="M196" s="1">
        <v>4</v>
      </c>
      <c r="N196" s="1" t="s">
        <v>278</v>
      </c>
      <c r="O196" s="1">
        <v>0</v>
      </c>
      <c r="P196" s="1" t="s">
        <v>46</v>
      </c>
      <c r="Q196" s="1" t="s">
        <v>3371</v>
      </c>
      <c r="R196" s="1">
        <v>1</v>
      </c>
      <c r="S196" s="1" t="s">
        <v>19</v>
      </c>
      <c r="T196" s="1" t="s">
        <v>58</v>
      </c>
      <c r="U196" s="1" t="s">
        <v>69</v>
      </c>
      <c r="V196" s="1">
        <v>5</v>
      </c>
      <c r="X196" s="1" t="s">
        <v>39</v>
      </c>
      <c r="AA196" s="1" t="s">
        <v>18</v>
      </c>
      <c r="AI196" s="1" t="s">
        <v>50</v>
      </c>
      <c r="AJ196" s="1">
        <v>6</v>
      </c>
      <c r="AK196" s="1">
        <v>6</v>
      </c>
      <c r="AL196" s="1">
        <v>120</v>
      </c>
      <c r="AM196" s="1" t="s">
        <v>968</v>
      </c>
      <c r="AN196" s="1" t="s">
        <v>52</v>
      </c>
      <c r="AO196" s="1">
        <v>9</v>
      </c>
      <c r="AP196" s="1" t="s">
        <v>969</v>
      </c>
      <c r="AQ196" s="1" t="s">
        <v>970</v>
      </c>
      <c r="AR196" s="1" t="s">
        <v>971</v>
      </c>
      <c r="AS196" s="1">
        <v>0</v>
      </c>
    </row>
    <row r="197" spans="1:45" ht="315" x14ac:dyDescent="0.25">
      <c r="A197" s="1">
        <v>195</v>
      </c>
      <c r="B197" s="1" t="s">
        <v>0</v>
      </c>
      <c r="C197" s="1" t="s">
        <v>1</v>
      </c>
      <c r="F197" s="1" t="s">
        <v>4</v>
      </c>
      <c r="H197" s="2">
        <v>27246</v>
      </c>
      <c r="I197" s="7">
        <v>45</v>
      </c>
      <c r="J197" s="1">
        <v>6</v>
      </c>
      <c r="K197" s="1">
        <v>0</v>
      </c>
      <c r="L197" s="1">
        <v>14</v>
      </c>
      <c r="M197" s="1">
        <v>20</v>
      </c>
      <c r="N197" s="1" t="s">
        <v>45</v>
      </c>
      <c r="O197" s="1">
        <v>1</v>
      </c>
      <c r="P197" s="1" t="s">
        <v>34</v>
      </c>
      <c r="Q197" s="1" t="s">
        <v>3370</v>
      </c>
      <c r="R197" s="1">
        <v>1</v>
      </c>
      <c r="S197" s="1" t="s">
        <v>85</v>
      </c>
      <c r="T197" s="1" t="s">
        <v>86</v>
      </c>
      <c r="U197" s="1" t="s">
        <v>69</v>
      </c>
      <c r="V197" s="1">
        <v>17</v>
      </c>
      <c r="X197" s="1" t="s">
        <v>61</v>
      </c>
      <c r="AC197" s="1" t="s">
        <v>20</v>
      </c>
      <c r="AD197" s="1" t="s">
        <v>21</v>
      </c>
      <c r="AI197" s="1" t="s">
        <v>526</v>
      </c>
      <c r="AJ197" s="1">
        <v>6</v>
      </c>
      <c r="AK197" s="1">
        <v>14</v>
      </c>
      <c r="AL197" s="1">
        <v>8</v>
      </c>
      <c r="AM197" s="1" t="s">
        <v>972</v>
      </c>
      <c r="AN197" s="1" t="s">
        <v>52</v>
      </c>
      <c r="AO197" s="1">
        <v>8</v>
      </c>
      <c r="AP197" s="1" t="s">
        <v>973</v>
      </c>
      <c r="AQ197" s="1" t="s">
        <v>974</v>
      </c>
      <c r="AR197" s="1" t="s">
        <v>975</v>
      </c>
      <c r="AS197" s="1">
        <v>0</v>
      </c>
    </row>
    <row r="198" spans="1:45" ht="94.5" x14ac:dyDescent="0.25">
      <c r="A198" s="1">
        <v>196</v>
      </c>
      <c r="F198" s="1" t="s">
        <v>4</v>
      </c>
      <c r="H198" s="2">
        <v>29633</v>
      </c>
      <c r="I198" s="7">
        <v>38</v>
      </c>
      <c r="J198" s="1">
        <v>8</v>
      </c>
      <c r="K198" s="1">
        <v>20</v>
      </c>
      <c r="L198" s="1">
        <v>5</v>
      </c>
      <c r="M198" s="1">
        <v>10</v>
      </c>
      <c r="N198" s="1" t="s">
        <v>310</v>
      </c>
      <c r="O198" s="1">
        <v>0</v>
      </c>
      <c r="P198" s="1" t="s">
        <v>46</v>
      </c>
      <c r="Q198" s="1" t="s">
        <v>3333</v>
      </c>
      <c r="R198" s="1">
        <v>1</v>
      </c>
      <c r="S198" s="1" t="s">
        <v>35</v>
      </c>
      <c r="T198" s="1" t="s">
        <v>325</v>
      </c>
      <c r="U198" s="1" t="s">
        <v>976</v>
      </c>
      <c r="V198" s="1">
        <v>12</v>
      </c>
      <c r="X198" s="1" t="s">
        <v>49</v>
      </c>
      <c r="AB198" s="1" t="s">
        <v>19</v>
      </c>
      <c r="AI198" s="1" t="s">
        <v>50</v>
      </c>
      <c r="AJ198" s="1">
        <v>6</v>
      </c>
      <c r="AK198" s="1">
        <v>6</v>
      </c>
      <c r="AL198" s="1">
        <v>5</v>
      </c>
      <c r="AM198" s="1" t="s">
        <v>977</v>
      </c>
      <c r="AN198" s="1" t="s">
        <v>52</v>
      </c>
      <c r="AO198" s="1">
        <v>8</v>
      </c>
      <c r="AP198" s="1" t="s">
        <v>578</v>
      </c>
      <c r="AQ198" s="1" t="s">
        <v>978</v>
      </c>
      <c r="AR198" s="1" t="s">
        <v>967</v>
      </c>
      <c r="AS198" s="1">
        <v>0</v>
      </c>
    </row>
    <row r="199" spans="1:45" ht="189" x14ac:dyDescent="0.25">
      <c r="A199" s="1">
        <v>197</v>
      </c>
      <c r="E199" s="1" t="s">
        <v>3</v>
      </c>
      <c r="H199" s="2">
        <v>34650</v>
      </c>
      <c r="I199" s="7">
        <v>24</v>
      </c>
      <c r="J199" s="1">
        <v>8</v>
      </c>
      <c r="K199" s="1">
        <v>2</v>
      </c>
      <c r="L199" s="1">
        <v>8</v>
      </c>
      <c r="M199" s="1">
        <v>2</v>
      </c>
      <c r="N199" s="1" t="s">
        <v>96</v>
      </c>
      <c r="O199" s="1">
        <v>0</v>
      </c>
      <c r="P199" s="1" t="s">
        <v>56</v>
      </c>
      <c r="Q199" s="1" t="s">
        <v>3369</v>
      </c>
      <c r="R199" s="1">
        <v>0</v>
      </c>
      <c r="S199" s="1" t="s">
        <v>150</v>
      </c>
      <c r="T199" s="1" t="s">
        <v>150</v>
      </c>
      <c r="U199" s="1" t="s">
        <v>3446</v>
      </c>
      <c r="V199" s="1">
        <v>0</v>
      </c>
      <c r="X199" s="1" t="s">
        <v>39</v>
      </c>
      <c r="AB199" s="1" t="s">
        <v>19</v>
      </c>
      <c r="AI199" s="1" t="s">
        <v>50</v>
      </c>
      <c r="AJ199" s="1">
        <v>6</v>
      </c>
      <c r="AK199" s="1">
        <v>4</v>
      </c>
      <c r="AL199" s="1">
        <v>4</v>
      </c>
      <c r="AM199" s="1" t="s">
        <v>979</v>
      </c>
      <c r="AN199" s="1" t="s">
        <v>52</v>
      </c>
      <c r="AO199" s="1">
        <v>10</v>
      </c>
      <c r="AP199" s="1" t="s">
        <v>980</v>
      </c>
      <c r="AQ199" s="1" t="s">
        <v>763</v>
      </c>
      <c r="AS199" s="1">
        <v>0</v>
      </c>
    </row>
    <row r="200" spans="1:45" ht="78.75" x14ac:dyDescent="0.25">
      <c r="A200" s="1">
        <v>198</v>
      </c>
      <c r="C200" s="1" t="s">
        <v>1</v>
      </c>
      <c r="H200" s="2">
        <v>31399</v>
      </c>
      <c r="I200" s="7">
        <v>33</v>
      </c>
      <c r="J200" s="1">
        <v>7</v>
      </c>
      <c r="K200" s="1">
        <v>40</v>
      </c>
      <c r="L200" s="1">
        <v>10</v>
      </c>
      <c r="M200" s="1">
        <v>30</v>
      </c>
      <c r="N200" s="1" t="s">
        <v>96</v>
      </c>
      <c r="O200" s="1">
        <v>1</v>
      </c>
      <c r="P200" s="1" t="s">
        <v>981</v>
      </c>
      <c r="Q200" s="1" t="s">
        <v>3333</v>
      </c>
      <c r="R200" s="1">
        <v>1</v>
      </c>
      <c r="S200" s="1" t="s">
        <v>121</v>
      </c>
      <c r="T200" s="1" t="s">
        <v>58</v>
      </c>
      <c r="U200" s="1" t="s">
        <v>99</v>
      </c>
      <c r="V200" s="1">
        <v>7</v>
      </c>
      <c r="W200" s="1" t="s">
        <v>982</v>
      </c>
      <c r="X200" s="1" t="s">
        <v>39</v>
      </c>
      <c r="AA200" s="1" t="s">
        <v>18</v>
      </c>
      <c r="AI200" s="1" t="s">
        <v>137</v>
      </c>
      <c r="AJ200" s="1">
        <v>10</v>
      </c>
      <c r="AK200" s="1">
        <v>5</v>
      </c>
      <c r="AL200" s="1">
        <v>20</v>
      </c>
      <c r="AM200" s="1" t="s">
        <v>983</v>
      </c>
      <c r="AN200" s="1" t="s">
        <v>42</v>
      </c>
      <c r="AO200" s="1">
        <v>10</v>
      </c>
      <c r="AP200" s="1" t="s">
        <v>984</v>
      </c>
      <c r="AQ200" s="1" t="s">
        <v>985</v>
      </c>
      <c r="AR200" s="1" t="s">
        <v>986</v>
      </c>
      <c r="AS200" s="1">
        <v>0</v>
      </c>
    </row>
    <row r="201" spans="1:45" ht="78.75" x14ac:dyDescent="0.25">
      <c r="A201" s="1">
        <v>199</v>
      </c>
      <c r="C201" s="1" t="s">
        <v>1</v>
      </c>
      <c r="H201" s="2">
        <v>28804</v>
      </c>
      <c r="I201" s="7">
        <v>40</v>
      </c>
      <c r="J201" s="1">
        <v>6</v>
      </c>
      <c r="K201" s="1">
        <v>120</v>
      </c>
      <c r="L201" s="1">
        <v>10</v>
      </c>
      <c r="M201" s="1">
        <v>12</v>
      </c>
      <c r="N201" s="1" t="s">
        <v>66</v>
      </c>
      <c r="O201" s="1">
        <v>1</v>
      </c>
      <c r="P201" s="1" t="s">
        <v>46</v>
      </c>
      <c r="Q201" s="1" t="s">
        <v>3371</v>
      </c>
      <c r="R201" s="1">
        <v>1</v>
      </c>
      <c r="S201" s="1" t="s">
        <v>382</v>
      </c>
      <c r="T201" s="1" t="s">
        <v>86</v>
      </c>
      <c r="U201" s="1" t="s">
        <v>545</v>
      </c>
      <c r="V201" s="1">
        <v>12</v>
      </c>
      <c r="W201" s="1" t="s">
        <v>987</v>
      </c>
      <c r="X201" s="1" t="s">
        <v>49</v>
      </c>
      <c r="AA201" s="1" t="s">
        <v>18</v>
      </c>
      <c r="AC201" s="1" t="s">
        <v>20</v>
      </c>
      <c r="AD201" s="1" t="s">
        <v>21</v>
      </c>
      <c r="AI201" s="1" t="s">
        <v>40</v>
      </c>
      <c r="AJ201" s="1">
        <v>6</v>
      </c>
      <c r="AK201" s="1">
        <v>4</v>
      </c>
      <c r="AL201" s="1">
        <v>8</v>
      </c>
      <c r="AM201" s="1" t="s">
        <v>988</v>
      </c>
      <c r="AN201" s="1" t="s">
        <v>52</v>
      </c>
      <c r="AO201" s="1">
        <v>8</v>
      </c>
      <c r="AP201" s="1" t="s">
        <v>989</v>
      </c>
      <c r="AQ201" s="1" t="s">
        <v>990</v>
      </c>
      <c r="AR201" s="1" t="s">
        <v>991</v>
      </c>
      <c r="AS201" s="1">
        <v>0</v>
      </c>
    </row>
    <row r="202" spans="1:45" ht="94.5" x14ac:dyDescent="0.25">
      <c r="A202" s="1">
        <v>200</v>
      </c>
      <c r="F202" s="1" t="s">
        <v>4</v>
      </c>
      <c r="H202" s="2">
        <v>31882</v>
      </c>
      <c r="I202" s="7">
        <v>32</v>
      </c>
      <c r="J202" s="1">
        <v>7</v>
      </c>
      <c r="K202" s="1">
        <v>1</v>
      </c>
      <c r="L202" s="1">
        <v>14</v>
      </c>
      <c r="M202" s="1">
        <v>20</v>
      </c>
      <c r="N202" s="1" t="s">
        <v>55</v>
      </c>
      <c r="O202" s="1">
        <v>1</v>
      </c>
      <c r="P202" s="1" t="s">
        <v>46</v>
      </c>
      <c r="Q202" s="1" t="s">
        <v>3333</v>
      </c>
      <c r="R202" s="1">
        <v>1</v>
      </c>
      <c r="S202" s="1" t="s">
        <v>5</v>
      </c>
      <c r="T202" s="1" t="s">
        <v>58</v>
      </c>
      <c r="U202" s="1" t="s">
        <v>272</v>
      </c>
      <c r="V202" s="1">
        <v>8</v>
      </c>
      <c r="W202" s="1" t="s">
        <v>992</v>
      </c>
      <c r="X202" s="1" t="s">
        <v>39</v>
      </c>
      <c r="AB202" s="1" t="s">
        <v>19</v>
      </c>
      <c r="AC202" s="1" t="s">
        <v>20</v>
      </c>
      <c r="AD202" s="1" t="s">
        <v>21</v>
      </c>
      <c r="AI202" s="1" t="s">
        <v>62</v>
      </c>
      <c r="AJ202" s="1">
        <v>6</v>
      </c>
      <c r="AK202" s="1">
        <v>4</v>
      </c>
      <c r="AL202" s="1">
        <v>6</v>
      </c>
      <c r="AM202" s="1" t="s">
        <v>993</v>
      </c>
      <c r="AN202" s="1" t="s">
        <v>52</v>
      </c>
      <c r="AO202" s="1">
        <v>10</v>
      </c>
      <c r="AP202" s="1" t="s">
        <v>994</v>
      </c>
      <c r="AQ202" s="1" t="s">
        <v>995</v>
      </c>
      <c r="AR202" s="1" t="s">
        <v>91</v>
      </c>
      <c r="AS202" s="1">
        <v>0</v>
      </c>
    </row>
    <row r="203" spans="1:45" ht="94.5" x14ac:dyDescent="0.25">
      <c r="A203" s="1">
        <v>201</v>
      </c>
      <c r="B203" s="1" t="s">
        <v>0</v>
      </c>
      <c r="D203" s="1" t="s">
        <v>2</v>
      </c>
      <c r="F203" s="1" t="s">
        <v>4</v>
      </c>
      <c r="H203" s="2">
        <v>33421</v>
      </c>
      <c r="I203" s="7">
        <v>28</v>
      </c>
      <c r="J203" s="1">
        <v>7</v>
      </c>
      <c r="K203" s="1">
        <v>40</v>
      </c>
      <c r="L203" s="1">
        <v>6</v>
      </c>
      <c r="M203" s="1">
        <v>12</v>
      </c>
      <c r="N203" s="1" t="s">
        <v>164</v>
      </c>
      <c r="O203" s="1">
        <v>1</v>
      </c>
      <c r="P203" s="1" t="s">
        <v>75</v>
      </c>
      <c r="Q203" s="1" t="s">
        <v>3370</v>
      </c>
      <c r="R203" s="1">
        <v>1</v>
      </c>
      <c r="S203" s="1" t="s">
        <v>5</v>
      </c>
      <c r="T203" s="1" t="s">
        <v>86</v>
      </c>
      <c r="U203" s="1" t="s">
        <v>272</v>
      </c>
      <c r="V203" s="1">
        <v>0</v>
      </c>
      <c r="W203" s="1" t="s">
        <v>996</v>
      </c>
      <c r="X203" s="1" t="s">
        <v>49</v>
      </c>
      <c r="AB203" s="1" t="s">
        <v>19</v>
      </c>
      <c r="AI203" s="1" t="s">
        <v>997</v>
      </c>
      <c r="AJ203" s="1">
        <v>3</v>
      </c>
      <c r="AK203" s="1">
        <v>1</v>
      </c>
      <c r="AL203" s="1">
        <v>2</v>
      </c>
      <c r="AM203" s="1" t="s">
        <v>998</v>
      </c>
      <c r="AN203" s="1" t="s">
        <v>52</v>
      </c>
      <c r="AO203" s="1">
        <v>8</v>
      </c>
      <c r="AP203" s="1" t="s">
        <v>999</v>
      </c>
      <c r="AS203" s="1">
        <v>0</v>
      </c>
    </row>
    <row r="204" spans="1:45" ht="94.5" x14ac:dyDescent="0.25">
      <c r="A204" s="1">
        <v>202</v>
      </c>
      <c r="C204" s="1" t="s">
        <v>1</v>
      </c>
      <c r="F204" s="1" t="s">
        <v>4</v>
      </c>
      <c r="H204" s="2">
        <v>31693</v>
      </c>
      <c r="I204" s="7">
        <v>33</v>
      </c>
      <c r="J204" s="1">
        <v>7</v>
      </c>
      <c r="K204" s="1">
        <v>25</v>
      </c>
      <c r="L204" s="1">
        <v>12</v>
      </c>
      <c r="M204" s="1">
        <v>6</v>
      </c>
      <c r="N204" s="1" t="s">
        <v>45</v>
      </c>
      <c r="O204" s="1">
        <v>0</v>
      </c>
      <c r="P204" s="1" t="s">
        <v>46</v>
      </c>
      <c r="Q204" s="1" t="s">
        <v>3333</v>
      </c>
      <c r="R204" s="1">
        <v>1</v>
      </c>
      <c r="S204" s="1" t="s">
        <v>130</v>
      </c>
      <c r="T204" s="1" t="s">
        <v>36</v>
      </c>
      <c r="U204" s="1" t="s">
        <v>285</v>
      </c>
      <c r="V204" s="1">
        <v>3</v>
      </c>
      <c r="W204" s="1" t="s">
        <v>1000</v>
      </c>
      <c r="X204" s="1" t="s">
        <v>61</v>
      </c>
      <c r="AA204" s="1" t="s">
        <v>18</v>
      </c>
      <c r="AI204" s="1" t="s">
        <v>62</v>
      </c>
      <c r="AJ204" s="1">
        <v>4</v>
      </c>
      <c r="AK204" s="1">
        <v>2</v>
      </c>
      <c r="AL204" s="1">
        <v>20</v>
      </c>
      <c r="AM204" s="1" t="s">
        <v>1001</v>
      </c>
      <c r="AN204" s="1" t="s">
        <v>1002</v>
      </c>
      <c r="AO204" s="1">
        <v>9</v>
      </c>
      <c r="AP204" s="1" t="s">
        <v>1003</v>
      </c>
      <c r="AQ204" s="1" t="s">
        <v>183</v>
      </c>
      <c r="AR204" s="1" t="s">
        <v>114</v>
      </c>
      <c r="AS204" s="1">
        <v>0</v>
      </c>
    </row>
    <row r="205" spans="1:45" ht="330.75" x14ac:dyDescent="0.25">
      <c r="A205" s="1">
        <v>203</v>
      </c>
      <c r="F205" s="1" t="s">
        <v>4</v>
      </c>
      <c r="H205" s="2">
        <v>31498</v>
      </c>
      <c r="I205" s="7">
        <v>33</v>
      </c>
      <c r="J205" s="1">
        <v>8</v>
      </c>
      <c r="K205" s="1">
        <v>0</v>
      </c>
      <c r="L205" s="1">
        <v>5</v>
      </c>
      <c r="M205" s="1">
        <v>12</v>
      </c>
      <c r="N205" s="1" t="s">
        <v>33</v>
      </c>
      <c r="O205" s="1">
        <v>1</v>
      </c>
      <c r="P205" s="1" t="s">
        <v>75</v>
      </c>
      <c r="Q205" s="1" t="s">
        <v>3370</v>
      </c>
      <c r="R205" s="1">
        <v>1</v>
      </c>
      <c r="S205" s="1" t="s">
        <v>188</v>
      </c>
      <c r="T205" s="1" t="s">
        <v>234</v>
      </c>
      <c r="U205" s="1" t="s">
        <v>69</v>
      </c>
      <c r="V205" s="1">
        <v>5</v>
      </c>
      <c r="W205" s="1" t="s">
        <v>1004</v>
      </c>
      <c r="X205" s="1" t="s">
        <v>61</v>
      </c>
      <c r="AD205" s="1" t="s">
        <v>21</v>
      </c>
      <c r="AI205" s="1" t="s">
        <v>40</v>
      </c>
      <c r="AJ205" s="1">
        <v>5</v>
      </c>
      <c r="AK205" s="1">
        <v>6</v>
      </c>
      <c r="AL205" s="1">
        <v>12</v>
      </c>
      <c r="AM205" s="1" t="s">
        <v>1005</v>
      </c>
      <c r="AN205" s="1" t="s">
        <v>42</v>
      </c>
      <c r="AO205" s="1">
        <v>10</v>
      </c>
      <c r="AP205" s="1" t="s">
        <v>1006</v>
      </c>
      <c r="AQ205" s="1" t="s">
        <v>1007</v>
      </c>
      <c r="AR205" s="1" t="s">
        <v>1008</v>
      </c>
      <c r="AS205" s="1">
        <v>0</v>
      </c>
    </row>
    <row r="206" spans="1:45" ht="126" x14ac:dyDescent="0.25">
      <c r="A206" s="1">
        <v>204</v>
      </c>
      <c r="C206" s="1" t="s">
        <v>1</v>
      </c>
      <c r="F206" s="1" t="s">
        <v>4</v>
      </c>
      <c r="H206" s="2">
        <v>31738</v>
      </c>
      <c r="I206" s="7">
        <v>32</v>
      </c>
      <c r="J206" s="1">
        <v>8</v>
      </c>
      <c r="K206" s="1">
        <v>40</v>
      </c>
      <c r="L206" s="1">
        <v>10</v>
      </c>
      <c r="M206" s="1">
        <v>10</v>
      </c>
      <c r="N206" s="1" t="s">
        <v>33</v>
      </c>
      <c r="O206" s="1">
        <v>1</v>
      </c>
      <c r="P206" s="1" t="s">
        <v>34</v>
      </c>
      <c r="Q206" s="1" t="s">
        <v>3370</v>
      </c>
      <c r="R206" s="1">
        <v>1</v>
      </c>
      <c r="S206" s="1" t="s">
        <v>130</v>
      </c>
      <c r="T206" s="1" t="s">
        <v>58</v>
      </c>
      <c r="U206" s="1" t="s">
        <v>81</v>
      </c>
      <c r="V206" s="1">
        <v>5</v>
      </c>
      <c r="W206" s="1" t="s">
        <v>1009</v>
      </c>
      <c r="X206" s="1" t="s">
        <v>61</v>
      </c>
      <c r="AC206" s="1" t="s">
        <v>20</v>
      </c>
      <c r="AG206" s="1" t="s">
        <v>24</v>
      </c>
      <c r="AI206" s="1" t="s">
        <v>150</v>
      </c>
      <c r="AJ206" s="1">
        <v>0</v>
      </c>
      <c r="AK206" s="1">
        <v>0</v>
      </c>
      <c r="AL206" s="1">
        <v>0</v>
      </c>
      <c r="AN206" s="1" t="s">
        <v>52</v>
      </c>
      <c r="AO206" s="1">
        <v>10</v>
      </c>
      <c r="AP206" s="1" t="s">
        <v>1010</v>
      </c>
      <c r="AQ206" s="1" t="s">
        <v>1011</v>
      </c>
      <c r="AS206" s="1">
        <v>0</v>
      </c>
    </row>
    <row r="207" spans="1:45" ht="204.75" x14ac:dyDescent="0.25">
      <c r="A207" s="1">
        <v>205</v>
      </c>
      <c r="B207" s="1" t="s">
        <v>0</v>
      </c>
      <c r="C207" s="1" t="s">
        <v>1</v>
      </c>
      <c r="F207" s="1" t="s">
        <v>4</v>
      </c>
      <c r="H207" s="2">
        <v>28682</v>
      </c>
      <c r="I207" s="7">
        <v>41</v>
      </c>
      <c r="J207" s="1">
        <v>8</v>
      </c>
      <c r="K207" s="1">
        <v>30</v>
      </c>
      <c r="L207" s="1">
        <v>9</v>
      </c>
      <c r="M207" s="1">
        <v>10</v>
      </c>
      <c r="N207" s="1" t="s">
        <v>96</v>
      </c>
      <c r="O207" s="1">
        <v>0</v>
      </c>
      <c r="P207" s="1" t="s">
        <v>34</v>
      </c>
      <c r="Q207" s="1" t="s">
        <v>3371</v>
      </c>
      <c r="R207" s="1">
        <v>1</v>
      </c>
      <c r="S207" s="1" t="s">
        <v>188</v>
      </c>
      <c r="T207" s="1" t="s">
        <v>58</v>
      </c>
      <c r="U207" s="1" t="s">
        <v>69</v>
      </c>
      <c r="V207" s="1">
        <v>10</v>
      </c>
      <c r="W207" s="1" t="s">
        <v>1012</v>
      </c>
      <c r="X207" s="1" t="s">
        <v>61</v>
      </c>
      <c r="AB207" s="1" t="s">
        <v>19</v>
      </c>
      <c r="AI207" s="1" t="s">
        <v>50</v>
      </c>
      <c r="AJ207" s="1">
        <v>0</v>
      </c>
      <c r="AK207" s="1">
        <v>0</v>
      </c>
      <c r="AL207" s="1">
        <v>4</v>
      </c>
      <c r="AM207" s="1" t="s">
        <v>1013</v>
      </c>
      <c r="AN207" s="1" t="s">
        <v>52</v>
      </c>
      <c r="AO207" s="1">
        <v>9</v>
      </c>
      <c r="AP207" s="1" t="s">
        <v>1014</v>
      </c>
      <c r="AR207" s="1" t="s">
        <v>1015</v>
      </c>
      <c r="AS207" s="1">
        <v>0</v>
      </c>
    </row>
    <row r="208" spans="1:45" ht="173.25" x14ac:dyDescent="0.25">
      <c r="A208" s="1">
        <v>206</v>
      </c>
      <c r="B208" s="1" t="s">
        <v>0</v>
      </c>
      <c r="H208" s="2">
        <v>27885</v>
      </c>
      <c r="I208" s="7">
        <v>43</v>
      </c>
      <c r="J208" s="1">
        <v>6</v>
      </c>
      <c r="K208" s="1">
        <v>60</v>
      </c>
      <c r="L208" s="1">
        <v>6</v>
      </c>
      <c r="M208" s="1">
        <v>10</v>
      </c>
      <c r="N208" s="1" t="s">
        <v>66</v>
      </c>
      <c r="O208" s="1">
        <v>1</v>
      </c>
      <c r="P208" s="1" t="s">
        <v>75</v>
      </c>
      <c r="Q208" s="1" t="s">
        <v>3333</v>
      </c>
      <c r="R208" s="1">
        <v>0</v>
      </c>
      <c r="S208" s="1" t="s">
        <v>150</v>
      </c>
      <c r="T208" s="1" t="s">
        <v>150</v>
      </c>
      <c r="U208" s="1" t="s">
        <v>3446</v>
      </c>
      <c r="V208" s="1">
        <v>0</v>
      </c>
      <c r="X208" s="1" t="s">
        <v>39</v>
      </c>
      <c r="AD208" s="1" t="s">
        <v>21</v>
      </c>
      <c r="AH208" s="1" t="s">
        <v>1016</v>
      </c>
      <c r="AI208" s="1" t="s">
        <v>50</v>
      </c>
      <c r="AJ208" s="1">
        <v>5</v>
      </c>
      <c r="AK208" s="1">
        <v>4</v>
      </c>
      <c r="AL208" s="1">
        <v>8</v>
      </c>
      <c r="AM208" s="1" t="s">
        <v>1017</v>
      </c>
      <c r="AN208" s="1" t="s">
        <v>1018</v>
      </c>
      <c r="AO208" s="1">
        <v>9</v>
      </c>
      <c r="AP208" s="1" t="s">
        <v>1019</v>
      </c>
      <c r="AQ208" s="1" t="s">
        <v>1020</v>
      </c>
      <c r="AR208" s="1" t="s">
        <v>1021</v>
      </c>
      <c r="AS208" s="1">
        <v>0</v>
      </c>
    </row>
    <row r="209" spans="1:45" ht="94.5" x14ac:dyDescent="0.25">
      <c r="A209" s="1">
        <v>207</v>
      </c>
      <c r="B209" s="1" t="s">
        <v>0</v>
      </c>
      <c r="F209" s="1" t="s">
        <v>4</v>
      </c>
      <c r="H209" s="2">
        <v>29440</v>
      </c>
      <c r="I209" s="7">
        <v>39</v>
      </c>
      <c r="J209" s="1">
        <v>7</v>
      </c>
      <c r="K209" s="1">
        <v>30</v>
      </c>
      <c r="L209" s="1">
        <v>11</v>
      </c>
      <c r="M209" s="1">
        <v>4</v>
      </c>
      <c r="N209" s="1" t="s">
        <v>164</v>
      </c>
      <c r="O209" s="1">
        <v>1</v>
      </c>
      <c r="P209" s="1" t="s">
        <v>56</v>
      </c>
      <c r="Q209" s="1" t="s">
        <v>1022</v>
      </c>
      <c r="R209" s="1">
        <v>1</v>
      </c>
      <c r="S209" s="1" t="s">
        <v>188</v>
      </c>
      <c r="T209" s="1" t="s">
        <v>68</v>
      </c>
      <c r="U209" s="1" t="s">
        <v>69</v>
      </c>
      <c r="V209" s="1">
        <v>11</v>
      </c>
      <c r="W209" s="1" t="s">
        <v>1023</v>
      </c>
      <c r="X209" s="1" t="s">
        <v>39</v>
      </c>
      <c r="AC209" s="1" t="s">
        <v>20</v>
      </c>
      <c r="AI209" s="1" t="s">
        <v>50</v>
      </c>
      <c r="AJ209" s="1">
        <v>6</v>
      </c>
      <c r="AK209" s="1">
        <v>6</v>
      </c>
      <c r="AL209" s="1">
        <v>30</v>
      </c>
      <c r="AM209" s="1" t="s">
        <v>1024</v>
      </c>
      <c r="AN209" s="1" t="s">
        <v>52</v>
      </c>
      <c r="AO209" s="1">
        <v>10</v>
      </c>
      <c r="AP209" s="1" t="s">
        <v>1025</v>
      </c>
      <c r="AQ209" s="1" t="s">
        <v>1026</v>
      </c>
      <c r="AR209" s="1" t="s">
        <v>1027</v>
      </c>
      <c r="AS209" s="1">
        <v>0</v>
      </c>
    </row>
    <row r="210" spans="1:45" ht="409.5" x14ac:dyDescent="0.25">
      <c r="A210" s="1">
        <v>208</v>
      </c>
      <c r="D210" s="1" t="s">
        <v>2</v>
      </c>
      <c r="H210" s="2">
        <v>29809</v>
      </c>
      <c r="I210" s="7">
        <v>38</v>
      </c>
      <c r="J210" s="1">
        <v>5</v>
      </c>
      <c r="K210" s="1">
        <v>20</v>
      </c>
      <c r="L210" s="1">
        <v>18</v>
      </c>
      <c r="M210" s="1">
        <v>0</v>
      </c>
      <c r="N210" s="1" t="s">
        <v>278</v>
      </c>
      <c r="O210" s="1">
        <v>1</v>
      </c>
      <c r="P210" s="1" t="s">
        <v>46</v>
      </c>
      <c r="Q210" s="1" t="s">
        <v>1028</v>
      </c>
      <c r="R210" s="1">
        <v>1</v>
      </c>
      <c r="S210" s="1" t="s">
        <v>382</v>
      </c>
      <c r="T210" s="1" t="s">
        <v>1029</v>
      </c>
      <c r="U210" s="1" t="s">
        <v>37</v>
      </c>
      <c r="V210" s="1">
        <v>15</v>
      </c>
      <c r="W210" s="1" t="s">
        <v>1030</v>
      </c>
      <c r="X210" s="1" t="s">
        <v>49</v>
      </c>
      <c r="AA210" s="1" t="s">
        <v>18</v>
      </c>
      <c r="AE210" s="1" t="s">
        <v>22</v>
      </c>
      <c r="AI210" s="1" t="s">
        <v>40</v>
      </c>
      <c r="AJ210" s="1">
        <v>16</v>
      </c>
      <c r="AK210" s="1">
        <v>10</v>
      </c>
      <c r="AL210" s="1">
        <v>2</v>
      </c>
      <c r="AM210" s="1" t="s">
        <v>1031</v>
      </c>
      <c r="AN210" s="1" t="s">
        <v>42</v>
      </c>
      <c r="AO210" s="1">
        <v>10</v>
      </c>
      <c r="AP210" s="1" t="s">
        <v>1032</v>
      </c>
      <c r="AQ210" s="1" t="s">
        <v>1033</v>
      </c>
      <c r="AR210" s="1" t="s">
        <v>1034</v>
      </c>
      <c r="AS210" s="1">
        <v>0</v>
      </c>
    </row>
    <row r="211" spans="1:45" ht="63" x14ac:dyDescent="0.25">
      <c r="A211" s="1">
        <v>209</v>
      </c>
      <c r="C211" s="1" t="s">
        <v>1</v>
      </c>
      <c r="H211" s="2">
        <v>43048</v>
      </c>
      <c r="J211" s="1">
        <v>7</v>
      </c>
      <c r="K211" s="1">
        <v>120</v>
      </c>
      <c r="L211" s="1">
        <v>12</v>
      </c>
      <c r="M211" s="1">
        <v>15</v>
      </c>
      <c r="N211" s="1" t="s">
        <v>164</v>
      </c>
      <c r="O211" s="1">
        <v>1</v>
      </c>
      <c r="P211" s="1" t="s">
        <v>46</v>
      </c>
      <c r="Q211" s="1" t="s">
        <v>3370</v>
      </c>
      <c r="R211" s="1">
        <v>1</v>
      </c>
      <c r="S211" s="1" t="s">
        <v>130</v>
      </c>
      <c r="T211" s="1" t="s">
        <v>325</v>
      </c>
      <c r="U211" s="1" t="s">
        <v>69</v>
      </c>
      <c r="V211" s="1">
        <v>2</v>
      </c>
      <c r="W211" s="1" t="s">
        <v>140</v>
      </c>
      <c r="X211" s="1" t="s">
        <v>39</v>
      </c>
      <c r="AC211" s="1" t="s">
        <v>20</v>
      </c>
      <c r="AI211" s="1" t="s">
        <v>50</v>
      </c>
      <c r="AJ211" s="1">
        <v>8</v>
      </c>
      <c r="AK211" s="1">
        <v>6</v>
      </c>
      <c r="AL211" s="1">
        <v>10</v>
      </c>
      <c r="AM211" s="1" t="s">
        <v>1035</v>
      </c>
      <c r="AN211" s="1" t="s">
        <v>42</v>
      </c>
      <c r="AO211" s="1">
        <v>8</v>
      </c>
      <c r="AP211" s="1" t="s">
        <v>1036</v>
      </c>
      <c r="AQ211" s="1" t="s">
        <v>1037</v>
      </c>
      <c r="AR211" s="1" t="s">
        <v>293</v>
      </c>
      <c r="AS211" s="1">
        <v>0</v>
      </c>
    </row>
    <row r="212" spans="1:45" ht="78.75" x14ac:dyDescent="0.25">
      <c r="A212" s="1">
        <v>210</v>
      </c>
      <c r="B212" s="1" t="s">
        <v>0</v>
      </c>
      <c r="H212" s="2">
        <v>32706</v>
      </c>
      <c r="I212" s="7">
        <v>30</v>
      </c>
      <c r="J212" s="1">
        <v>6</v>
      </c>
      <c r="K212" s="1">
        <v>120</v>
      </c>
      <c r="L212" s="1">
        <v>10</v>
      </c>
      <c r="M212" s="1">
        <v>5</v>
      </c>
      <c r="N212" s="1" t="s">
        <v>45</v>
      </c>
      <c r="O212" s="1">
        <v>0</v>
      </c>
      <c r="P212" s="1" t="s">
        <v>56</v>
      </c>
      <c r="Q212" s="1" t="s">
        <v>3371</v>
      </c>
      <c r="R212" s="1">
        <v>1</v>
      </c>
      <c r="S212" s="1" t="s">
        <v>188</v>
      </c>
      <c r="T212" s="1" t="s">
        <v>86</v>
      </c>
      <c r="U212" s="1" t="s">
        <v>69</v>
      </c>
      <c r="V212" s="1">
        <v>5</v>
      </c>
      <c r="W212" s="1" t="s">
        <v>1038</v>
      </c>
      <c r="X212" s="1" t="s">
        <v>338</v>
      </c>
      <c r="AC212" s="1" t="s">
        <v>20</v>
      </c>
      <c r="AI212" s="1" t="s">
        <v>62</v>
      </c>
      <c r="AJ212" s="1">
        <v>5</v>
      </c>
      <c r="AK212" s="1">
        <v>5</v>
      </c>
      <c r="AL212" s="1">
        <v>3</v>
      </c>
      <c r="AM212" s="1" t="s">
        <v>1039</v>
      </c>
      <c r="AN212" s="1" t="s">
        <v>52</v>
      </c>
      <c r="AO212" s="1">
        <v>9</v>
      </c>
      <c r="AP212" s="1" t="s">
        <v>1040</v>
      </c>
      <c r="AS212" s="1">
        <v>0</v>
      </c>
    </row>
    <row r="213" spans="1:45" ht="47.25" x14ac:dyDescent="0.25">
      <c r="A213" s="1">
        <v>211</v>
      </c>
      <c r="B213" s="1" t="s">
        <v>0</v>
      </c>
      <c r="H213" s="2">
        <v>31548</v>
      </c>
      <c r="I213" s="7">
        <v>33</v>
      </c>
      <c r="J213" s="1">
        <v>5</v>
      </c>
      <c r="K213" s="1">
        <v>360</v>
      </c>
      <c r="L213" s="1">
        <v>8</v>
      </c>
      <c r="M213" s="1">
        <v>1</v>
      </c>
      <c r="N213" s="1" t="s">
        <v>45</v>
      </c>
      <c r="O213" s="1">
        <v>1</v>
      </c>
      <c r="P213" s="1" t="s">
        <v>75</v>
      </c>
      <c r="Q213" s="1" t="s">
        <v>3370</v>
      </c>
      <c r="R213" s="1">
        <v>0</v>
      </c>
      <c r="S213" s="1" t="s">
        <v>150</v>
      </c>
      <c r="T213" s="1" t="s">
        <v>150</v>
      </c>
      <c r="U213" s="1" t="s">
        <v>3446</v>
      </c>
      <c r="V213" s="1">
        <v>0</v>
      </c>
      <c r="X213" s="1" t="s">
        <v>39</v>
      </c>
      <c r="AG213" s="1" t="s">
        <v>24</v>
      </c>
      <c r="AI213" s="1" t="s">
        <v>150</v>
      </c>
      <c r="AJ213" s="1">
        <v>0</v>
      </c>
      <c r="AK213" s="1">
        <v>0</v>
      </c>
      <c r="AL213" s="1">
        <v>0</v>
      </c>
      <c r="AN213" s="1" t="s">
        <v>42</v>
      </c>
      <c r="AO213" s="1">
        <v>10</v>
      </c>
      <c r="AP213" s="1" t="s">
        <v>1041</v>
      </c>
      <c r="AQ213" s="1" t="s">
        <v>316</v>
      </c>
      <c r="AS213" s="1">
        <v>0</v>
      </c>
    </row>
    <row r="214" spans="1:45" ht="409.5" x14ac:dyDescent="0.25">
      <c r="A214" s="1">
        <v>212</v>
      </c>
      <c r="B214" s="1" t="s">
        <v>0</v>
      </c>
      <c r="C214" s="1" t="s">
        <v>1</v>
      </c>
      <c r="G214" s="1" t="s">
        <v>1042</v>
      </c>
      <c r="H214" s="2">
        <v>32020</v>
      </c>
      <c r="I214" s="7">
        <v>32</v>
      </c>
      <c r="J214" s="1">
        <v>5</v>
      </c>
      <c r="K214" s="1">
        <v>120</v>
      </c>
      <c r="L214" s="1">
        <v>8</v>
      </c>
      <c r="M214" s="1">
        <v>10</v>
      </c>
      <c r="N214" s="1" t="s">
        <v>66</v>
      </c>
      <c r="O214" s="1">
        <v>1</v>
      </c>
      <c r="P214" s="1" t="s">
        <v>364</v>
      </c>
      <c r="Q214" s="1" t="s">
        <v>3333</v>
      </c>
      <c r="R214" s="1">
        <v>1</v>
      </c>
      <c r="S214" s="1" t="s">
        <v>440</v>
      </c>
      <c r="T214" s="1" t="s">
        <v>36</v>
      </c>
      <c r="U214" s="1" t="s">
        <v>1043</v>
      </c>
      <c r="V214" s="1">
        <v>5</v>
      </c>
      <c r="W214" s="1" t="s">
        <v>1044</v>
      </c>
      <c r="X214" s="1" t="s">
        <v>61</v>
      </c>
      <c r="AD214" s="1" t="s">
        <v>21</v>
      </c>
      <c r="AI214" s="1" t="s">
        <v>1045</v>
      </c>
      <c r="AJ214" s="1">
        <v>6</v>
      </c>
      <c r="AK214" s="1">
        <v>3</v>
      </c>
      <c r="AL214" s="1">
        <v>6</v>
      </c>
      <c r="AM214" s="1" t="s">
        <v>1046</v>
      </c>
      <c r="AN214" s="1" t="s">
        <v>52</v>
      </c>
      <c r="AO214" s="1">
        <v>10</v>
      </c>
      <c r="AP214" s="1" t="s">
        <v>1047</v>
      </c>
      <c r="AQ214" s="1" t="s">
        <v>1048</v>
      </c>
      <c r="AR214" s="1" t="s">
        <v>1049</v>
      </c>
      <c r="AS214" s="1">
        <v>0</v>
      </c>
    </row>
    <row r="215" spans="1:45" ht="94.5" x14ac:dyDescent="0.25">
      <c r="A215" s="1">
        <v>213</v>
      </c>
      <c r="B215" s="1" t="s">
        <v>0</v>
      </c>
      <c r="E215" s="1" t="s">
        <v>3</v>
      </c>
      <c r="F215" s="1" t="s">
        <v>4</v>
      </c>
      <c r="H215" s="2">
        <v>33934</v>
      </c>
      <c r="I215" s="7">
        <v>26</v>
      </c>
      <c r="J215" s="1">
        <v>6</v>
      </c>
      <c r="K215" s="1">
        <v>40</v>
      </c>
      <c r="L215" s="1">
        <v>5</v>
      </c>
      <c r="M215" s="1">
        <v>20</v>
      </c>
      <c r="N215" s="1" t="s">
        <v>74</v>
      </c>
      <c r="O215" s="1">
        <v>1</v>
      </c>
      <c r="P215" s="1" t="s">
        <v>34</v>
      </c>
      <c r="Q215" s="1" t="s">
        <v>3371</v>
      </c>
      <c r="R215" s="1">
        <v>1</v>
      </c>
      <c r="S215" s="1" t="s">
        <v>188</v>
      </c>
      <c r="T215" s="1" t="s">
        <v>58</v>
      </c>
      <c r="U215" s="1" t="s">
        <v>69</v>
      </c>
      <c r="V215" s="1">
        <v>2</v>
      </c>
      <c r="W215" s="1" t="s">
        <v>1050</v>
      </c>
      <c r="X215" s="1" t="s">
        <v>39</v>
      </c>
      <c r="AD215" s="1" t="s">
        <v>21</v>
      </c>
      <c r="AI215" s="1" t="s">
        <v>40</v>
      </c>
      <c r="AJ215" s="1">
        <v>5</v>
      </c>
      <c r="AK215" s="1">
        <v>5</v>
      </c>
      <c r="AL215" s="1">
        <v>30</v>
      </c>
      <c r="AM215" s="1" t="s">
        <v>1051</v>
      </c>
      <c r="AN215" s="1" t="s">
        <v>1052</v>
      </c>
      <c r="AO215" s="1">
        <v>10</v>
      </c>
      <c r="AP215" s="1" t="s">
        <v>1053</v>
      </c>
      <c r="AQ215" s="1" t="s">
        <v>1054</v>
      </c>
      <c r="AS215" s="1">
        <v>0</v>
      </c>
    </row>
    <row r="216" spans="1:45" ht="78.75" x14ac:dyDescent="0.25">
      <c r="A216" s="1">
        <v>214</v>
      </c>
      <c r="B216" s="1" t="s">
        <v>0</v>
      </c>
      <c r="C216" s="1" t="s">
        <v>1</v>
      </c>
      <c r="D216" s="1" t="s">
        <v>2</v>
      </c>
      <c r="J216" s="1">
        <v>7</v>
      </c>
      <c r="K216" s="1">
        <v>40</v>
      </c>
      <c r="L216" s="1">
        <v>8</v>
      </c>
      <c r="M216" s="1">
        <v>3</v>
      </c>
      <c r="N216" s="1" t="s">
        <v>45</v>
      </c>
      <c r="O216" s="1">
        <v>0</v>
      </c>
      <c r="P216" s="1" t="s">
        <v>46</v>
      </c>
      <c r="Q216" s="1" t="s">
        <v>3371</v>
      </c>
      <c r="R216" s="1">
        <v>0</v>
      </c>
      <c r="S216" s="1" t="s">
        <v>150</v>
      </c>
      <c r="T216" s="1" t="s">
        <v>150</v>
      </c>
      <c r="U216" s="1" t="s">
        <v>3446</v>
      </c>
      <c r="V216" s="1">
        <v>0</v>
      </c>
      <c r="X216" s="1" t="s">
        <v>61</v>
      </c>
      <c r="AB216" s="1" t="s">
        <v>19</v>
      </c>
      <c r="AI216" s="1" t="s">
        <v>62</v>
      </c>
      <c r="AJ216" s="1">
        <v>6</v>
      </c>
      <c r="AK216" s="1">
        <v>30</v>
      </c>
      <c r="AL216" s="1">
        <v>500</v>
      </c>
      <c r="AM216" s="1" t="s">
        <v>1055</v>
      </c>
      <c r="AN216" s="1" t="s">
        <v>167</v>
      </c>
      <c r="AO216" s="1">
        <v>7</v>
      </c>
      <c r="AP216" s="1" t="s">
        <v>1056</v>
      </c>
      <c r="AQ216" s="1" t="s">
        <v>1057</v>
      </c>
      <c r="AS216" s="1">
        <v>0</v>
      </c>
    </row>
    <row r="217" spans="1:45" ht="94.5" x14ac:dyDescent="0.25">
      <c r="A217" s="1">
        <v>215</v>
      </c>
      <c r="F217" s="1" t="s">
        <v>4</v>
      </c>
      <c r="H217" s="2">
        <v>32965</v>
      </c>
      <c r="I217" s="7">
        <v>29</v>
      </c>
      <c r="J217" s="1">
        <v>7</v>
      </c>
      <c r="K217" s="1">
        <v>15</v>
      </c>
      <c r="L217" s="1">
        <v>8</v>
      </c>
      <c r="M217" s="1">
        <v>1</v>
      </c>
      <c r="N217" s="1" t="s">
        <v>108</v>
      </c>
      <c r="O217" s="1">
        <v>0</v>
      </c>
      <c r="P217" s="1" t="s">
        <v>364</v>
      </c>
      <c r="Q217" s="1" t="s">
        <v>3371</v>
      </c>
      <c r="R217" s="1">
        <v>1</v>
      </c>
      <c r="S217" s="1" t="s">
        <v>188</v>
      </c>
      <c r="T217" s="1" t="s">
        <v>36</v>
      </c>
      <c r="U217" s="1" t="s">
        <v>69</v>
      </c>
      <c r="V217" s="1">
        <v>7</v>
      </c>
      <c r="W217" s="1" t="s">
        <v>1058</v>
      </c>
      <c r="X217" s="1" t="s">
        <v>61</v>
      </c>
      <c r="AC217" s="1" t="s">
        <v>20</v>
      </c>
      <c r="AI217" s="1" t="s">
        <v>62</v>
      </c>
      <c r="AJ217" s="1">
        <v>5</v>
      </c>
      <c r="AK217" s="1">
        <v>3</v>
      </c>
      <c r="AL217" s="1">
        <v>12</v>
      </c>
      <c r="AM217" s="1" t="s">
        <v>1059</v>
      </c>
      <c r="AN217" s="1" t="s">
        <v>42</v>
      </c>
      <c r="AO217" s="1">
        <v>10</v>
      </c>
      <c r="AP217" s="1" t="s">
        <v>1060</v>
      </c>
      <c r="AQ217" s="1" t="s">
        <v>1061</v>
      </c>
      <c r="AR217" s="1" t="s">
        <v>1062</v>
      </c>
      <c r="AS217" s="1">
        <v>0</v>
      </c>
    </row>
    <row r="218" spans="1:45" ht="94.5" x14ac:dyDescent="0.25">
      <c r="A218" s="1">
        <v>216</v>
      </c>
      <c r="F218" s="1" t="s">
        <v>4</v>
      </c>
      <c r="H218" s="2">
        <v>30084</v>
      </c>
      <c r="I218" s="7">
        <v>37</v>
      </c>
      <c r="J218" s="1">
        <v>7</v>
      </c>
      <c r="K218" s="1">
        <v>60</v>
      </c>
      <c r="L218" s="1">
        <v>7</v>
      </c>
      <c r="M218" s="1">
        <v>0</v>
      </c>
      <c r="N218" s="1" t="s">
        <v>45</v>
      </c>
      <c r="O218" s="1">
        <v>1</v>
      </c>
      <c r="P218" s="1" t="s">
        <v>97</v>
      </c>
      <c r="Q218" s="1" t="s">
        <v>3371</v>
      </c>
      <c r="R218" s="1">
        <v>1</v>
      </c>
      <c r="S218" s="1" t="s">
        <v>18</v>
      </c>
      <c r="T218" s="1" t="s">
        <v>325</v>
      </c>
      <c r="U218" s="1" t="s">
        <v>195</v>
      </c>
      <c r="V218" s="1">
        <v>7</v>
      </c>
      <c r="W218" s="1" t="s">
        <v>1063</v>
      </c>
      <c r="X218" s="1" t="s">
        <v>61</v>
      </c>
      <c r="AD218" s="1" t="s">
        <v>21</v>
      </c>
      <c r="AI218" s="1" t="s">
        <v>50</v>
      </c>
      <c r="AJ218" s="1">
        <v>10</v>
      </c>
      <c r="AK218" s="1">
        <v>10</v>
      </c>
      <c r="AL218" s="1">
        <v>15</v>
      </c>
      <c r="AM218" s="1" t="s">
        <v>1064</v>
      </c>
      <c r="AN218" s="1" t="s">
        <v>52</v>
      </c>
      <c r="AO218" s="1">
        <v>9</v>
      </c>
      <c r="AP218" s="1" t="s">
        <v>1065</v>
      </c>
      <c r="AQ218" s="1" t="s">
        <v>1066</v>
      </c>
      <c r="AS218" s="1">
        <v>0</v>
      </c>
    </row>
    <row r="219" spans="1:45" ht="409.5" x14ac:dyDescent="0.25">
      <c r="A219" s="1">
        <v>217</v>
      </c>
      <c r="B219" s="1" t="s">
        <v>0</v>
      </c>
      <c r="J219" s="1">
        <v>7</v>
      </c>
      <c r="K219" s="1">
        <v>180</v>
      </c>
      <c r="L219" s="1">
        <v>7</v>
      </c>
      <c r="M219" s="1">
        <v>2</v>
      </c>
      <c r="N219" s="1" t="s">
        <v>200</v>
      </c>
      <c r="O219" s="1">
        <v>0</v>
      </c>
      <c r="P219" s="1" t="s">
        <v>75</v>
      </c>
      <c r="Q219" s="1" t="s">
        <v>1067</v>
      </c>
      <c r="R219" s="1">
        <v>0</v>
      </c>
      <c r="S219" s="1" t="s">
        <v>150</v>
      </c>
      <c r="T219" s="1" t="s">
        <v>150</v>
      </c>
      <c r="U219" s="1" t="s">
        <v>3446</v>
      </c>
      <c r="V219" s="1">
        <v>0</v>
      </c>
      <c r="X219" s="1" t="s">
        <v>61</v>
      </c>
      <c r="Y219" s="1" t="s">
        <v>16</v>
      </c>
      <c r="AA219" s="1" t="s">
        <v>18</v>
      </c>
      <c r="AD219" s="1" t="s">
        <v>21</v>
      </c>
      <c r="AI219" s="1" t="s">
        <v>50</v>
      </c>
      <c r="AJ219" s="1">
        <v>10</v>
      </c>
      <c r="AK219" s="1">
        <v>10</v>
      </c>
      <c r="AL219" s="1">
        <v>8</v>
      </c>
      <c r="AM219" s="1" t="s">
        <v>1068</v>
      </c>
      <c r="AN219" s="1" t="s">
        <v>52</v>
      </c>
      <c r="AO219" s="1">
        <v>6</v>
      </c>
      <c r="AP219" s="1" t="s">
        <v>1069</v>
      </c>
      <c r="AQ219" s="1" t="s">
        <v>1070</v>
      </c>
      <c r="AR219" s="1" t="s">
        <v>1071</v>
      </c>
      <c r="AS219" s="1">
        <v>0</v>
      </c>
    </row>
    <row r="220" spans="1:45" ht="409.5" x14ac:dyDescent="0.25">
      <c r="A220" s="1">
        <v>218</v>
      </c>
      <c r="C220" s="1" t="s">
        <v>1</v>
      </c>
      <c r="F220" s="1" t="s">
        <v>4</v>
      </c>
      <c r="H220" s="2">
        <v>24370</v>
      </c>
      <c r="I220" s="7">
        <v>53</v>
      </c>
      <c r="J220" s="1">
        <v>7</v>
      </c>
      <c r="K220" s="1">
        <v>30</v>
      </c>
      <c r="L220" s="1">
        <v>10</v>
      </c>
      <c r="M220" s="1">
        <v>16</v>
      </c>
      <c r="N220" s="1" t="s">
        <v>74</v>
      </c>
      <c r="O220" s="1">
        <v>1</v>
      </c>
      <c r="P220" s="1" t="s">
        <v>97</v>
      </c>
      <c r="Q220" s="1" t="s">
        <v>3370</v>
      </c>
      <c r="R220" s="1">
        <v>1</v>
      </c>
      <c r="S220" s="1" t="s">
        <v>116</v>
      </c>
      <c r="T220" s="1" t="s">
        <v>117</v>
      </c>
      <c r="U220" s="1" t="s">
        <v>272</v>
      </c>
      <c r="V220" s="1">
        <v>27</v>
      </c>
      <c r="W220" s="1" t="s">
        <v>1072</v>
      </c>
      <c r="X220" s="1" t="s">
        <v>61</v>
      </c>
      <c r="AD220" s="1" t="s">
        <v>21</v>
      </c>
      <c r="AI220" s="1" t="s">
        <v>40</v>
      </c>
      <c r="AJ220" s="1">
        <v>5</v>
      </c>
      <c r="AK220" s="1">
        <v>3</v>
      </c>
      <c r="AL220" s="1">
        <v>8</v>
      </c>
      <c r="AM220" s="1" t="s">
        <v>1073</v>
      </c>
      <c r="AN220" s="1" t="s">
        <v>1074</v>
      </c>
      <c r="AO220" s="1">
        <v>8</v>
      </c>
      <c r="AP220" s="1" t="s">
        <v>1075</v>
      </c>
      <c r="AR220" s="1" t="s">
        <v>1076</v>
      </c>
      <c r="AS220" s="1">
        <v>0</v>
      </c>
    </row>
    <row r="221" spans="1:45" ht="94.5" x14ac:dyDescent="0.25">
      <c r="A221" s="1">
        <v>219</v>
      </c>
      <c r="B221" s="1" t="s">
        <v>0</v>
      </c>
      <c r="F221" s="1" t="s">
        <v>4</v>
      </c>
      <c r="H221" s="2">
        <v>33182</v>
      </c>
      <c r="I221" s="7">
        <v>28</v>
      </c>
      <c r="J221" s="1">
        <v>7</v>
      </c>
      <c r="K221" s="1">
        <v>60</v>
      </c>
      <c r="L221" s="1">
        <v>10</v>
      </c>
      <c r="M221" s="1">
        <v>3</v>
      </c>
      <c r="N221" s="1" t="s">
        <v>278</v>
      </c>
      <c r="O221" s="1">
        <v>0</v>
      </c>
      <c r="P221" s="1" t="s">
        <v>46</v>
      </c>
      <c r="Q221" s="1" t="s">
        <v>3333</v>
      </c>
      <c r="R221" s="1">
        <v>1</v>
      </c>
      <c r="S221" s="1" t="s">
        <v>188</v>
      </c>
      <c r="T221" s="1" t="s">
        <v>58</v>
      </c>
      <c r="U221" s="1" t="s">
        <v>545</v>
      </c>
      <c r="V221" s="1">
        <v>2</v>
      </c>
      <c r="W221" s="1" t="s">
        <v>1077</v>
      </c>
      <c r="X221" s="1" t="s">
        <v>61</v>
      </c>
      <c r="AC221" s="1" t="s">
        <v>20</v>
      </c>
      <c r="AI221" s="1" t="s">
        <v>62</v>
      </c>
      <c r="AJ221" s="1">
        <v>6</v>
      </c>
      <c r="AK221" s="1">
        <v>6</v>
      </c>
      <c r="AL221" s="1">
        <v>6</v>
      </c>
      <c r="AM221" s="1" t="s">
        <v>1078</v>
      </c>
      <c r="AN221" s="1" t="s">
        <v>42</v>
      </c>
      <c r="AO221" s="1">
        <v>9</v>
      </c>
      <c r="AP221" s="1" t="s">
        <v>1079</v>
      </c>
      <c r="AQ221" s="1" t="s">
        <v>1080</v>
      </c>
      <c r="AR221" s="1" t="s">
        <v>1081</v>
      </c>
      <c r="AS221" s="1">
        <v>0</v>
      </c>
    </row>
    <row r="222" spans="1:45" ht="94.5" x14ac:dyDescent="0.25">
      <c r="A222" s="1">
        <v>220</v>
      </c>
      <c r="F222" s="1" t="s">
        <v>4</v>
      </c>
      <c r="H222" s="2">
        <v>28379</v>
      </c>
      <c r="I222" s="7">
        <v>42</v>
      </c>
      <c r="J222" s="1">
        <v>6</v>
      </c>
      <c r="K222" s="1">
        <v>90</v>
      </c>
      <c r="L222" s="1">
        <v>10</v>
      </c>
      <c r="M222" s="1">
        <v>12</v>
      </c>
      <c r="N222" s="1" t="s">
        <v>66</v>
      </c>
      <c r="O222" s="1">
        <v>1</v>
      </c>
      <c r="P222" s="1" t="s">
        <v>364</v>
      </c>
      <c r="Q222" s="1" t="s">
        <v>1082</v>
      </c>
      <c r="R222" s="1">
        <v>1</v>
      </c>
      <c r="S222" s="1" t="s">
        <v>5</v>
      </c>
      <c r="T222" s="1" t="s">
        <v>68</v>
      </c>
      <c r="U222" s="1" t="s">
        <v>69</v>
      </c>
      <c r="V222" s="1">
        <v>25</v>
      </c>
      <c r="W222" s="1" t="s">
        <v>1083</v>
      </c>
      <c r="X222" s="1" t="s">
        <v>1084</v>
      </c>
      <c r="AD222" s="1" t="s">
        <v>21</v>
      </c>
      <c r="AI222" s="1" t="s">
        <v>40</v>
      </c>
      <c r="AJ222" s="1">
        <v>5</v>
      </c>
      <c r="AK222" s="1">
        <v>15</v>
      </c>
      <c r="AL222" s="1">
        <v>50</v>
      </c>
      <c r="AM222" s="1" t="s">
        <v>1085</v>
      </c>
      <c r="AN222" s="1" t="s">
        <v>52</v>
      </c>
      <c r="AO222" s="1">
        <v>8</v>
      </c>
      <c r="AP222" s="1" t="s">
        <v>1086</v>
      </c>
      <c r="AQ222" s="1" t="s">
        <v>1087</v>
      </c>
      <c r="AR222" s="1" t="s">
        <v>1088</v>
      </c>
      <c r="AS222" s="1">
        <v>0</v>
      </c>
    </row>
    <row r="223" spans="1:45" ht="94.5" x14ac:dyDescent="0.25">
      <c r="A223" s="1">
        <v>221</v>
      </c>
      <c r="E223" s="1" t="s">
        <v>3</v>
      </c>
      <c r="F223" s="1" t="s">
        <v>4</v>
      </c>
      <c r="H223" s="2">
        <v>34862</v>
      </c>
      <c r="I223" s="7">
        <v>24</v>
      </c>
      <c r="J223" s="1">
        <v>8</v>
      </c>
      <c r="K223" s="1">
        <v>100</v>
      </c>
      <c r="L223" s="1">
        <v>6</v>
      </c>
      <c r="M223" s="1">
        <v>6</v>
      </c>
      <c r="N223" s="1" t="s">
        <v>33</v>
      </c>
      <c r="O223" s="1">
        <v>1</v>
      </c>
      <c r="P223" s="1" t="s">
        <v>46</v>
      </c>
      <c r="Q223" s="1" t="s">
        <v>3333</v>
      </c>
      <c r="R223" s="1">
        <v>1</v>
      </c>
      <c r="S223" s="1" t="s">
        <v>1089</v>
      </c>
      <c r="T223" s="1" t="s">
        <v>58</v>
      </c>
      <c r="U223" s="1" t="s">
        <v>247</v>
      </c>
      <c r="V223" s="1">
        <v>1</v>
      </c>
      <c r="W223" s="1" t="s">
        <v>1090</v>
      </c>
      <c r="X223" s="1" t="s">
        <v>338</v>
      </c>
      <c r="AD223" s="1" t="s">
        <v>21</v>
      </c>
      <c r="AI223" s="1" t="s">
        <v>50</v>
      </c>
      <c r="AJ223" s="1">
        <v>4</v>
      </c>
      <c r="AK223" s="1">
        <v>6</v>
      </c>
      <c r="AL223" s="1">
        <v>30</v>
      </c>
      <c r="AM223" s="1" t="s">
        <v>1091</v>
      </c>
      <c r="AN223" s="1" t="s">
        <v>52</v>
      </c>
      <c r="AO223" s="1">
        <v>7</v>
      </c>
      <c r="AP223" s="1" t="s">
        <v>1092</v>
      </c>
      <c r="AQ223" s="1" t="s">
        <v>1093</v>
      </c>
      <c r="AS223" s="1">
        <v>0</v>
      </c>
    </row>
    <row r="224" spans="1:45" ht="94.5" x14ac:dyDescent="0.25">
      <c r="A224" s="1">
        <v>222</v>
      </c>
      <c r="F224" s="1" t="s">
        <v>4</v>
      </c>
      <c r="H224" s="2">
        <v>32966</v>
      </c>
      <c r="I224" s="7">
        <v>29</v>
      </c>
      <c r="J224" s="1">
        <v>7</v>
      </c>
      <c r="K224" s="1">
        <v>5</v>
      </c>
      <c r="L224" s="1">
        <v>5</v>
      </c>
      <c r="M224" s="1">
        <v>3</v>
      </c>
      <c r="N224" s="1" t="s">
        <v>74</v>
      </c>
      <c r="O224" s="1">
        <v>0</v>
      </c>
      <c r="P224" s="1" t="s">
        <v>34</v>
      </c>
      <c r="Q224" s="1" t="s">
        <v>3371</v>
      </c>
      <c r="R224" s="1">
        <v>1</v>
      </c>
      <c r="S224" s="1" t="s">
        <v>440</v>
      </c>
      <c r="T224" s="1" t="s">
        <v>58</v>
      </c>
      <c r="U224" s="1" t="s">
        <v>1094</v>
      </c>
      <c r="V224" s="1">
        <v>5</v>
      </c>
      <c r="W224" s="1" t="s">
        <v>1095</v>
      </c>
      <c r="X224" s="1" t="s">
        <v>61</v>
      </c>
      <c r="AC224" s="1" t="s">
        <v>20</v>
      </c>
      <c r="AI224" s="1" t="s">
        <v>40</v>
      </c>
      <c r="AJ224" s="1">
        <v>5</v>
      </c>
      <c r="AK224" s="1">
        <v>4</v>
      </c>
      <c r="AL224" s="1">
        <v>8</v>
      </c>
      <c r="AM224" s="1" t="s">
        <v>1096</v>
      </c>
      <c r="AN224" s="1" t="s">
        <v>52</v>
      </c>
      <c r="AO224" s="1">
        <v>10</v>
      </c>
      <c r="AP224" s="1" t="s">
        <v>1097</v>
      </c>
      <c r="AQ224" s="1" t="s">
        <v>1098</v>
      </c>
      <c r="AR224" s="1" t="s">
        <v>114</v>
      </c>
      <c r="AS224" s="1">
        <v>0</v>
      </c>
    </row>
    <row r="225" spans="1:45" ht="189" x14ac:dyDescent="0.25">
      <c r="A225" s="1">
        <v>223</v>
      </c>
      <c r="B225" s="1" t="s">
        <v>0</v>
      </c>
      <c r="C225" s="1" t="s">
        <v>1</v>
      </c>
      <c r="E225" s="1" t="s">
        <v>3</v>
      </c>
      <c r="H225" s="2">
        <v>27861</v>
      </c>
      <c r="I225" s="7">
        <v>43</v>
      </c>
      <c r="J225" s="1">
        <v>7</v>
      </c>
      <c r="K225" s="1">
        <v>20</v>
      </c>
      <c r="L225" s="1">
        <v>10</v>
      </c>
      <c r="M225" s="1">
        <v>5</v>
      </c>
      <c r="N225" s="1" t="s">
        <v>310</v>
      </c>
      <c r="O225" s="1">
        <v>1</v>
      </c>
      <c r="P225" s="1" t="s">
        <v>46</v>
      </c>
      <c r="Q225" s="1" t="s">
        <v>1099</v>
      </c>
      <c r="R225" s="1">
        <v>1</v>
      </c>
      <c r="S225" s="1" t="s">
        <v>85</v>
      </c>
      <c r="T225" s="1" t="s">
        <v>86</v>
      </c>
      <c r="U225" s="1" t="s">
        <v>69</v>
      </c>
      <c r="V225" s="1">
        <v>18</v>
      </c>
      <c r="W225" s="1" t="s">
        <v>1100</v>
      </c>
      <c r="X225" s="1" t="s">
        <v>1084</v>
      </c>
      <c r="AD225" s="1" t="s">
        <v>21</v>
      </c>
      <c r="AI225" s="1" t="s">
        <v>40</v>
      </c>
      <c r="AJ225" s="1">
        <v>5</v>
      </c>
      <c r="AK225" s="1">
        <v>3</v>
      </c>
      <c r="AL225" s="1">
        <v>50</v>
      </c>
      <c r="AM225" s="1" t="s">
        <v>1101</v>
      </c>
      <c r="AN225" s="1" t="s">
        <v>320</v>
      </c>
      <c r="AO225" s="1">
        <v>10</v>
      </c>
      <c r="AP225" s="1" t="s">
        <v>1102</v>
      </c>
      <c r="AQ225" s="1" t="s">
        <v>1103</v>
      </c>
      <c r="AR225" s="1" t="s">
        <v>1104</v>
      </c>
      <c r="AS225" s="1">
        <v>0</v>
      </c>
    </row>
    <row r="226" spans="1:45" ht="47.25" x14ac:dyDescent="0.25">
      <c r="A226" s="1">
        <v>224</v>
      </c>
      <c r="B226" s="1" t="s">
        <v>0</v>
      </c>
      <c r="H226" s="2">
        <v>33281</v>
      </c>
      <c r="I226" s="7">
        <v>28</v>
      </c>
      <c r="J226" s="1">
        <v>6</v>
      </c>
      <c r="K226" s="1">
        <v>2</v>
      </c>
      <c r="L226" s="1">
        <v>10</v>
      </c>
      <c r="M226" s="1">
        <v>3</v>
      </c>
      <c r="N226" s="1" t="s">
        <v>310</v>
      </c>
      <c r="O226" s="1">
        <v>0</v>
      </c>
      <c r="P226" s="1" t="s">
        <v>364</v>
      </c>
      <c r="Q226" s="1" t="s">
        <v>3333</v>
      </c>
      <c r="R226" s="1">
        <v>1</v>
      </c>
      <c r="S226" s="1" t="s">
        <v>67</v>
      </c>
      <c r="T226" s="1" t="s">
        <v>1105</v>
      </c>
      <c r="U226" s="1" t="s">
        <v>69</v>
      </c>
      <c r="V226" s="1">
        <v>3</v>
      </c>
      <c r="W226" s="1" t="s">
        <v>1106</v>
      </c>
      <c r="X226" s="1" t="s">
        <v>338</v>
      </c>
      <c r="AD226" s="1" t="s">
        <v>21</v>
      </c>
      <c r="AI226" s="1" t="s">
        <v>40</v>
      </c>
      <c r="AJ226" s="1">
        <v>4</v>
      </c>
      <c r="AK226" s="1">
        <v>8</v>
      </c>
      <c r="AL226" s="1">
        <v>9</v>
      </c>
      <c r="AM226" s="1" t="s">
        <v>1107</v>
      </c>
      <c r="AN226" s="1" t="s">
        <v>52</v>
      </c>
      <c r="AO226" s="1">
        <v>7</v>
      </c>
      <c r="AP226" s="1" t="s">
        <v>1108</v>
      </c>
      <c r="AS226" s="1">
        <v>0</v>
      </c>
    </row>
    <row r="227" spans="1:45" ht="126" x14ac:dyDescent="0.25">
      <c r="A227" s="1">
        <v>225</v>
      </c>
      <c r="C227" s="1" t="s">
        <v>1</v>
      </c>
      <c r="D227" s="1" t="s">
        <v>2</v>
      </c>
      <c r="E227" s="1" t="s">
        <v>3</v>
      </c>
      <c r="H227" s="2">
        <v>34191</v>
      </c>
      <c r="I227" s="7">
        <v>26</v>
      </c>
      <c r="J227" s="1">
        <v>8</v>
      </c>
      <c r="K227" s="1">
        <v>2</v>
      </c>
      <c r="L227" s="1">
        <v>9</v>
      </c>
      <c r="M227" s="1">
        <v>30</v>
      </c>
      <c r="N227" s="1" t="s">
        <v>108</v>
      </c>
      <c r="O227" s="1">
        <v>1</v>
      </c>
      <c r="P227" s="1" t="s">
        <v>75</v>
      </c>
      <c r="Q227" s="1" t="s">
        <v>3370</v>
      </c>
      <c r="R227" s="1">
        <v>0</v>
      </c>
      <c r="S227" s="1" t="s">
        <v>150</v>
      </c>
      <c r="T227" s="1" t="s">
        <v>150</v>
      </c>
      <c r="U227" s="1" t="s">
        <v>3446</v>
      </c>
      <c r="V227" s="1">
        <v>0</v>
      </c>
      <c r="X227" s="1" t="s">
        <v>49</v>
      </c>
      <c r="AB227" s="1" t="s">
        <v>19</v>
      </c>
      <c r="AD227" s="1" t="s">
        <v>21</v>
      </c>
      <c r="AI227" s="1" t="s">
        <v>50</v>
      </c>
      <c r="AJ227" s="1">
        <v>6</v>
      </c>
      <c r="AK227" s="1">
        <v>3</v>
      </c>
      <c r="AL227" s="1">
        <v>60</v>
      </c>
      <c r="AM227" s="1" t="s">
        <v>1109</v>
      </c>
      <c r="AN227" s="1" t="s">
        <v>1110</v>
      </c>
      <c r="AO227" s="1">
        <v>10</v>
      </c>
      <c r="AP227" s="1" t="s">
        <v>1111</v>
      </c>
      <c r="AQ227" s="1" t="s">
        <v>1112</v>
      </c>
      <c r="AR227" s="1" t="s">
        <v>1113</v>
      </c>
      <c r="AS227" s="1">
        <v>0</v>
      </c>
    </row>
    <row r="228" spans="1:45" ht="94.5" x14ac:dyDescent="0.25">
      <c r="A228" s="1">
        <v>226</v>
      </c>
      <c r="B228" s="1" t="s">
        <v>0</v>
      </c>
      <c r="C228" s="1" t="s">
        <v>1</v>
      </c>
      <c r="F228" s="1" t="s">
        <v>4</v>
      </c>
      <c r="H228" s="2">
        <v>32528</v>
      </c>
      <c r="I228" s="7">
        <v>30</v>
      </c>
      <c r="J228" s="1">
        <v>6</v>
      </c>
      <c r="K228" s="1">
        <v>10</v>
      </c>
      <c r="L228" s="1">
        <v>8</v>
      </c>
      <c r="M228" s="1">
        <v>12</v>
      </c>
      <c r="N228" s="1" t="s">
        <v>45</v>
      </c>
      <c r="O228" s="1">
        <v>1</v>
      </c>
      <c r="P228" s="1" t="s">
        <v>34</v>
      </c>
      <c r="Q228" s="1" t="s">
        <v>3369</v>
      </c>
      <c r="R228" s="1">
        <v>1</v>
      </c>
      <c r="S228" s="1" t="s">
        <v>35</v>
      </c>
      <c r="T228" s="1" t="s">
        <v>58</v>
      </c>
      <c r="U228" s="1" t="s">
        <v>206</v>
      </c>
      <c r="V228" s="1">
        <v>4</v>
      </c>
      <c r="W228" s="1" t="s">
        <v>320</v>
      </c>
      <c r="X228" s="1" t="s">
        <v>39</v>
      </c>
      <c r="AA228" s="1" t="s">
        <v>18</v>
      </c>
      <c r="AI228" s="1" t="s">
        <v>1045</v>
      </c>
      <c r="AJ228" s="1">
        <v>5</v>
      </c>
      <c r="AK228" s="1">
        <v>2</v>
      </c>
      <c r="AL228" s="1">
        <v>6</v>
      </c>
      <c r="AM228" s="1" t="s">
        <v>1114</v>
      </c>
      <c r="AN228" s="1" t="s">
        <v>1115</v>
      </c>
      <c r="AO228" s="1">
        <v>8</v>
      </c>
      <c r="AP228" s="1" t="s">
        <v>1116</v>
      </c>
      <c r="AR228" s="1" t="s">
        <v>1117</v>
      </c>
      <c r="AS228" s="1">
        <v>0</v>
      </c>
    </row>
    <row r="229" spans="1:45" ht="47.25" x14ac:dyDescent="0.25">
      <c r="A229" s="1">
        <v>227</v>
      </c>
      <c r="C229" s="1" t="s">
        <v>1</v>
      </c>
      <c r="H229" s="2">
        <v>33163</v>
      </c>
      <c r="I229" s="7">
        <v>28</v>
      </c>
      <c r="J229" s="1">
        <v>6</v>
      </c>
      <c r="K229" s="1">
        <v>0</v>
      </c>
      <c r="L229" s="1">
        <v>8</v>
      </c>
      <c r="M229" s="1">
        <v>5</v>
      </c>
      <c r="N229" s="1" t="s">
        <v>74</v>
      </c>
      <c r="O229" s="1">
        <v>1</v>
      </c>
      <c r="P229" s="1" t="s">
        <v>34</v>
      </c>
      <c r="Q229" s="1" t="s">
        <v>1118</v>
      </c>
      <c r="R229" s="1">
        <v>0</v>
      </c>
      <c r="S229" s="1" t="s">
        <v>150</v>
      </c>
      <c r="T229" s="1" t="s">
        <v>150</v>
      </c>
      <c r="U229" s="1" t="s">
        <v>3446</v>
      </c>
      <c r="V229" s="1">
        <v>0</v>
      </c>
      <c r="X229" s="1" t="s">
        <v>39</v>
      </c>
      <c r="AC229" s="1" t="s">
        <v>20</v>
      </c>
      <c r="AI229" s="1" t="s">
        <v>62</v>
      </c>
      <c r="AJ229" s="1">
        <v>4</v>
      </c>
      <c r="AK229" s="1">
        <v>12</v>
      </c>
      <c r="AL229" s="1">
        <v>3</v>
      </c>
      <c r="AM229" s="1" t="s">
        <v>1119</v>
      </c>
      <c r="AN229" s="1" t="s">
        <v>52</v>
      </c>
      <c r="AO229" s="1">
        <v>8</v>
      </c>
      <c r="AP229" s="1" t="s">
        <v>1120</v>
      </c>
      <c r="AQ229" s="1" t="s">
        <v>1121</v>
      </c>
      <c r="AR229" s="1" t="s">
        <v>114</v>
      </c>
      <c r="AS229" s="1">
        <v>0</v>
      </c>
    </row>
    <row r="230" spans="1:45" ht="236.25" x14ac:dyDescent="0.25">
      <c r="A230" s="1">
        <v>228</v>
      </c>
      <c r="B230" s="1" t="s">
        <v>0</v>
      </c>
      <c r="C230" s="1" t="s">
        <v>1</v>
      </c>
      <c r="E230" s="1" t="s">
        <v>3</v>
      </c>
      <c r="H230" s="2">
        <v>34165</v>
      </c>
      <c r="I230" s="7">
        <v>26</v>
      </c>
      <c r="J230" s="1">
        <v>8</v>
      </c>
      <c r="K230" s="1">
        <v>45</v>
      </c>
      <c r="L230" s="1">
        <v>8</v>
      </c>
      <c r="M230" s="1">
        <v>6</v>
      </c>
      <c r="N230" s="1" t="s">
        <v>310</v>
      </c>
      <c r="O230" s="1">
        <v>0</v>
      </c>
      <c r="P230" s="1" t="s">
        <v>46</v>
      </c>
      <c r="Q230" s="1" t="s">
        <v>3333</v>
      </c>
      <c r="R230" s="1">
        <v>1</v>
      </c>
      <c r="S230" s="1" t="s">
        <v>18</v>
      </c>
      <c r="T230" s="1" t="s">
        <v>58</v>
      </c>
      <c r="U230" s="1" t="s">
        <v>131</v>
      </c>
      <c r="V230" s="1">
        <v>1</v>
      </c>
      <c r="W230" s="1" t="s">
        <v>1122</v>
      </c>
      <c r="X230" s="1" t="s">
        <v>39</v>
      </c>
      <c r="AA230" s="1" t="s">
        <v>18</v>
      </c>
      <c r="AI230" s="1" t="s">
        <v>62</v>
      </c>
      <c r="AJ230" s="1">
        <v>6</v>
      </c>
      <c r="AK230" s="1">
        <v>5</v>
      </c>
      <c r="AL230" s="1">
        <v>25</v>
      </c>
      <c r="AM230" s="1" t="s">
        <v>1123</v>
      </c>
      <c r="AN230" s="1" t="s">
        <v>52</v>
      </c>
      <c r="AO230" s="1">
        <v>10</v>
      </c>
      <c r="AP230" s="1" t="s">
        <v>1124</v>
      </c>
      <c r="AQ230" s="1" t="s">
        <v>1125</v>
      </c>
      <c r="AS230" s="1">
        <v>0</v>
      </c>
    </row>
    <row r="231" spans="1:45" ht="47.25" x14ac:dyDescent="0.25">
      <c r="A231" s="1">
        <v>229</v>
      </c>
      <c r="B231" s="1" t="s">
        <v>0</v>
      </c>
      <c r="H231" s="2">
        <v>25799</v>
      </c>
      <c r="I231" s="7">
        <v>49</v>
      </c>
      <c r="J231" s="1">
        <v>7</v>
      </c>
      <c r="K231" s="1">
        <v>60</v>
      </c>
      <c r="L231" s="1">
        <v>8</v>
      </c>
      <c r="M231" s="1">
        <v>5</v>
      </c>
      <c r="N231" s="1" t="s">
        <v>108</v>
      </c>
      <c r="O231" s="1">
        <v>0</v>
      </c>
      <c r="P231" s="1" t="s">
        <v>75</v>
      </c>
      <c r="Q231" s="1" t="s">
        <v>3370</v>
      </c>
      <c r="R231" s="1">
        <v>1</v>
      </c>
      <c r="S231" s="1" t="s">
        <v>1126</v>
      </c>
      <c r="T231" s="1" t="s">
        <v>58</v>
      </c>
      <c r="U231" s="1" t="s">
        <v>87</v>
      </c>
      <c r="V231" s="1">
        <v>15</v>
      </c>
      <c r="W231" s="1" t="s">
        <v>1127</v>
      </c>
      <c r="X231" s="1" t="s">
        <v>39</v>
      </c>
      <c r="AA231" s="1" t="s">
        <v>18</v>
      </c>
      <c r="AI231" s="1" t="s">
        <v>50</v>
      </c>
      <c r="AJ231" s="1">
        <v>15</v>
      </c>
      <c r="AK231" s="1">
        <v>5</v>
      </c>
      <c r="AL231" s="1">
        <v>40</v>
      </c>
      <c r="AM231" s="1" t="s">
        <v>1128</v>
      </c>
      <c r="AN231" s="1" t="s">
        <v>52</v>
      </c>
      <c r="AO231" s="1">
        <v>10</v>
      </c>
      <c r="AP231" s="1" t="s">
        <v>1129</v>
      </c>
      <c r="AQ231" s="1" t="s">
        <v>740</v>
      </c>
      <c r="AR231" s="1" t="s">
        <v>740</v>
      </c>
      <c r="AS231" s="1">
        <v>0</v>
      </c>
    </row>
    <row r="232" spans="1:45" ht="94.5" x14ac:dyDescent="0.25">
      <c r="A232" s="1">
        <v>230</v>
      </c>
      <c r="C232" s="1" t="s">
        <v>1</v>
      </c>
      <c r="F232" s="1" t="s">
        <v>4</v>
      </c>
      <c r="H232" s="2">
        <v>28204</v>
      </c>
      <c r="I232" s="7">
        <v>42</v>
      </c>
      <c r="J232" s="1">
        <v>7</v>
      </c>
      <c r="K232" s="1">
        <v>0</v>
      </c>
      <c r="L232" s="1">
        <v>14</v>
      </c>
      <c r="M232" s="1">
        <v>12</v>
      </c>
      <c r="N232" s="1" t="s">
        <v>96</v>
      </c>
      <c r="O232" s="1">
        <v>1</v>
      </c>
      <c r="P232" s="1" t="s">
        <v>46</v>
      </c>
      <c r="Q232" s="1" t="s">
        <v>3370</v>
      </c>
      <c r="R232" s="1">
        <v>1</v>
      </c>
      <c r="S232" s="1" t="s">
        <v>18</v>
      </c>
      <c r="T232" s="1" t="s">
        <v>58</v>
      </c>
      <c r="U232" s="1" t="s">
        <v>37</v>
      </c>
      <c r="V232" s="1">
        <v>15</v>
      </c>
      <c r="W232" s="1" t="s">
        <v>1130</v>
      </c>
      <c r="X232" s="1" t="s">
        <v>39</v>
      </c>
      <c r="AC232" s="1" t="s">
        <v>20</v>
      </c>
      <c r="AD232" s="1" t="s">
        <v>21</v>
      </c>
      <c r="AE232" s="1" t="s">
        <v>22</v>
      </c>
      <c r="AF232" s="1" t="s">
        <v>23</v>
      </c>
      <c r="AI232" s="1" t="s">
        <v>62</v>
      </c>
      <c r="AJ232" s="1">
        <v>2</v>
      </c>
      <c r="AK232" s="1">
        <v>3</v>
      </c>
      <c r="AL232" s="1">
        <v>4</v>
      </c>
      <c r="AM232" s="1" t="s">
        <v>179</v>
      </c>
      <c r="AN232" s="1" t="s">
        <v>52</v>
      </c>
      <c r="AO232" s="1">
        <v>8</v>
      </c>
      <c r="AP232" s="1" t="s">
        <v>179</v>
      </c>
      <c r="AQ232" s="1" t="s">
        <v>179</v>
      </c>
      <c r="AR232" s="1" t="s">
        <v>179</v>
      </c>
      <c r="AS232" s="1">
        <v>0</v>
      </c>
    </row>
    <row r="233" spans="1:45" ht="141.75" x14ac:dyDescent="0.25">
      <c r="A233" s="1">
        <v>231</v>
      </c>
      <c r="B233" s="1" t="s">
        <v>0</v>
      </c>
      <c r="C233" s="1" t="s">
        <v>1</v>
      </c>
      <c r="D233" s="1" t="s">
        <v>2</v>
      </c>
      <c r="F233" s="1" t="s">
        <v>4</v>
      </c>
      <c r="H233" s="2">
        <v>34312</v>
      </c>
      <c r="I233" s="7">
        <v>25</v>
      </c>
      <c r="J233" s="1">
        <v>8</v>
      </c>
      <c r="K233" s="1">
        <v>120</v>
      </c>
      <c r="L233" s="1">
        <v>15</v>
      </c>
      <c r="M233" s="1">
        <v>2</v>
      </c>
      <c r="N233" s="1" t="s">
        <v>200</v>
      </c>
      <c r="O233" s="1">
        <v>1</v>
      </c>
      <c r="P233" s="1" t="s">
        <v>56</v>
      </c>
      <c r="Q233" s="1" t="s">
        <v>3370</v>
      </c>
      <c r="R233" s="1">
        <v>1</v>
      </c>
      <c r="S233" s="1" t="s">
        <v>188</v>
      </c>
      <c r="T233" s="1" t="s">
        <v>325</v>
      </c>
      <c r="U233" s="1" t="s">
        <v>1131</v>
      </c>
      <c r="V233" s="1">
        <v>0</v>
      </c>
      <c r="W233" s="1" t="s">
        <v>1132</v>
      </c>
      <c r="X233" s="1" t="s">
        <v>39</v>
      </c>
      <c r="AB233" s="1" t="s">
        <v>19</v>
      </c>
      <c r="AI233" s="1" t="s">
        <v>137</v>
      </c>
      <c r="AJ233" s="1">
        <v>6</v>
      </c>
      <c r="AK233" s="1">
        <v>4</v>
      </c>
      <c r="AL233" s="1">
        <v>100</v>
      </c>
      <c r="AM233" s="1" t="s">
        <v>1133</v>
      </c>
      <c r="AN233" s="1" t="s">
        <v>52</v>
      </c>
      <c r="AO233" s="1">
        <v>10</v>
      </c>
      <c r="AP233" s="1" t="s">
        <v>1134</v>
      </c>
      <c r="AQ233" s="1" t="s">
        <v>1135</v>
      </c>
      <c r="AR233" s="1" t="s">
        <v>1136</v>
      </c>
      <c r="AS233" s="1">
        <v>0</v>
      </c>
    </row>
    <row r="234" spans="1:45" ht="157.5" x14ac:dyDescent="0.25">
      <c r="A234" s="1">
        <v>232</v>
      </c>
      <c r="C234" s="1" t="s">
        <v>1</v>
      </c>
      <c r="F234" s="1" t="s">
        <v>4</v>
      </c>
      <c r="H234" s="2">
        <v>33022</v>
      </c>
      <c r="I234" s="7">
        <v>29</v>
      </c>
      <c r="J234" s="1">
        <v>7</v>
      </c>
      <c r="K234" s="1">
        <v>40</v>
      </c>
      <c r="L234" s="1">
        <v>14</v>
      </c>
      <c r="M234" s="1">
        <v>4</v>
      </c>
      <c r="N234" s="1" t="s">
        <v>79</v>
      </c>
      <c r="O234" s="1">
        <v>0</v>
      </c>
      <c r="P234" s="1" t="s">
        <v>56</v>
      </c>
      <c r="Q234" s="1" t="s">
        <v>3371</v>
      </c>
      <c r="R234" s="1">
        <v>1</v>
      </c>
      <c r="S234" s="1" t="s">
        <v>662</v>
      </c>
      <c r="T234" s="1" t="s">
        <v>358</v>
      </c>
      <c r="U234" s="1" t="s">
        <v>69</v>
      </c>
      <c r="V234" s="1">
        <v>6</v>
      </c>
      <c r="W234" s="1" t="s">
        <v>1137</v>
      </c>
      <c r="X234" s="1" t="s">
        <v>39</v>
      </c>
      <c r="Z234" s="1" t="s">
        <v>17</v>
      </c>
      <c r="AI234" s="1" t="s">
        <v>40</v>
      </c>
      <c r="AJ234" s="1">
        <v>6</v>
      </c>
      <c r="AK234" s="1">
        <v>2</v>
      </c>
      <c r="AL234" s="1">
        <v>100</v>
      </c>
      <c r="AM234" s="1" t="s">
        <v>1138</v>
      </c>
      <c r="AN234" s="1" t="s">
        <v>42</v>
      </c>
      <c r="AO234" s="1">
        <v>10</v>
      </c>
      <c r="AP234" s="1" t="s">
        <v>1139</v>
      </c>
      <c r="AQ234" s="1" t="s">
        <v>1140</v>
      </c>
      <c r="AR234" s="1" t="s">
        <v>1141</v>
      </c>
      <c r="AS234" s="1">
        <v>0</v>
      </c>
    </row>
    <row r="235" spans="1:45" ht="409.5" x14ac:dyDescent="0.25">
      <c r="A235" s="1">
        <v>233</v>
      </c>
      <c r="B235" s="1" t="s">
        <v>0</v>
      </c>
      <c r="C235" s="1" t="s">
        <v>1</v>
      </c>
      <c r="F235" s="1" t="s">
        <v>4</v>
      </c>
      <c r="H235" s="2">
        <v>31533</v>
      </c>
      <c r="I235" s="7">
        <v>33</v>
      </c>
      <c r="J235" s="1">
        <v>6</v>
      </c>
      <c r="K235" s="1">
        <v>35</v>
      </c>
      <c r="L235" s="1">
        <v>9</v>
      </c>
      <c r="M235" s="1">
        <v>20</v>
      </c>
      <c r="N235" s="1" t="s">
        <v>164</v>
      </c>
      <c r="O235" s="1">
        <v>1</v>
      </c>
      <c r="P235" s="1" t="s">
        <v>34</v>
      </c>
      <c r="Q235" s="1" t="s">
        <v>3370</v>
      </c>
      <c r="R235" s="1">
        <v>1</v>
      </c>
      <c r="S235" s="1" t="s">
        <v>382</v>
      </c>
      <c r="T235" s="1" t="s">
        <v>36</v>
      </c>
      <c r="U235" s="1" t="s">
        <v>69</v>
      </c>
      <c r="V235" s="1">
        <v>5</v>
      </c>
      <c r="W235" s="1" t="s">
        <v>1142</v>
      </c>
      <c r="X235" s="1" t="s">
        <v>61</v>
      </c>
      <c r="AD235" s="1" t="s">
        <v>21</v>
      </c>
      <c r="AI235" s="1" t="s">
        <v>50</v>
      </c>
      <c r="AJ235" s="1">
        <v>25</v>
      </c>
      <c r="AK235" s="1">
        <v>30</v>
      </c>
      <c r="AL235" s="1">
        <v>10</v>
      </c>
      <c r="AM235" s="1" t="s">
        <v>1143</v>
      </c>
      <c r="AN235" s="1" t="s">
        <v>1144</v>
      </c>
      <c r="AO235" s="1">
        <v>10</v>
      </c>
      <c r="AP235" s="1" t="s">
        <v>1145</v>
      </c>
      <c r="AQ235" s="1" t="s">
        <v>1146</v>
      </c>
      <c r="AR235" s="1" t="s">
        <v>1147</v>
      </c>
      <c r="AS235" s="1">
        <v>0</v>
      </c>
    </row>
    <row r="236" spans="1:45" ht="94.5" x14ac:dyDescent="0.25">
      <c r="A236" s="1">
        <v>234</v>
      </c>
      <c r="C236" s="1" t="s">
        <v>1</v>
      </c>
      <c r="F236" s="1" t="s">
        <v>4</v>
      </c>
      <c r="H236" s="2">
        <v>28969</v>
      </c>
      <c r="I236" s="7">
        <v>40</v>
      </c>
      <c r="J236" s="1">
        <v>6</v>
      </c>
      <c r="K236" s="1">
        <v>40</v>
      </c>
      <c r="L236" s="1">
        <v>10</v>
      </c>
      <c r="M236" s="1">
        <v>10</v>
      </c>
      <c r="N236" s="1" t="s">
        <v>164</v>
      </c>
      <c r="O236" s="1">
        <v>1</v>
      </c>
      <c r="P236" s="1" t="s">
        <v>46</v>
      </c>
      <c r="Q236" s="1" t="s">
        <v>3370</v>
      </c>
      <c r="R236" s="1">
        <v>1</v>
      </c>
      <c r="S236" s="1" t="s">
        <v>116</v>
      </c>
      <c r="T236" s="1" t="s">
        <v>36</v>
      </c>
      <c r="U236" s="1" t="s">
        <v>867</v>
      </c>
      <c r="V236" s="1">
        <v>6</v>
      </c>
      <c r="W236" s="1" t="s">
        <v>130</v>
      </c>
      <c r="X236" s="1" t="s">
        <v>49</v>
      </c>
      <c r="AD236" s="1" t="s">
        <v>21</v>
      </c>
      <c r="AI236" s="1" t="s">
        <v>40</v>
      </c>
      <c r="AJ236" s="1">
        <v>12</v>
      </c>
      <c r="AK236" s="1">
        <v>12</v>
      </c>
      <c r="AL236" s="1">
        <v>4</v>
      </c>
      <c r="AM236" s="1" t="s">
        <v>1148</v>
      </c>
      <c r="AN236" s="1" t="s">
        <v>52</v>
      </c>
      <c r="AO236" s="1">
        <v>9</v>
      </c>
      <c r="AP236" s="1" t="s">
        <v>1149</v>
      </c>
      <c r="AS236" s="1">
        <v>0</v>
      </c>
    </row>
    <row r="237" spans="1:45" ht="330.75" x14ac:dyDescent="0.25">
      <c r="A237" s="1">
        <v>235</v>
      </c>
      <c r="C237" s="1" t="s">
        <v>1</v>
      </c>
      <c r="H237" s="2">
        <v>31755</v>
      </c>
      <c r="I237" s="7">
        <v>32</v>
      </c>
      <c r="J237" s="1">
        <v>7</v>
      </c>
      <c r="K237" s="1">
        <v>60</v>
      </c>
      <c r="L237" s="1">
        <v>10</v>
      </c>
      <c r="M237" s="1">
        <v>5</v>
      </c>
      <c r="N237" s="1" t="s">
        <v>96</v>
      </c>
      <c r="O237" s="1">
        <v>1</v>
      </c>
      <c r="P237" s="1" t="s">
        <v>75</v>
      </c>
      <c r="Q237" s="1" t="s">
        <v>3370</v>
      </c>
      <c r="R237" s="1">
        <v>1</v>
      </c>
      <c r="S237" s="1" t="s">
        <v>19</v>
      </c>
      <c r="T237" s="1" t="s">
        <v>58</v>
      </c>
      <c r="U237" s="1" t="s">
        <v>545</v>
      </c>
      <c r="V237" s="1">
        <v>9</v>
      </c>
      <c r="W237" s="1" t="s">
        <v>1150</v>
      </c>
      <c r="X237" s="1" t="s">
        <v>39</v>
      </c>
      <c r="AD237" s="1" t="s">
        <v>21</v>
      </c>
      <c r="AI237" s="1" t="s">
        <v>50</v>
      </c>
      <c r="AJ237" s="1">
        <v>5</v>
      </c>
      <c r="AK237" s="1">
        <v>20</v>
      </c>
      <c r="AL237" s="1">
        <v>20</v>
      </c>
      <c r="AM237" s="1" t="s">
        <v>1151</v>
      </c>
      <c r="AN237" s="1" t="s">
        <v>52</v>
      </c>
      <c r="AO237" s="1">
        <v>9</v>
      </c>
      <c r="AP237" s="1" t="s">
        <v>1152</v>
      </c>
      <c r="AQ237" s="1" t="s">
        <v>1153</v>
      </c>
      <c r="AS237" s="1">
        <v>0</v>
      </c>
    </row>
    <row r="238" spans="1:45" ht="94.5" x14ac:dyDescent="0.25">
      <c r="A238" s="1">
        <v>236</v>
      </c>
      <c r="B238" s="1" t="s">
        <v>0</v>
      </c>
      <c r="E238" s="1" t="s">
        <v>3</v>
      </c>
      <c r="F238" s="1" t="s">
        <v>4</v>
      </c>
      <c r="H238" s="2">
        <v>28126</v>
      </c>
      <c r="I238" s="7">
        <v>42</v>
      </c>
      <c r="J238" s="1">
        <v>6</v>
      </c>
      <c r="K238" s="1">
        <v>40</v>
      </c>
      <c r="L238" s="1">
        <v>4</v>
      </c>
      <c r="M238" s="1">
        <v>5</v>
      </c>
      <c r="N238" s="1" t="s">
        <v>45</v>
      </c>
      <c r="O238" s="1">
        <v>1</v>
      </c>
      <c r="P238" s="1" t="s">
        <v>56</v>
      </c>
      <c r="Q238" s="1" t="s">
        <v>1154</v>
      </c>
      <c r="R238" s="1">
        <v>1</v>
      </c>
      <c r="S238" s="1" t="s">
        <v>35</v>
      </c>
      <c r="T238" s="1" t="s">
        <v>36</v>
      </c>
      <c r="U238" s="1" t="s">
        <v>1155</v>
      </c>
      <c r="V238" s="1">
        <v>20</v>
      </c>
      <c r="X238" s="1" t="s">
        <v>39</v>
      </c>
      <c r="Y238" s="1" t="s">
        <v>16</v>
      </c>
      <c r="AC238" s="1" t="s">
        <v>20</v>
      </c>
      <c r="AH238" s="1" t="s">
        <v>1157</v>
      </c>
      <c r="AI238" s="1" t="s">
        <v>50</v>
      </c>
      <c r="AJ238" s="1">
        <v>6</v>
      </c>
      <c r="AK238" s="1">
        <v>4</v>
      </c>
      <c r="AL238" s="1">
        <v>150</v>
      </c>
      <c r="AM238" s="1" t="s">
        <v>1158</v>
      </c>
      <c r="AN238" s="1" t="s">
        <v>52</v>
      </c>
      <c r="AO238" s="1">
        <v>10</v>
      </c>
      <c r="AP238" s="1" t="s">
        <v>1159</v>
      </c>
      <c r="AQ238" s="1" t="s">
        <v>1160</v>
      </c>
      <c r="AS238" s="1">
        <v>0</v>
      </c>
    </row>
    <row r="239" spans="1:45" ht="378" x14ac:dyDescent="0.25">
      <c r="A239" s="1">
        <v>237</v>
      </c>
      <c r="B239" s="1" t="s">
        <v>0</v>
      </c>
      <c r="H239" s="2">
        <v>25050</v>
      </c>
      <c r="I239" s="7">
        <v>51</v>
      </c>
      <c r="J239" s="1">
        <v>8</v>
      </c>
      <c r="K239" s="1">
        <v>0</v>
      </c>
      <c r="L239" s="1">
        <v>10</v>
      </c>
      <c r="M239" s="1">
        <v>12</v>
      </c>
      <c r="N239" s="1" t="s">
        <v>310</v>
      </c>
      <c r="O239" s="1">
        <v>0</v>
      </c>
      <c r="P239" s="1" t="s">
        <v>46</v>
      </c>
      <c r="Q239" s="1" t="s">
        <v>3371</v>
      </c>
      <c r="R239" s="1">
        <v>1</v>
      </c>
      <c r="S239" s="1" t="s">
        <v>121</v>
      </c>
      <c r="T239" s="1" t="s">
        <v>58</v>
      </c>
      <c r="U239" s="1" t="s">
        <v>69</v>
      </c>
      <c r="V239" s="1">
        <v>1</v>
      </c>
      <c r="W239" s="1" t="s">
        <v>1161</v>
      </c>
      <c r="X239" s="1" t="s">
        <v>61</v>
      </c>
      <c r="AA239" s="1" t="s">
        <v>18</v>
      </c>
      <c r="AI239" s="1" t="s">
        <v>137</v>
      </c>
      <c r="AJ239" s="1">
        <v>20</v>
      </c>
      <c r="AK239" s="1">
        <v>10</v>
      </c>
      <c r="AL239" s="1">
        <v>40</v>
      </c>
      <c r="AM239" s="1" t="s">
        <v>1162</v>
      </c>
      <c r="AN239" s="1" t="s">
        <v>52</v>
      </c>
      <c r="AO239" s="1">
        <v>9</v>
      </c>
      <c r="AP239" s="1" t="s">
        <v>1163</v>
      </c>
      <c r="AR239" s="1" t="s">
        <v>1164</v>
      </c>
      <c r="AS239" s="1">
        <v>0</v>
      </c>
    </row>
    <row r="240" spans="1:45" ht="141.75" x14ac:dyDescent="0.25">
      <c r="A240" s="1">
        <v>238</v>
      </c>
      <c r="B240" s="1" t="s">
        <v>0</v>
      </c>
      <c r="H240" s="2">
        <v>33695</v>
      </c>
      <c r="I240" s="7">
        <v>27</v>
      </c>
      <c r="J240" s="1">
        <v>8</v>
      </c>
      <c r="K240" s="1">
        <v>80</v>
      </c>
      <c r="L240" s="1">
        <v>8</v>
      </c>
      <c r="M240" s="1">
        <v>15</v>
      </c>
      <c r="N240" s="1" t="s">
        <v>74</v>
      </c>
      <c r="O240" s="1">
        <v>0</v>
      </c>
      <c r="P240" s="1" t="s">
        <v>115</v>
      </c>
      <c r="Q240" s="1" t="s">
        <v>3333</v>
      </c>
      <c r="R240" s="1">
        <v>0</v>
      </c>
      <c r="S240" s="1" t="s">
        <v>150</v>
      </c>
      <c r="T240" s="1" t="s">
        <v>150</v>
      </c>
      <c r="U240" s="1" t="s">
        <v>3446</v>
      </c>
      <c r="V240" s="1">
        <v>0</v>
      </c>
      <c r="X240" s="1" t="s">
        <v>39</v>
      </c>
      <c r="AA240" s="1" t="s">
        <v>18</v>
      </c>
      <c r="AC240" s="1" t="s">
        <v>20</v>
      </c>
      <c r="AI240" s="1" t="s">
        <v>50</v>
      </c>
      <c r="AJ240" s="1">
        <v>15</v>
      </c>
      <c r="AK240" s="1">
        <v>5</v>
      </c>
      <c r="AL240" s="1">
        <v>20</v>
      </c>
      <c r="AM240" s="1" t="s">
        <v>1165</v>
      </c>
      <c r="AN240" s="1" t="s">
        <v>42</v>
      </c>
      <c r="AO240" s="1">
        <v>10</v>
      </c>
      <c r="AP240" s="1" t="s">
        <v>1166</v>
      </c>
      <c r="AQ240" s="1" t="s">
        <v>1167</v>
      </c>
      <c r="AS240" s="1">
        <v>0</v>
      </c>
    </row>
    <row r="241" spans="1:45" ht="362.25" x14ac:dyDescent="0.25">
      <c r="A241" s="1">
        <v>239</v>
      </c>
      <c r="B241" s="1" t="s">
        <v>0</v>
      </c>
      <c r="H241" s="2">
        <v>32523</v>
      </c>
      <c r="I241" s="7">
        <v>30</v>
      </c>
      <c r="J241" s="1">
        <v>8</v>
      </c>
      <c r="K241" s="1">
        <v>10</v>
      </c>
      <c r="L241" s="1">
        <v>10</v>
      </c>
      <c r="M241" s="1">
        <v>8</v>
      </c>
      <c r="N241" s="1" t="s">
        <v>79</v>
      </c>
      <c r="O241" s="1">
        <v>0</v>
      </c>
      <c r="P241" s="1" t="s">
        <v>56</v>
      </c>
      <c r="Q241" s="1" t="s">
        <v>3370</v>
      </c>
      <c r="R241" s="1">
        <v>1</v>
      </c>
      <c r="S241" s="1" t="s">
        <v>121</v>
      </c>
      <c r="T241" s="1" t="s">
        <v>58</v>
      </c>
      <c r="U241" s="1" t="s">
        <v>206</v>
      </c>
      <c r="V241" s="1">
        <v>3</v>
      </c>
      <c r="X241" s="1" t="s">
        <v>39</v>
      </c>
      <c r="Y241" s="1" t="s">
        <v>16</v>
      </c>
      <c r="AA241" s="1" t="s">
        <v>18</v>
      </c>
      <c r="AI241" s="1" t="s">
        <v>50</v>
      </c>
      <c r="AJ241" s="1">
        <v>6</v>
      </c>
      <c r="AK241" s="1">
        <v>5</v>
      </c>
      <c r="AL241" s="1">
        <v>12</v>
      </c>
      <c r="AM241" s="1" t="s">
        <v>1168</v>
      </c>
      <c r="AN241" s="1" t="s">
        <v>42</v>
      </c>
      <c r="AO241" s="1">
        <v>10</v>
      </c>
      <c r="AP241" s="1" t="s">
        <v>1169</v>
      </c>
      <c r="AQ241" s="1" t="s">
        <v>1170</v>
      </c>
      <c r="AR241" s="1" t="s">
        <v>1171</v>
      </c>
      <c r="AS241" s="1">
        <v>0</v>
      </c>
    </row>
    <row r="242" spans="1:45" ht="189" x14ac:dyDescent="0.25">
      <c r="A242" s="1">
        <v>240</v>
      </c>
      <c r="B242" s="1" t="s">
        <v>0</v>
      </c>
      <c r="F242" s="1" t="s">
        <v>4</v>
      </c>
      <c r="H242" s="2">
        <v>27368</v>
      </c>
      <c r="I242" s="7">
        <v>44</v>
      </c>
      <c r="J242" s="1">
        <v>7</v>
      </c>
      <c r="K242" s="1">
        <v>150</v>
      </c>
      <c r="L242" s="1">
        <v>12</v>
      </c>
      <c r="M242" s="1">
        <v>24</v>
      </c>
      <c r="N242" s="1" t="s">
        <v>55</v>
      </c>
      <c r="O242" s="1">
        <v>0</v>
      </c>
      <c r="P242" s="1" t="s">
        <v>46</v>
      </c>
      <c r="Q242" s="1" t="s">
        <v>3370</v>
      </c>
      <c r="R242" s="1">
        <v>1</v>
      </c>
      <c r="S242" s="1" t="s">
        <v>188</v>
      </c>
      <c r="T242" s="1" t="s">
        <v>58</v>
      </c>
      <c r="U242" s="1" t="s">
        <v>59</v>
      </c>
      <c r="V242" s="1">
        <v>23</v>
      </c>
      <c r="W242" s="1" t="s">
        <v>1172</v>
      </c>
      <c r="X242" s="1" t="s">
        <v>338</v>
      </c>
      <c r="AA242" s="1" t="s">
        <v>18</v>
      </c>
      <c r="AI242" s="1" t="s">
        <v>62</v>
      </c>
      <c r="AJ242" s="1">
        <v>2</v>
      </c>
      <c r="AK242" s="1">
        <v>2</v>
      </c>
      <c r="AL242" s="1">
        <v>5</v>
      </c>
      <c r="AM242" s="1" t="s">
        <v>1173</v>
      </c>
      <c r="AN242" s="1" t="s">
        <v>1174</v>
      </c>
      <c r="AO242" s="1">
        <v>10</v>
      </c>
      <c r="AP242" s="1" t="s">
        <v>1175</v>
      </c>
      <c r="AQ242" s="1" t="s">
        <v>1176</v>
      </c>
      <c r="AR242" s="1" t="s">
        <v>1177</v>
      </c>
      <c r="AS242" s="1">
        <v>0</v>
      </c>
    </row>
    <row r="243" spans="1:45" ht="204.75" x14ac:dyDescent="0.25">
      <c r="A243" s="1">
        <v>241</v>
      </c>
      <c r="B243" s="1" t="s">
        <v>0</v>
      </c>
      <c r="F243" s="1" t="s">
        <v>4</v>
      </c>
      <c r="H243" s="2">
        <v>32526</v>
      </c>
      <c r="I243" s="7">
        <v>30</v>
      </c>
      <c r="J243" s="1">
        <v>7</v>
      </c>
      <c r="K243" s="1">
        <v>60</v>
      </c>
      <c r="L243" s="1">
        <v>14</v>
      </c>
      <c r="M243" s="1">
        <v>2</v>
      </c>
      <c r="N243" s="1" t="s">
        <v>33</v>
      </c>
      <c r="O243" s="1">
        <v>1</v>
      </c>
      <c r="P243" s="1" t="s">
        <v>364</v>
      </c>
      <c r="Q243" s="1" t="s">
        <v>3340</v>
      </c>
      <c r="R243" s="1">
        <v>1</v>
      </c>
      <c r="S243" s="1" t="s">
        <v>35</v>
      </c>
      <c r="T243" s="1" t="s">
        <v>36</v>
      </c>
      <c r="U243" s="1" t="s">
        <v>59</v>
      </c>
      <c r="V243" s="1">
        <v>6</v>
      </c>
      <c r="W243" s="1" t="s">
        <v>1178</v>
      </c>
      <c r="X243" s="1" t="s">
        <v>61</v>
      </c>
      <c r="AG243" s="1" t="s">
        <v>24</v>
      </c>
      <c r="AI243" s="1" t="s">
        <v>150</v>
      </c>
      <c r="AJ243" s="1">
        <v>0</v>
      </c>
      <c r="AK243" s="1">
        <v>0</v>
      </c>
      <c r="AL243" s="1">
        <v>0</v>
      </c>
      <c r="AN243" s="1" t="s">
        <v>52</v>
      </c>
      <c r="AO243" s="1">
        <v>10</v>
      </c>
      <c r="AP243" s="1" t="s">
        <v>1179</v>
      </c>
      <c r="AQ243" s="1" t="s">
        <v>1180</v>
      </c>
      <c r="AR243" s="1" t="s">
        <v>1181</v>
      </c>
      <c r="AS243" s="1">
        <v>0</v>
      </c>
    </row>
    <row r="244" spans="1:45" ht="236.25" x14ac:dyDescent="0.25">
      <c r="A244" s="1">
        <v>242</v>
      </c>
      <c r="C244" s="1" t="s">
        <v>1</v>
      </c>
      <c r="H244" s="2">
        <v>25259</v>
      </c>
      <c r="I244" s="7">
        <v>50</v>
      </c>
      <c r="J244" s="1">
        <v>8</v>
      </c>
      <c r="K244" s="1">
        <v>0</v>
      </c>
      <c r="L244" s="1">
        <v>12</v>
      </c>
      <c r="M244" s="1">
        <v>15</v>
      </c>
      <c r="N244" s="1" t="s">
        <v>33</v>
      </c>
      <c r="O244" s="1">
        <v>0</v>
      </c>
      <c r="P244" s="1" t="s">
        <v>75</v>
      </c>
      <c r="Q244" s="1" t="s">
        <v>1182</v>
      </c>
      <c r="R244" s="1">
        <v>1</v>
      </c>
      <c r="S244" s="1" t="s">
        <v>492</v>
      </c>
      <c r="T244" s="1" t="s">
        <v>1183</v>
      </c>
      <c r="U244" s="1" t="s">
        <v>69</v>
      </c>
      <c r="V244" s="1">
        <v>20</v>
      </c>
      <c r="W244" s="1" t="s">
        <v>1184</v>
      </c>
      <c r="X244" s="1" t="s">
        <v>39</v>
      </c>
      <c r="AA244" s="1" t="s">
        <v>18</v>
      </c>
      <c r="AB244" s="1" t="s">
        <v>19</v>
      </c>
      <c r="AI244" s="1" t="s">
        <v>50</v>
      </c>
      <c r="AJ244" s="1">
        <v>6</v>
      </c>
      <c r="AK244" s="1">
        <v>6</v>
      </c>
      <c r="AL244" s="1">
        <v>8</v>
      </c>
      <c r="AM244" s="1" t="s">
        <v>1185</v>
      </c>
      <c r="AN244" s="1" t="s">
        <v>42</v>
      </c>
      <c r="AO244" s="1">
        <v>8</v>
      </c>
      <c r="AP244" s="1" t="s">
        <v>1186</v>
      </c>
      <c r="AQ244" s="1" t="s">
        <v>1187</v>
      </c>
      <c r="AR244" s="1" t="s">
        <v>1188</v>
      </c>
      <c r="AS244" s="1">
        <v>0</v>
      </c>
    </row>
    <row r="245" spans="1:45" ht="346.5" x14ac:dyDescent="0.25">
      <c r="A245" s="1">
        <v>243</v>
      </c>
      <c r="D245" s="1" t="s">
        <v>2</v>
      </c>
      <c r="H245" s="2">
        <v>34537</v>
      </c>
      <c r="I245" s="7">
        <v>25</v>
      </c>
      <c r="J245" s="1">
        <v>7</v>
      </c>
      <c r="K245" s="1">
        <v>40</v>
      </c>
      <c r="L245" s="1">
        <v>9</v>
      </c>
      <c r="M245" s="1">
        <v>4</v>
      </c>
      <c r="N245" s="1" t="s">
        <v>108</v>
      </c>
      <c r="O245" s="1">
        <v>1</v>
      </c>
      <c r="P245" s="1" t="s">
        <v>46</v>
      </c>
      <c r="Q245" s="1" t="s">
        <v>3333</v>
      </c>
      <c r="R245" s="1">
        <v>1</v>
      </c>
      <c r="S245" s="1" t="s">
        <v>67</v>
      </c>
      <c r="T245" s="1" t="s">
        <v>1189</v>
      </c>
      <c r="U245" s="1" t="s">
        <v>195</v>
      </c>
      <c r="V245" s="1">
        <v>1</v>
      </c>
      <c r="W245" s="1" t="s">
        <v>1190</v>
      </c>
      <c r="X245" s="1" t="s">
        <v>338</v>
      </c>
      <c r="AA245" s="1" t="s">
        <v>18</v>
      </c>
      <c r="AB245" s="1" t="s">
        <v>19</v>
      </c>
      <c r="AI245" s="1" t="s">
        <v>50</v>
      </c>
      <c r="AJ245" s="1">
        <v>20</v>
      </c>
      <c r="AK245" s="1">
        <v>5</v>
      </c>
      <c r="AL245" s="1">
        <v>5</v>
      </c>
      <c r="AM245" s="1" t="s">
        <v>1191</v>
      </c>
      <c r="AN245" s="1" t="s">
        <v>42</v>
      </c>
      <c r="AO245" s="1">
        <v>10</v>
      </c>
      <c r="AP245" s="1" t="s">
        <v>1192</v>
      </c>
      <c r="AQ245" s="1" t="s">
        <v>1193</v>
      </c>
      <c r="AR245" s="1" t="s">
        <v>1194</v>
      </c>
      <c r="AS245" s="1">
        <v>0</v>
      </c>
    </row>
    <row r="246" spans="1:45" ht="409.5" x14ac:dyDescent="0.25">
      <c r="A246" s="1">
        <v>244</v>
      </c>
      <c r="B246" s="1" t="s">
        <v>0</v>
      </c>
      <c r="D246" s="1" t="s">
        <v>2</v>
      </c>
      <c r="F246" s="1" t="s">
        <v>4</v>
      </c>
      <c r="H246" s="2">
        <v>25710</v>
      </c>
      <c r="I246" s="7">
        <v>49</v>
      </c>
      <c r="J246" s="1">
        <v>5</v>
      </c>
      <c r="K246" s="1">
        <v>3</v>
      </c>
      <c r="L246" s="1">
        <v>9</v>
      </c>
      <c r="M246" s="1">
        <v>12</v>
      </c>
      <c r="N246" s="1" t="s">
        <v>200</v>
      </c>
      <c r="O246" s="1">
        <v>0</v>
      </c>
      <c r="P246" s="1" t="s">
        <v>46</v>
      </c>
      <c r="Q246" s="1" t="s">
        <v>3370</v>
      </c>
      <c r="R246" s="1">
        <v>1</v>
      </c>
      <c r="S246" s="1" t="s">
        <v>110</v>
      </c>
      <c r="T246" s="1" t="s">
        <v>98</v>
      </c>
      <c r="U246" s="1" t="s">
        <v>343</v>
      </c>
      <c r="V246" s="1">
        <v>20</v>
      </c>
      <c r="W246" s="1" t="s">
        <v>1195</v>
      </c>
      <c r="X246" s="1" t="s">
        <v>49</v>
      </c>
      <c r="AH246" s="1" t="s">
        <v>1196</v>
      </c>
      <c r="AI246" s="1" t="s">
        <v>40</v>
      </c>
      <c r="AJ246" s="1">
        <v>6</v>
      </c>
      <c r="AK246" s="1">
        <v>8</v>
      </c>
      <c r="AL246" s="1">
        <v>15</v>
      </c>
      <c r="AM246" s="1" t="s">
        <v>1197</v>
      </c>
      <c r="AN246" s="1" t="s">
        <v>52</v>
      </c>
      <c r="AO246" s="1">
        <v>10</v>
      </c>
      <c r="AP246" s="1" t="s">
        <v>1198</v>
      </c>
      <c r="AQ246" s="1" t="s">
        <v>1199</v>
      </c>
      <c r="AR246" s="1" t="s">
        <v>3341</v>
      </c>
      <c r="AS246" s="1">
        <v>0</v>
      </c>
    </row>
    <row r="247" spans="1:45" ht="47.25" x14ac:dyDescent="0.25">
      <c r="A247" s="1">
        <v>245</v>
      </c>
      <c r="C247" s="1" t="s">
        <v>1</v>
      </c>
      <c r="H247" s="2">
        <v>30999</v>
      </c>
      <c r="I247" s="7">
        <v>34</v>
      </c>
      <c r="J247" s="1">
        <v>6</v>
      </c>
      <c r="K247" s="1">
        <v>0</v>
      </c>
      <c r="L247" s="1">
        <v>12</v>
      </c>
      <c r="M247" s="1">
        <v>5</v>
      </c>
      <c r="N247" s="1" t="s">
        <v>33</v>
      </c>
      <c r="O247" s="1">
        <v>1</v>
      </c>
      <c r="P247" s="1" t="s">
        <v>75</v>
      </c>
      <c r="Q247" s="1" t="s">
        <v>3333</v>
      </c>
      <c r="R247" s="1">
        <v>1</v>
      </c>
      <c r="S247" s="1" t="s">
        <v>116</v>
      </c>
      <c r="T247" s="1" t="s">
        <v>58</v>
      </c>
      <c r="U247" s="1" t="s">
        <v>69</v>
      </c>
      <c r="V247" s="1">
        <v>10</v>
      </c>
      <c r="W247" s="1" t="s">
        <v>1200</v>
      </c>
      <c r="X247" s="1" t="s">
        <v>61</v>
      </c>
      <c r="AD247" s="1" t="s">
        <v>21</v>
      </c>
      <c r="AI247" s="1" t="s">
        <v>40</v>
      </c>
      <c r="AJ247" s="1">
        <v>6</v>
      </c>
      <c r="AK247" s="1">
        <v>6</v>
      </c>
      <c r="AL247" s="1">
        <v>20</v>
      </c>
      <c r="AM247" s="1" t="s">
        <v>1201</v>
      </c>
      <c r="AN247" s="1" t="s">
        <v>352</v>
      </c>
      <c r="AO247" s="1">
        <v>10</v>
      </c>
      <c r="AP247" s="1" t="s">
        <v>1202</v>
      </c>
      <c r="AQ247" s="1" t="s">
        <v>1203</v>
      </c>
      <c r="AS247" s="1">
        <v>0</v>
      </c>
    </row>
    <row r="248" spans="1:45" ht="126" x14ac:dyDescent="0.25">
      <c r="A248" s="1">
        <v>246</v>
      </c>
      <c r="B248" s="1" t="s">
        <v>0</v>
      </c>
      <c r="C248" s="1" t="s">
        <v>1</v>
      </c>
      <c r="F248" s="1" t="s">
        <v>4</v>
      </c>
      <c r="H248" s="2">
        <v>32618</v>
      </c>
      <c r="I248" s="7">
        <v>30</v>
      </c>
      <c r="J248" s="1">
        <v>7</v>
      </c>
      <c r="K248" s="1">
        <v>80</v>
      </c>
      <c r="L248" s="1">
        <v>9</v>
      </c>
      <c r="M248" s="1">
        <v>10</v>
      </c>
      <c r="N248" s="1" t="s">
        <v>33</v>
      </c>
      <c r="O248" s="1">
        <v>1</v>
      </c>
      <c r="P248" s="1" t="s">
        <v>34</v>
      </c>
      <c r="Q248" s="1" t="s">
        <v>3370</v>
      </c>
      <c r="R248" s="1">
        <v>1</v>
      </c>
      <c r="S248" s="1" t="s">
        <v>188</v>
      </c>
      <c r="T248" s="1" t="s">
        <v>1204</v>
      </c>
      <c r="U248" s="1" t="s">
        <v>1205</v>
      </c>
      <c r="V248" s="1">
        <v>4</v>
      </c>
      <c r="W248" s="1" t="s">
        <v>1206</v>
      </c>
      <c r="X248" s="1" t="s">
        <v>61</v>
      </c>
      <c r="AG248" s="1" t="s">
        <v>24</v>
      </c>
      <c r="AI248" s="1" t="s">
        <v>150</v>
      </c>
      <c r="AJ248" s="1">
        <v>0</v>
      </c>
      <c r="AK248" s="1">
        <v>0</v>
      </c>
      <c r="AL248" s="1">
        <v>0</v>
      </c>
      <c r="AN248" s="1" t="s">
        <v>52</v>
      </c>
      <c r="AO248" s="1">
        <v>10</v>
      </c>
      <c r="AP248" s="1" t="s">
        <v>1207</v>
      </c>
      <c r="AQ248" s="1" t="s">
        <v>1208</v>
      </c>
      <c r="AR248" s="1" t="s">
        <v>3342</v>
      </c>
      <c r="AS248" s="1">
        <v>0</v>
      </c>
    </row>
    <row r="249" spans="1:45" ht="78.75" x14ac:dyDescent="0.25">
      <c r="A249" s="1">
        <v>247</v>
      </c>
      <c r="B249" s="1" t="s">
        <v>0</v>
      </c>
      <c r="H249" s="2">
        <v>31550</v>
      </c>
      <c r="I249" s="7">
        <v>33</v>
      </c>
      <c r="J249" s="1">
        <v>8</v>
      </c>
      <c r="K249" s="1">
        <v>30</v>
      </c>
      <c r="L249" s="1">
        <v>10</v>
      </c>
      <c r="M249" s="1">
        <v>3</v>
      </c>
      <c r="N249" s="1" t="s">
        <v>74</v>
      </c>
      <c r="O249" s="1">
        <v>0</v>
      </c>
      <c r="P249" s="1" t="s">
        <v>34</v>
      </c>
      <c r="Q249" s="1" t="s">
        <v>3371</v>
      </c>
      <c r="R249" s="1">
        <v>1</v>
      </c>
      <c r="S249" s="1" t="s">
        <v>188</v>
      </c>
      <c r="T249" s="1" t="s">
        <v>58</v>
      </c>
      <c r="U249" s="1" t="s">
        <v>545</v>
      </c>
      <c r="V249" s="1">
        <v>6</v>
      </c>
      <c r="W249" s="1" t="s">
        <v>1209</v>
      </c>
      <c r="X249" s="1" t="s">
        <v>61</v>
      </c>
      <c r="AA249" s="1" t="s">
        <v>18</v>
      </c>
      <c r="AE249" s="1" t="s">
        <v>22</v>
      </c>
      <c r="AI249" s="1" t="s">
        <v>50</v>
      </c>
      <c r="AJ249" s="1">
        <v>10</v>
      </c>
      <c r="AK249" s="1">
        <v>10</v>
      </c>
      <c r="AL249" s="1">
        <v>30</v>
      </c>
      <c r="AM249" s="1" t="s">
        <v>1210</v>
      </c>
      <c r="AN249" s="1" t="s">
        <v>52</v>
      </c>
      <c r="AO249" s="1">
        <v>10</v>
      </c>
      <c r="AP249" s="1" t="s">
        <v>1211</v>
      </c>
      <c r="AS249" s="1">
        <v>0</v>
      </c>
    </row>
    <row r="250" spans="1:45" ht="78.75" x14ac:dyDescent="0.25">
      <c r="A250" s="1">
        <v>248</v>
      </c>
      <c r="B250" s="1" t="s">
        <v>0</v>
      </c>
      <c r="D250" s="1" t="s">
        <v>2</v>
      </c>
      <c r="E250" s="1" t="s">
        <v>3</v>
      </c>
      <c r="H250" s="2">
        <v>30922</v>
      </c>
      <c r="I250" s="7">
        <v>35</v>
      </c>
      <c r="J250" s="1">
        <v>6</v>
      </c>
      <c r="K250" s="1">
        <v>2</v>
      </c>
      <c r="L250" s="1">
        <v>10</v>
      </c>
      <c r="M250" s="1">
        <v>5</v>
      </c>
      <c r="N250" s="1" t="s">
        <v>33</v>
      </c>
      <c r="O250" s="1">
        <v>0</v>
      </c>
      <c r="P250" s="1" t="s">
        <v>34</v>
      </c>
      <c r="Q250" s="1" t="s">
        <v>3369</v>
      </c>
      <c r="R250" s="1">
        <v>0</v>
      </c>
      <c r="S250" s="1" t="s">
        <v>150</v>
      </c>
      <c r="T250" s="1" t="s">
        <v>150</v>
      </c>
      <c r="U250" s="1" t="s">
        <v>3446</v>
      </c>
      <c r="V250" s="1">
        <v>0</v>
      </c>
      <c r="X250" s="1" t="s">
        <v>39</v>
      </c>
      <c r="AA250" s="1" t="s">
        <v>18</v>
      </c>
      <c r="AI250" s="1" t="s">
        <v>62</v>
      </c>
      <c r="AJ250" s="1">
        <v>6</v>
      </c>
      <c r="AK250" s="1">
        <v>8</v>
      </c>
      <c r="AL250" s="1">
        <v>80</v>
      </c>
      <c r="AM250" s="1" t="s">
        <v>1212</v>
      </c>
      <c r="AN250" s="1" t="s">
        <v>167</v>
      </c>
      <c r="AO250" s="1">
        <v>10</v>
      </c>
      <c r="AP250" s="1" t="s">
        <v>1213</v>
      </c>
      <c r="AQ250" s="1" t="s">
        <v>1214</v>
      </c>
      <c r="AS250" s="1">
        <v>0</v>
      </c>
    </row>
    <row r="251" spans="1:45" ht="409.5" x14ac:dyDescent="0.25">
      <c r="A251" s="1">
        <v>249</v>
      </c>
      <c r="C251" s="1" t="s">
        <v>1</v>
      </c>
      <c r="F251" s="1" t="s">
        <v>4</v>
      </c>
      <c r="H251" s="2">
        <v>33878</v>
      </c>
      <c r="I251" s="7">
        <v>27</v>
      </c>
      <c r="J251" s="1">
        <v>10</v>
      </c>
      <c r="K251" s="1">
        <v>60</v>
      </c>
      <c r="L251" s="1">
        <v>8</v>
      </c>
      <c r="M251" s="1">
        <v>0</v>
      </c>
      <c r="N251" s="1" t="s">
        <v>66</v>
      </c>
      <c r="O251" s="1">
        <v>0</v>
      </c>
      <c r="P251" s="1" t="s">
        <v>1215</v>
      </c>
      <c r="Q251" s="1" t="s">
        <v>1216</v>
      </c>
      <c r="R251" s="1">
        <v>0</v>
      </c>
      <c r="S251" s="1" t="s">
        <v>150</v>
      </c>
      <c r="T251" s="1" t="s">
        <v>150</v>
      </c>
      <c r="U251" s="1" t="s">
        <v>3446</v>
      </c>
      <c r="V251" s="1">
        <v>0</v>
      </c>
      <c r="X251" s="1" t="s">
        <v>61</v>
      </c>
      <c r="AD251" s="1" t="s">
        <v>21</v>
      </c>
      <c r="AI251" s="1" t="s">
        <v>62</v>
      </c>
      <c r="AJ251" s="1">
        <v>5</v>
      </c>
      <c r="AK251" s="1">
        <v>6</v>
      </c>
      <c r="AL251" s="1">
        <v>10</v>
      </c>
      <c r="AM251" s="1" t="s">
        <v>1217</v>
      </c>
      <c r="AN251" s="1" t="s">
        <v>42</v>
      </c>
      <c r="AO251" s="1">
        <v>10</v>
      </c>
      <c r="AP251" s="1" t="s">
        <v>1218</v>
      </c>
      <c r="AQ251" s="1" t="s">
        <v>1219</v>
      </c>
      <c r="AR251" s="1" t="s">
        <v>1220</v>
      </c>
      <c r="AS251" s="1">
        <v>0</v>
      </c>
    </row>
    <row r="252" spans="1:45" ht="236.25" x14ac:dyDescent="0.25">
      <c r="A252" s="1">
        <v>250</v>
      </c>
      <c r="B252" s="1" t="s">
        <v>0</v>
      </c>
      <c r="F252" s="1" t="s">
        <v>4</v>
      </c>
      <c r="H252" s="2">
        <v>35106</v>
      </c>
      <c r="I252" s="7">
        <v>23</v>
      </c>
      <c r="J252" s="1">
        <v>8</v>
      </c>
      <c r="K252" s="1">
        <v>30</v>
      </c>
      <c r="L252" s="1">
        <v>8</v>
      </c>
      <c r="M252" s="1">
        <v>15</v>
      </c>
      <c r="N252" s="1" t="s">
        <v>74</v>
      </c>
      <c r="O252" s="1">
        <v>1</v>
      </c>
      <c r="P252" s="1" t="s">
        <v>46</v>
      </c>
      <c r="Q252" s="1" t="s">
        <v>3369</v>
      </c>
      <c r="R252" s="1">
        <v>1</v>
      </c>
      <c r="S252" s="1" t="s">
        <v>110</v>
      </c>
      <c r="T252" s="1" t="s">
        <v>117</v>
      </c>
      <c r="U252" s="1" t="s">
        <v>69</v>
      </c>
      <c r="V252" s="1">
        <v>2</v>
      </c>
      <c r="W252" s="1" t="s">
        <v>1221</v>
      </c>
      <c r="X252" s="1" t="s">
        <v>338</v>
      </c>
      <c r="AA252" s="1" t="s">
        <v>18</v>
      </c>
      <c r="AC252" s="1" t="s">
        <v>20</v>
      </c>
      <c r="AI252" s="1" t="s">
        <v>62</v>
      </c>
      <c r="AJ252" s="1">
        <v>15</v>
      </c>
      <c r="AK252" s="1">
        <v>10</v>
      </c>
      <c r="AL252" s="1">
        <v>120</v>
      </c>
      <c r="AM252" s="1" t="s">
        <v>1222</v>
      </c>
      <c r="AN252" s="1" t="s">
        <v>52</v>
      </c>
      <c r="AO252" s="1">
        <v>10</v>
      </c>
      <c r="AP252" s="1" t="s">
        <v>1223</v>
      </c>
      <c r="AQ252" s="1" t="s">
        <v>1224</v>
      </c>
      <c r="AR252" s="1" t="s">
        <v>1225</v>
      </c>
      <c r="AS252" s="1">
        <v>0</v>
      </c>
    </row>
    <row r="253" spans="1:45" ht="173.25" x14ac:dyDescent="0.25">
      <c r="A253" s="1">
        <v>251</v>
      </c>
      <c r="C253" s="1" t="s">
        <v>1</v>
      </c>
      <c r="F253" s="1" t="s">
        <v>4</v>
      </c>
      <c r="H253" s="2">
        <v>29900</v>
      </c>
      <c r="I253" s="7">
        <v>37</v>
      </c>
      <c r="J253" s="1">
        <v>8</v>
      </c>
      <c r="K253" s="1">
        <v>60</v>
      </c>
      <c r="L253" s="1">
        <v>10</v>
      </c>
      <c r="M253" s="1">
        <v>60</v>
      </c>
      <c r="N253" s="1" t="s">
        <v>33</v>
      </c>
      <c r="O253" s="1">
        <v>0</v>
      </c>
      <c r="P253" s="1" t="s">
        <v>34</v>
      </c>
      <c r="Q253" s="1" t="s">
        <v>3369</v>
      </c>
      <c r="R253" s="1">
        <v>1</v>
      </c>
      <c r="S253" s="1" t="s">
        <v>188</v>
      </c>
      <c r="T253" s="1" t="s">
        <v>36</v>
      </c>
      <c r="U253" s="1" t="s">
        <v>69</v>
      </c>
      <c r="V253" s="1">
        <v>14</v>
      </c>
      <c r="X253" s="1" t="s">
        <v>61</v>
      </c>
      <c r="AD253" s="1" t="s">
        <v>21</v>
      </c>
      <c r="AI253" s="1" t="s">
        <v>40</v>
      </c>
      <c r="AJ253" s="1">
        <v>4</v>
      </c>
      <c r="AK253" s="1">
        <v>4</v>
      </c>
      <c r="AL253" s="1">
        <v>8</v>
      </c>
      <c r="AM253" s="1" t="s">
        <v>1226</v>
      </c>
      <c r="AN253" s="1" t="s">
        <v>1227</v>
      </c>
      <c r="AO253" s="1">
        <v>10</v>
      </c>
      <c r="AP253" s="1" t="s">
        <v>1228</v>
      </c>
      <c r="AQ253" s="1" t="s">
        <v>403</v>
      </c>
      <c r="AS253" s="1">
        <v>0</v>
      </c>
    </row>
    <row r="254" spans="1:45" ht="362.25" x14ac:dyDescent="0.25">
      <c r="A254" s="1">
        <v>252</v>
      </c>
      <c r="B254" s="1" t="s">
        <v>0</v>
      </c>
      <c r="F254" s="1" t="s">
        <v>4</v>
      </c>
      <c r="H254" s="2">
        <v>26165</v>
      </c>
      <c r="I254" s="7">
        <v>48</v>
      </c>
      <c r="J254" s="1">
        <v>8</v>
      </c>
      <c r="K254" s="1">
        <v>0</v>
      </c>
      <c r="L254" s="1">
        <v>12</v>
      </c>
      <c r="M254" s="1">
        <v>12</v>
      </c>
      <c r="N254" s="1" t="s">
        <v>200</v>
      </c>
      <c r="O254" s="1">
        <v>0</v>
      </c>
      <c r="P254" s="1" t="s">
        <v>46</v>
      </c>
      <c r="Q254" s="1" t="s">
        <v>3333</v>
      </c>
      <c r="R254" s="1">
        <v>0</v>
      </c>
      <c r="S254" s="1" t="s">
        <v>150</v>
      </c>
      <c r="T254" s="1" t="s">
        <v>150</v>
      </c>
      <c r="U254" s="1" t="s">
        <v>3446</v>
      </c>
      <c r="V254" s="1">
        <v>0</v>
      </c>
      <c r="X254" s="1" t="s">
        <v>61</v>
      </c>
      <c r="AD254" s="1" t="s">
        <v>21</v>
      </c>
      <c r="AI254" s="1" t="s">
        <v>50</v>
      </c>
      <c r="AJ254" s="1">
        <v>6</v>
      </c>
      <c r="AK254" s="1">
        <v>40</v>
      </c>
      <c r="AL254" s="1">
        <v>40</v>
      </c>
      <c r="AM254" s="1" t="s">
        <v>1229</v>
      </c>
      <c r="AN254" s="1" t="s">
        <v>52</v>
      </c>
      <c r="AO254" s="1">
        <v>10</v>
      </c>
      <c r="AP254" s="1" t="s">
        <v>1230</v>
      </c>
      <c r="AQ254" s="1" t="s">
        <v>1231</v>
      </c>
      <c r="AR254" s="1" t="s">
        <v>1232</v>
      </c>
      <c r="AS254" s="1">
        <v>0</v>
      </c>
    </row>
    <row r="255" spans="1:45" ht="252" x14ac:dyDescent="0.25">
      <c r="A255" s="1">
        <v>253</v>
      </c>
      <c r="B255" s="1" t="s">
        <v>0</v>
      </c>
      <c r="F255" s="1" t="s">
        <v>4</v>
      </c>
      <c r="H255" s="2">
        <v>31950</v>
      </c>
      <c r="I255" s="7">
        <v>32</v>
      </c>
      <c r="J255" s="1">
        <v>7</v>
      </c>
      <c r="K255" s="1">
        <v>0</v>
      </c>
      <c r="L255" s="1">
        <v>5</v>
      </c>
      <c r="M255" s="1">
        <v>18</v>
      </c>
      <c r="N255" s="1" t="s">
        <v>96</v>
      </c>
      <c r="O255" s="1">
        <v>1</v>
      </c>
      <c r="P255" s="1" t="s">
        <v>34</v>
      </c>
      <c r="Q255" s="1" t="s">
        <v>1233</v>
      </c>
      <c r="R255" s="1">
        <v>1</v>
      </c>
      <c r="S255" s="1" t="s">
        <v>1234</v>
      </c>
      <c r="T255" s="1" t="s">
        <v>1235</v>
      </c>
      <c r="U255" s="1" t="s">
        <v>81</v>
      </c>
      <c r="V255" s="1">
        <v>12</v>
      </c>
      <c r="W255" s="1" t="s">
        <v>1236</v>
      </c>
      <c r="X255" s="1" t="s">
        <v>338</v>
      </c>
      <c r="AA255" s="1" t="s">
        <v>18</v>
      </c>
      <c r="AI255" s="1" t="s">
        <v>62</v>
      </c>
      <c r="AJ255" s="1">
        <v>12</v>
      </c>
      <c r="AK255" s="1">
        <v>6</v>
      </c>
      <c r="AL255" s="1">
        <v>14</v>
      </c>
      <c r="AM255" s="1" t="s">
        <v>1237</v>
      </c>
      <c r="AN255" s="1" t="s">
        <v>52</v>
      </c>
      <c r="AO255" s="1">
        <v>8</v>
      </c>
      <c r="AP255" s="1" t="s">
        <v>1238</v>
      </c>
      <c r="AQ255" s="1" t="s">
        <v>1239</v>
      </c>
      <c r="AR255" s="1" t="s">
        <v>1240</v>
      </c>
      <c r="AS255" s="1">
        <v>0</v>
      </c>
    </row>
    <row r="256" spans="1:45" ht="110.25" x14ac:dyDescent="0.25">
      <c r="A256" s="1">
        <v>254</v>
      </c>
      <c r="C256" s="1" t="s">
        <v>1</v>
      </c>
      <c r="D256" s="1" t="s">
        <v>2</v>
      </c>
      <c r="E256" s="1" t="s">
        <v>3</v>
      </c>
      <c r="F256" s="1" t="s">
        <v>4</v>
      </c>
      <c r="H256" s="2">
        <v>34235</v>
      </c>
      <c r="I256" s="7">
        <v>26</v>
      </c>
      <c r="J256" s="1">
        <v>7</v>
      </c>
      <c r="K256" s="1">
        <v>0</v>
      </c>
      <c r="L256" s="1">
        <v>13</v>
      </c>
      <c r="M256" s="1">
        <v>10</v>
      </c>
      <c r="N256" s="1" t="s">
        <v>66</v>
      </c>
      <c r="O256" s="1">
        <v>1</v>
      </c>
      <c r="P256" s="1" t="s">
        <v>46</v>
      </c>
      <c r="Q256" s="1" t="s">
        <v>3333</v>
      </c>
      <c r="R256" s="1">
        <v>1</v>
      </c>
      <c r="S256" s="1" t="s">
        <v>188</v>
      </c>
      <c r="T256" s="1" t="s">
        <v>58</v>
      </c>
      <c r="U256" s="1" t="s">
        <v>69</v>
      </c>
      <c r="V256" s="1">
        <v>2</v>
      </c>
      <c r="W256" s="1" t="s">
        <v>1241</v>
      </c>
      <c r="X256" s="1" t="s">
        <v>39</v>
      </c>
      <c r="AD256" s="1" t="s">
        <v>21</v>
      </c>
      <c r="AI256" s="1" t="s">
        <v>62</v>
      </c>
      <c r="AJ256" s="1">
        <v>4</v>
      </c>
      <c r="AK256" s="1">
        <v>4</v>
      </c>
      <c r="AL256" s="1">
        <v>5</v>
      </c>
      <c r="AM256" s="1" t="s">
        <v>1242</v>
      </c>
      <c r="AN256" s="1" t="s">
        <v>52</v>
      </c>
      <c r="AO256" s="1">
        <v>10</v>
      </c>
      <c r="AP256" s="1" t="s">
        <v>3343</v>
      </c>
      <c r="AQ256" s="1" t="s">
        <v>1243</v>
      </c>
      <c r="AR256" s="1" t="s">
        <v>1244</v>
      </c>
      <c r="AS256" s="1">
        <v>0</v>
      </c>
    </row>
    <row r="257" spans="1:45" ht="220.5" x14ac:dyDescent="0.25">
      <c r="A257" s="1">
        <v>255</v>
      </c>
      <c r="B257" s="1" t="s">
        <v>0</v>
      </c>
      <c r="E257" s="1" t="s">
        <v>3</v>
      </c>
      <c r="H257" s="2">
        <v>28973</v>
      </c>
      <c r="I257" s="7">
        <v>40</v>
      </c>
      <c r="J257" s="1">
        <v>6</v>
      </c>
      <c r="K257" s="1">
        <v>45</v>
      </c>
      <c r="L257" s="1">
        <v>5</v>
      </c>
      <c r="M257" s="1">
        <v>5</v>
      </c>
      <c r="N257" s="1" t="s">
        <v>278</v>
      </c>
      <c r="O257" s="1">
        <v>1</v>
      </c>
      <c r="P257" s="1" t="s">
        <v>46</v>
      </c>
      <c r="Q257" s="1" t="s">
        <v>3369</v>
      </c>
      <c r="R257" s="1">
        <v>1</v>
      </c>
      <c r="S257" s="1" t="s">
        <v>18</v>
      </c>
      <c r="T257" s="1" t="s">
        <v>58</v>
      </c>
      <c r="U257" s="1" t="s">
        <v>131</v>
      </c>
      <c r="V257" s="1">
        <v>8</v>
      </c>
      <c r="W257" s="1" t="s">
        <v>1245</v>
      </c>
      <c r="X257" s="1" t="s">
        <v>61</v>
      </c>
      <c r="AD257" s="1" t="s">
        <v>21</v>
      </c>
      <c r="AI257" s="1" t="s">
        <v>526</v>
      </c>
      <c r="AJ257" s="1">
        <v>6</v>
      </c>
      <c r="AK257" s="1">
        <v>4</v>
      </c>
      <c r="AL257" s="1">
        <v>5</v>
      </c>
      <c r="AM257" s="1" t="s">
        <v>1246</v>
      </c>
      <c r="AN257" s="1" t="s">
        <v>52</v>
      </c>
      <c r="AO257" s="1">
        <v>10</v>
      </c>
      <c r="AP257" s="1" t="s">
        <v>1247</v>
      </c>
      <c r="AQ257" s="1" t="s">
        <v>1248</v>
      </c>
      <c r="AR257" s="1" t="s">
        <v>1249</v>
      </c>
      <c r="AS257" s="1">
        <v>0</v>
      </c>
    </row>
    <row r="258" spans="1:45" ht="362.25" x14ac:dyDescent="0.25">
      <c r="A258" s="1">
        <v>256</v>
      </c>
      <c r="B258" s="1" t="s">
        <v>0</v>
      </c>
      <c r="C258" s="1" t="s">
        <v>1</v>
      </c>
      <c r="F258" s="1" t="s">
        <v>4</v>
      </c>
      <c r="H258" s="2">
        <v>25130</v>
      </c>
      <c r="I258" s="7">
        <v>50</v>
      </c>
      <c r="J258" s="1">
        <v>8</v>
      </c>
      <c r="K258" s="1">
        <v>0</v>
      </c>
      <c r="L258" s="1">
        <v>8</v>
      </c>
      <c r="M258" s="1">
        <v>50</v>
      </c>
      <c r="N258" s="1" t="s">
        <v>79</v>
      </c>
      <c r="O258" s="1">
        <v>1</v>
      </c>
      <c r="P258" s="1" t="s">
        <v>75</v>
      </c>
      <c r="Q258" s="1" t="s">
        <v>1250</v>
      </c>
      <c r="R258" s="1">
        <v>0</v>
      </c>
      <c r="S258" s="1" t="s">
        <v>150</v>
      </c>
      <c r="T258" s="1" t="s">
        <v>150</v>
      </c>
      <c r="U258" s="1" t="s">
        <v>3446</v>
      </c>
      <c r="V258" s="1">
        <v>0</v>
      </c>
      <c r="X258" s="1" t="s">
        <v>61</v>
      </c>
      <c r="AD258" s="1" t="s">
        <v>21</v>
      </c>
      <c r="AH258" s="1" t="s">
        <v>1251</v>
      </c>
      <c r="AI258" s="1" t="s">
        <v>50</v>
      </c>
      <c r="AJ258" s="1">
        <v>5</v>
      </c>
      <c r="AK258" s="1">
        <v>10</v>
      </c>
      <c r="AL258" s="1">
        <v>24</v>
      </c>
      <c r="AM258" s="1" t="s">
        <v>1252</v>
      </c>
      <c r="AN258" s="1" t="s">
        <v>167</v>
      </c>
      <c r="AO258" s="1">
        <v>9</v>
      </c>
      <c r="AP258" s="1" t="s">
        <v>1253</v>
      </c>
      <c r="AQ258" s="1" t="s">
        <v>1254</v>
      </c>
      <c r="AR258" s="1" t="s">
        <v>1255</v>
      </c>
      <c r="AS258" s="1">
        <v>0</v>
      </c>
    </row>
    <row r="259" spans="1:45" ht="299.25" x14ac:dyDescent="0.25">
      <c r="A259" s="1">
        <v>257</v>
      </c>
      <c r="B259" s="1" t="s">
        <v>0</v>
      </c>
      <c r="H259" s="2">
        <v>31616</v>
      </c>
      <c r="I259" s="7">
        <v>33</v>
      </c>
      <c r="J259" s="1">
        <v>6</v>
      </c>
      <c r="K259" s="1">
        <v>2</v>
      </c>
      <c r="L259" s="1">
        <v>11</v>
      </c>
      <c r="M259" s="1">
        <v>10</v>
      </c>
      <c r="N259" s="1" t="s">
        <v>108</v>
      </c>
      <c r="O259" s="1">
        <v>1</v>
      </c>
      <c r="P259" s="1" t="s">
        <v>75</v>
      </c>
      <c r="Q259" s="1" t="s">
        <v>3370</v>
      </c>
      <c r="R259" s="1">
        <v>1</v>
      </c>
      <c r="S259" s="1" t="s">
        <v>188</v>
      </c>
      <c r="T259" s="1" t="s">
        <v>325</v>
      </c>
      <c r="U259" s="1" t="s">
        <v>394</v>
      </c>
      <c r="V259" s="1">
        <v>10</v>
      </c>
      <c r="W259" s="1" t="s">
        <v>1256</v>
      </c>
      <c r="X259" s="1" t="s">
        <v>61</v>
      </c>
      <c r="AD259" s="1" t="s">
        <v>21</v>
      </c>
      <c r="AH259" s="1" t="s">
        <v>1257</v>
      </c>
      <c r="AI259" s="1" t="s">
        <v>50</v>
      </c>
      <c r="AJ259" s="1">
        <v>2</v>
      </c>
      <c r="AK259" s="1">
        <v>1</v>
      </c>
      <c r="AL259" s="1">
        <v>3</v>
      </c>
      <c r="AM259" s="1" t="s">
        <v>1258</v>
      </c>
      <c r="AN259" s="1" t="s">
        <v>52</v>
      </c>
      <c r="AO259" s="1">
        <v>10</v>
      </c>
      <c r="AP259" s="1" t="s">
        <v>1259</v>
      </c>
      <c r="AQ259" s="1" t="s">
        <v>1260</v>
      </c>
      <c r="AR259" s="1" t="s">
        <v>1261</v>
      </c>
      <c r="AS259" s="1">
        <v>0</v>
      </c>
    </row>
    <row r="260" spans="1:45" ht="409.5" x14ac:dyDescent="0.25">
      <c r="A260" s="1">
        <v>258</v>
      </c>
      <c r="B260" s="1" t="s">
        <v>0</v>
      </c>
      <c r="C260" s="1" t="s">
        <v>1</v>
      </c>
      <c r="F260" s="1" t="s">
        <v>4</v>
      </c>
      <c r="H260" s="2">
        <v>30646</v>
      </c>
      <c r="I260" s="7">
        <v>35</v>
      </c>
      <c r="J260" s="1">
        <v>7</v>
      </c>
      <c r="K260" s="1">
        <v>15</v>
      </c>
      <c r="L260" s="1">
        <v>3</v>
      </c>
      <c r="M260" s="1">
        <v>12</v>
      </c>
      <c r="N260" s="1" t="s">
        <v>278</v>
      </c>
      <c r="O260" s="1">
        <v>0</v>
      </c>
      <c r="P260" s="1" t="s">
        <v>56</v>
      </c>
      <c r="Q260" s="1" t="s">
        <v>3371</v>
      </c>
      <c r="R260" s="1">
        <v>1</v>
      </c>
      <c r="S260" s="1" t="s">
        <v>188</v>
      </c>
      <c r="T260" s="1" t="s">
        <v>58</v>
      </c>
      <c r="U260" s="1" t="s">
        <v>1262</v>
      </c>
      <c r="V260" s="1">
        <v>5</v>
      </c>
      <c r="W260" s="1" t="s">
        <v>1263</v>
      </c>
      <c r="X260" s="1" t="s">
        <v>61</v>
      </c>
      <c r="AC260" s="1" t="s">
        <v>20</v>
      </c>
      <c r="AI260" s="1" t="s">
        <v>50</v>
      </c>
      <c r="AJ260" s="1">
        <v>4</v>
      </c>
      <c r="AK260" s="1">
        <v>6</v>
      </c>
      <c r="AL260" s="1">
        <v>10</v>
      </c>
      <c r="AM260" s="1" t="s">
        <v>1264</v>
      </c>
      <c r="AN260" s="1" t="s">
        <v>52</v>
      </c>
      <c r="AO260" s="1">
        <v>10</v>
      </c>
      <c r="AP260" s="1" t="s">
        <v>1265</v>
      </c>
      <c r="AQ260" s="1" t="s">
        <v>1266</v>
      </c>
      <c r="AR260" s="1" t="s">
        <v>1267</v>
      </c>
      <c r="AS260" s="1">
        <v>0</v>
      </c>
    </row>
    <row r="261" spans="1:45" ht="110.25" x14ac:dyDescent="0.25">
      <c r="A261" s="1">
        <v>259</v>
      </c>
      <c r="D261" s="1" t="s">
        <v>2</v>
      </c>
      <c r="E261" s="1" t="s">
        <v>3</v>
      </c>
      <c r="F261" s="1" t="s">
        <v>4</v>
      </c>
      <c r="H261" s="2">
        <v>34504</v>
      </c>
      <c r="I261" s="7">
        <v>25</v>
      </c>
      <c r="J261" s="1">
        <v>5</v>
      </c>
      <c r="K261" s="1">
        <v>0</v>
      </c>
      <c r="L261" s="1">
        <v>16</v>
      </c>
      <c r="M261" s="1">
        <v>5</v>
      </c>
      <c r="N261" s="1" t="s">
        <v>45</v>
      </c>
      <c r="O261" s="1">
        <v>0</v>
      </c>
      <c r="P261" s="1" t="s">
        <v>75</v>
      </c>
      <c r="Q261" s="1" t="s">
        <v>3371</v>
      </c>
      <c r="R261" s="1">
        <v>1</v>
      </c>
      <c r="S261" s="1" t="s">
        <v>47</v>
      </c>
      <c r="T261" s="1" t="s">
        <v>58</v>
      </c>
      <c r="U261" s="1" t="s">
        <v>37</v>
      </c>
      <c r="V261" s="1">
        <v>1</v>
      </c>
      <c r="W261" s="1" t="s">
        <v>38</v>
      </c>
      <c r="X261" s="1" t="s">
        <v>39</v>
      </c>
      <c r="AA261" s="1" t="s">
        <v>18</v>
      </c>
      <c r="AI261" s="1" t="s">
        <v>50</v>
      </c>
      <c r="AJ261" s="1">
        <v>6</v>
      </c>
      <c r="AK261" s="1">
        <v>5</v>
      </c>
      <c r="AL261" s="1">
        <v>20</v>
      </c>
      <c r="AM261" s="1" t="s">
        <v>1268</v>
      </c>
      <c r="AN261" s="1" t="s">
        <v>1269</v>
      </c>
      <c r="AO261" s="1">
        <v>10</v>
      </c>
      <c r="AP261" s="1" t="s">
        <v>1270</v>
      </c>
      <c r="AQ261" s="1" t="s">
        <v>1271</v>
      </c>
      <c r="AR261" s="1" t="s">
        <v>1272</v>
      </c>
      <c r="AS261" s="1">
        <v>0</v>
      </c>
    </row>
    <row r="262" spans="1:45" ht="94.5" x14ac:dyDescent="0.25">
      <c r="A262" s="1">
        <v>260</v>
      </c>
      <c r="F262" s="1" t="s">
        <v>4</v>
      </c>
      <c r="H262" s="2">
        <v>29665</v>
      </c>
      <c r="I262" s="7">
        <v>38</v>
      </c>
      <c r="J262" s="1">
        <v>6</v>
      </c>
      <c r="K262" s="1">
        <v>90</v>
      </c>
      <c r="L262" s="1">
        <v>5</v>
      </c>
      <c r="M262" s="1">
        <v>5</v>
      </c>
      <c r="N262" s="1" t="s">
        <v>310</v>
      </c>
      <c r="O262" s="1">
        <v>1</v>
      </c>
      <c r="P262" s="1" t="s">
        <v>46</v>
      </c>
      <c r="Q262" s="1" t="s">
        <v>3371</v>
      </c>
      <c r="R262" s="1">
        <v>1</v>
      </c>
      <c r="S262" s="1" t="s">
        <v>35</v>
      </c>
      <c r="T262" s="1" t="s">
        <v>36</v>
      </c>
      <c r="U262" s="1" t="s">
        <v>69</v>
      </c>
      <c r="V262" s="1">
        <v>14</v>
      </c>
      <c r="W262" s="1" t="s">
        <v>836</v>
      </c>
      <c r="X262" s="1" t="s">
        <v>61</v>
      </c>
      <c r="AD262" s="1" t="s">
        <v>21</v>
      </c>
      <c r="AI262" s="1" t="s">
        <v>50</v>
      </c>
      <c r="AJ262" s="1">
        <v>3</v>
      </c>
      <c r="AK262" s="1">
        <v>2</v>
      </c>
      <c r="AL262" s="1">
        <v>60</v>
      </c>
      <c r="AM262" s="1" t="s">
        <v>1273</v>
      </c>
      <c r="AN262" s="1" t="s">
        <v>52</v>
      </c>
      <c r="AO262" s="1">
        <v>10</v>
      </c>
      <c r="AP262" s="1" t="s">
        <v>1274</v>
      </c>
      <c r="AQ262" s="1" t="s">
        <v>1275</v>
      </c>
      <c r="AR262" s="1" t="s">
        <v>1276</v>
      </c>
      <c r="AS262" s="1">
        <v>0</v>
      </c>
    </row>
    <row r="263" spans="1:45" ht="94.5" x14ac:dyDescent="0.25">
      <c r="A263" s="1">
        <v>261</v>
      </c>
      <c r="B263" s="1" t="s">
        <v>0</v>
      </c>
      <c r="C263" s="1" t="s">
        <v>1</v>
      </c>
      <c r="E263" s="1" t="s">
        <v>3</v>
      </c>
      <c r="F263" s="1" t="s">
        <v>4</v>
      </c>
      <c r="H263" s="2">
        <v>32765</v>
      </c>
      <c r="I263" s="7">
        <v>30</v>
      </c>
      <c r="J263" s="1">
        <v>7</v>
      </c>
      <c r="K263" s="1">
        <v>90</v>
      </c>
      <c r="L263" s="1">
        <v>15</v>
      </c>
      <c r="M263" s="1">
        <v>6</v>
      </c>
      <c r="N263" s="1" t="s">
        <v>278</v>
      </c>
      <c r="O263" s="1">
        <v>1</v>
      </c>
      <c r="P263" s="1" t="s">
        <v>34</v>
      </c>
      <c r="Q263" s="1" t="s">
        <v>3371</v>
      </c>
      <c r="R263" s="1">
        <v>1</v>
      </c>
      <c r="S263" s="1" t="s">
        <v>18</v>
      </c>
      <c r="T263" s="1" t="s">
        <v>58</v>
      </c>
      <c r="U263" s="1" t="s">
        <v>131</v>
      </c>
      <c r="V263" s="1">
        <v>3</v>
      </c>
      <c r="W263" s="1" t="s">
        <v>1277</v>
      </c>
      <c r="X263" s="1" t="s">
        <v>39</v>
      </c>
      <c r="AA263" s="1" t="s">
        <v>18</v>
      </c>
      <c r="AI263" s="1" t="s">
        <v>50</v>
      </c>
      <c r="AJ263" s="1">
        <v>6</v>
      </c>
      <c r="AK263" s="1">
        <v>4</v>
      </c>
      <c r="AL263" s="1">
        <v>25</v>
      </c>
      <c r="AM263" s="1" t="s">
        <v>1278</v>
      </c>
      <c r="AN263" s="1" t="s">
        <v>1279</v>
      </c>
      <c r="AO263" s="1">
        <v>10</v>
      </c>
      <c r="AP263" s="1" t="s">
        <v>1280</v>
      </c>
      <c r="AQ263" s="1" t="s">
        <v>1281</v>
      </c>
      <c r="AR263" s="1" t="s">
        <v>1282</v>
      </c>
      <c r="AS263" s="1">
        <v>0</v>
      </c>
    </row>
    <row r="264" spans="1:45" ht="409.5" x14ac:dyDescent="0.25">
      <c r="A264" s="1">
        <v>262</v>
      </c>
      <c r="D264" s="1" t="s">
        <v>2</v>
      </c>
      <c r="H264" s="2">
        <v>33475</v>
      </c>
      <c r="I264" s="7">
        <v>28</v>
      </c>
      <c r="J264" s="1">
        <v>8</v>
      </c>
      <c r="K264" s="1">
        <v>100</v>
      </c>
      <c r="L264" s="1">
        <v>10</v>
      </c>
      <c r="M264" s="1">
        <v>20</v>
      </c>
      <c r="N264" s="1" t="s">
        <v>45</v>
      </c>
      <c r="O264" s="1">
        <v>0</v>
      </c>
      <c r="P264" s="1" t="s">
        <v>46</v>
      </c>
      <c r="Q264" s="1" t="s">
        <v>3370</v>
      </c>
      <c r="R264" s="1">
        <v>0</v>
      </c>
      <c r="S264" s="1" t="s">
        <v>150</v>
      </c>
      <c r="T264" s="1" t="s">
        <v>150</v>
      </c>
      <c r="U264" s="1" t="s">
        <v>3446</v>
      </c>
      <c r="V264" s="1">
        <v>0</v>
      </c>
      <c r="X264" s="1" t="s">
        <v>39</v>
      </c>
      <c r="AB264" s="1" t="s">
        <v>19</v>
      </c>
      <c r="AI264" s="1" t="s">
        <v>62</v>
      </c>
      <c r="AJ264" s="1">
        <v>10</v>
      </c>
      <c r="AK264" s="1">
        <v>6</v>
      </c>
      <c r="AL264" s="1">
        <v>50</v>
      </c>
      <c r="AM264" s="1" t="s">
        <v>1283</v>
      </c>
      <c r="AN264" s="1" t="s">
        <v>1284</v>
      </c>
      <c r="AO264" s="1">
        <v>10</v>
      </c>
      <c r="AP264" s="1" t="s">
        <v>1285</v>
      </c>
      <c r="AQ264" s="1" t="s">
        <v>1286</v>
      </c>
      <c r="AR264" s="1" t="s">
        <v>1287</v>
      </c>
      <c r="AS264" s="1">
        <v>0</v>
      </c>
    </row>
    <row r="265" spans="1:45" ht="189" x14ac:dyDescent="0.25">
      <c r="A265" s="1">
        <v>263</v>
      </c>
      <c r="C265" s="1" t="s">
        <v>1</v>
      </c>
      <c r="F265" s="1" t="s">
        <v>4</v>
      </c>
      <c r="H265" s="2">
        <v>31986</v>
      </c>
      <c r="I265" s="7">
        <v>32</v>
      </c>
      <c r="J265" s="1">
        <v>6</v>
      </c>
      <c r="K265" s="1">
        <v>15</v>
      </c>
      <c r="L265" s="1">
        <v>12</v>
      </c>
      <c r="M265" s="1">
        <v>4</v>
      </c>
      <c r="N265" s="1" t="s">
        <v>45</v>
      </c>
      <c r="O265" s="1">
        <v>0</v>
      </c>
      <c r="P265" s="1" t="s">
        <v>46</v>
      </c>
      <c r="Q265" s="1" t="s">
        <v>3370</v>
      </c>
      <c r="R265" s="1">
        <v>1</v>
      </c>
      <c r="S265" s="1" t="s">
        <v>1288</v>
      </c>
      <c r="T265" s="1" t="s">
        <v>68</v>
      </c>
      <c r="U265" s="1" t="s">
        <v>37</v>
      </c>
      <c r="V265" s="1">
        <v>9</v>
      </c>
      <c r="W265" s="1" t="s">
        <v>1289</v>
      </c>
      <c r="X265" s="1" t="s">
        <v>1084</v>
      </c>
      <c r="AD265" s="1" t="s">
        <v>21</v>
      </c>
      <c r="AI265" s="1" t="s">
        <v>50</v>
      </c>
      <c r="AJ265" s="1">
        <v>2</v>
      </c>
      <c r="AK265" s="1">
        <v>5</v>
      </c>
      <c r="AL265" s="1">
        <v>4</v>
      </c>
      <c r="AM265" s="1" t="s">
        <v>1290</v>
      </c>
      <c r="AN265" s="1" t="s">
        <v>1291</v>
      </c>
      <c r="AO265" s="1">
        <v>10</v>
      </c>
      <c r="AP265" s="1" t="s">
        <v>3344</v>
      </c>
      <c r="AQ265" s="1" t="s">
        <v>1292</v>
      </c>
      <c r="AR265" s="1" t="s">
        <v>1293</v>
      </c>
      <c r="AS265" s="1">
        <v>0</v>
      </c>
    </row>
    <row r="266" spans="1:45" ht="94.5" x14ac:dyDescent="0.25">
      <c r="A266" s="1">
        <v>264</v>
      </c>
      <c r="B266" s="1" t="s">
        <v>0</v>
      </c>
      <c r="C266" s="1" t="s">
        <v>1</v>
      </c>
      <c r="F266" s="1" t="s">
        <v>4</v>
      </c>
      <c r="H266" s="2">
        <v>30012</v>
      </c>
      <c r="I266" s="7">
        <v>37</v>
      </c>
      <c r="J266" s="1">
        <v>6</v>
      </c>
      <c r="K266" s="1">
        <v>2</v>
      </c>
      <c r="L266" s="1">
        <v>5</v>
      </c>
      <c r="M266" s="1">
        <v>32</v>
      </c>
      <c r="N266" s="1" t="s">
        <v>310</v>
      </c>
      <c r="O266" s="1">
        <v>0</v>
      </c>
      <c r="P266" s="1" t="s">
        <v>56</v>
      </c>
      <c r="Q266" s="1" t="s">
        <v>3371</v>
      </c>
      <c r="R266" s="1">
        <v>1</v>
      </c>
      <c r="S266" s="1" t="s">
        <v>130</v>
      </c>
      <c r="T266" s="1" t="s">
        <v>58</v>
      </c>
      <c r="U266" s="1" t="s">
        <v>69</v>
      </c>
      <c r="V266" s="1">
        <v>3</v>
      </c>
      <c r="W266" s="1" t="s">
        <v>1294</v>
      </c>
      <c r="X266" s="1" t="s">
        <v>49</v>
      </c>
      <c r="AD266" s="1" t="s">
        <v>21</v>
      </c>
      <c r="AI266" s="1" t="s">
        <v>40</v>
      </c>
      <c r="AJ266" s="1">
        <v>5</v>
      </c>
      <c r="AK266" s="1">
        <v>5</v>
      </c>
      <c r="AL266" s="1">
        <v>10</v>
      </c>
      <c r="AM266" s="1" t="s">
        <v>1295</v>
      </c>
      <c r="AN266" s="1" t="s">
        <v>52</v>
      </c>
      <c r="AO266" s="1">
        <v>9</v>
      </c>
      <c r="AP266" s="1" t="s">
        <v>1296</v>
      </c>
      <c r="AQ266" s="1" t="s">
        <v>1297</v>
      </c>
      <c r="AS266" s="1">
        <v>0</v>
      </c>
    </row>
    <row r="267" spans="1:45" ht="63" x14ac:dyDescent="0.25">
      <c r="A267" s="1">
        <v>265</v>
      </c>
      <c r="B267" s="1" t="s">
        <v>0</v>
      </c>
      <c r="C267" s="1" t="s">
        <v>1</v>
      </c>
      <c r="H267" s="2">
        <v>32105</v>
      </c>
      <c r="I267" s="7">
        <v>31</v>
      </c>
      <c r="J267" s="1">
        <v>8</v>
      </c>
      <c r="K267" s="1">
        <v>15</v>
      </c>
      <c r="L267" s="1">
        <v>12</v>
      </c>
      <c r="M267" s="1">
        <v>3</v>
      </c>
      <c r="N267" s="1" t="s">
        <v>310</v>
      </c>
      <c r="O267" s="1">
        <v>0</v>
      </c>
      <c r="P267" s="1" t="s">
        <v>75</v>
      </c>
      <c r="Q267" s="1" t="s">
        <v>3369</v>
      </c>
      <c r="R267" s="1">
        <v>1</v>
      </c>
      <c r="S267" s="1" t="s">
        <v>130</v>
      </c>
      <c r="T267" s="1" t="s">
        <v>58</v>
      </c>
      <c r="U267" s="1" t="s">
        <v>545</v>
      </c>
      <c r="V267" s="1">
        <v>3</v>
      </c>
      <c r="W267" s="1" t="s">
        <v>1298</v>
      </c>
      <c r="X267" s="1" t="s">
        <v>61</v>
      </c>
      <c r="AB267" s="1" t="s">
        <v>19</v>
      </c>
      <c r="AI267" s="1" t="s">
        <v>50</v>
      </c>
      <c r="AJ267" s="1">
        <v>6</v>
      </c>
      <c r="AK267" s="1">
        <v>6</v>
      </c>
      <c r="AL267" s="1">
        <v>8</v>
      </c>
      <c r="AM267" s="1" t="s">
        <v>1299</v>
      </c>
      <c r="AN267" s="1" t="s">
        <v>52</v>
      </c>
      <c r="AO267" s="1">
        <v>10</v>
      </c>
      <c r="AP267" s="1" t="s">
        <v>1300</v>
      </c>
      <c r="AR267" s="1" t="s">
        <v>1301</v>
      </c>
      <c r="AS267" s="1">
        <v>0</v>
      </c>
    </row>
    <row r="268" spans="1:45" ht="157.5" x14ac:dyDescent="0.25">
      <c r="A268" s="1">
        <v>266</v>
      </c>
      <c r="B268" s="1" t="s">
        <v>0</v>
      </c>
      <c r="C268" s="1" t="s">
        <v>1</v>
      </c>
      <c r="F268" s="1" t="s">
        <v>4</v>
      </c>
      <c r="H268" s="2">
        <v>31253</v>
      </c>
      <c r="I268" s="7">
        <v>34</v>
      </c>
      <c r="J268" s="1">
        <v>6</v>
      </c>
      <c r="K268" s="1">
        <v>270</v>
      </c>
      <c r="L268" s="1">
        <v>9</v>
      </c>
      <c r="M268" s="1">
        <v>2</v>
      </c>
      <c r="N268" s="1" t="s">
        <v>96</v>
      </c>
      <c r="O268" s="1">
        <v>0</v>
      </c>
      <c r="P268" s="1" t="s">
        <v>34</v>
      </c>
      <c r="Q268" s="1" t="s">
        <v>3371</v>
      </c>
      <c r="R268" s="1">
        <v>1</v>
      </c>
      <c r="S268" s="1" t="s">
        <v>188</v>
      </c>
      <c r="T268" s="1" t="s">
        <v>58</v>
      </c>
      <c r="U268" s="1" t="s">
        <v>195</v>
      </c>
      <c r="V268" s="1">
        <v>7</v>
      </c>
      <c r="W268" s="1" t="s">
        <v>1302</v>
      </c>
      <c r="X268" s="1" t="s">
        <v>61</v>
      </c>
      <c r="AA268" s="1" t="s">
        <v>18</v>
      </c>
      <c r="AH268" s="1" t="s">
        <v>1303</v>
      </c>
      <c r="AI268" s="1" t="s">
        <v>62</v>
      </c>
      <c r="AJ268" s="1">
        <v>6</v>
      </c>
      <c r="AK268" s="1">
        <v>4</v>
      </c>
      <c r="AL268" s="1">
        <v>100</v>
      </c>
      <c r="AM268" s="1" t="s">
        <v>1304</v>
      </c>
      <c r="AN268" s="1" t="s">
        <v>42</v>
      </c>
      <c r="AO268" s="1">
        <v>8</v>
      </c>
      <c r="AP268" s="1" t="s">
        <v>1305</v>
      </c>
      <c r="AS268" s="1">
        <v>0</v>
      </c>
    </row>
    <row r="269" spans="1:45" ht="63" x14ac:dyDescent="0.25">
      <c r="A269" s="1">
        <v>267</v>
      </c>
      <c r="B269" s="1" t="s">
        <v>0</v>
      </c>
      <c r="H269" s="2">
        <v>35274</v>
      </c>
      <c r="I269" s="7">
        <v>23</v>
      </c>
      <c r="J269" s="1">
        <v>6</v>
      </c>
      <c r="K269" s="1">
        <v>20</v>
      </c>
      <c r="L269" s="1">
        <v>12</v>
      </c>
      <c r="M269" s="1">
        <v>10</v>
      </c>
      <c r="N269" s="1" t="s">
        <v>164</v>
      </c>
      <c r="O269" s="1">
        <v>0</v>
      </c>
      <c r="P269" s="1" t="s">
        <v>46</v>
      </c>
      <c r="Q269" s="1" t="s">
        <v>3370</v>
      </c>
      <c r="R269" s="1">
        <v>0</v>
      </c>
      <c r="S269" s="1" t="s">
        <v>150</v>
      </c>
      <c r="T269" s="1" t="s">
        <v>150</v>
      </c>
      <c r="U269" s="1" t="s">
        <v>3446</v>
      </c>
      <c r="V269" s="1">
        <v>0</v>
      </c>
      <c r="X269" s="1" t="s">
        <v>39</v>
      </c>
      <c r="AG269" s="1" t="s">
        <v>24</v>
      </c>
      <c r="AI269" s="1" t="s">
        <v>150</v>
      </c>
      <c r="AJ269" s="1">
        <v>0</v>
      </c>
      <c r="AK269" s="1">
        <v>0</v>
      </c>
      <c r="AL269" s="1">
        <v>0</v>
      </c>
      <c r="AN269" s="1" t="s">
        <v>52</v>
      </c>
      <c r="AO269" s="1">
        <v>10</v>
      </c>
      <c r="AP269" s="1" t="s">
        <v>1306</v>
      </c>
      <c r="AQ269" s="1" t="s">
        <v>1307</v>
      </c>
      <c r="AR269" s="1" t="s">
        <v>1308</v>
      </c>
      <c r="AS269" s="1">
        <v>0</v>
      </c>
    </row>
    <row r="270" spans="1:45" ht="283.5" x14ac:dyDescent="0.25">
      <c r="A270" s="1">
        <v>268</v>
      </c>
      <c r="C270" s="1" t="s">
        <v>1</v>
      </c>
      <c r="D270" s="1" t="s">
        <v>2</v>
      </c>
      <c r="F270" s="1" t="s">
        <v>4</v>
      </c>
      <c r="H270" s="2">
        <v>32057</v>
      </c>
      <c r="I270" s="7">
        <v>32</v>
      </c>
      <c r="J270" s="1">
        <v>6</v>
      </c>
      <c r="K270" s="1">
        <v>60</v>
      </c>
      <c r="L270" s="1">
        <v>7</v>
      </c>
      <c r="M270" s="1">
        <v>4</v>
      </c>
      <c r="N270" s="1" t="s">
        <v>74</v>
      </c>
      <c r="O270" s="1">
        <v>1</v>
      </c>
      <c r="P270" s="1" t="s">
        <v>46</v>
      </c>
      <c r="Q270" s="1" t="s">
        <v>3370</v>
      </c>
      <c r="R270" s="1">
        <v>1</v>
      </c>
      <c r="S270" s="1" t="s">
        <v>382</v>
      </c>
      <c r="T270" s="1" t="s">
        <v>1309</v>
      </c>
      <c r="U270" s="1" t="s">
        <v>1310</v>
      </c>
      <c r="V270" s="1">
        <v>7</v>
      </c>
      <c r="W270" s="1" t="s">
        <v>1311</v>
      </c>
      <c r="X270" s="1" t="s">
        <v>49</v>
      </c>
      <c r="AG270" s="1" t="s">
        <v>24</v>
      </c>
      <c r="AI270" s="1" t="s">
        <v>150</v>
      </c>
      <c r="AJ270" s="1">
        <v>0</v>
      </c>
      <c r="AK270" s="1">
        <v>0</v>
      </c>
      <c r="AL270" s="1">
        <v>0</v>
      </c>
      <c r="AN270" s="1" t="s">
        <v>52</v>
      </c>
      <c r="AO270" s="1">
        <v>10</v>
      </c>
      <c r="AP270" s="1" t="s">
        <v>1312</v>
      </c>
      <c r="AQ270" s="1" t="s">
        <v>1313</v>
      </c>
      <c r="AR270" s="1" t="s">
        <v>1314</v>
      </c>
      <c r="AS270" s="1">
        <v>0</v>
      </c>
    </row>
    <row r="271" spans="1:45" ht="299.25" x14ac:dyDescent="0.25">
      <c r="A271" s="1">
        <v>269</v>
      </c>
      <c r="E271" s="1" t="s">
        <v>3</v>
      </c>
      <c r="F271" s="1" t="s">
        <v>4</v>
      </c>
      <c r="H271" s="2">
        <v>22548</v>
      </c>
      <c r="I271" s="7">
        <v>58</v>
      </c>
      <c r="J271" s="1">
        <v>6</v>
      </c>
      <c r="K271" s="1">
        <v>0</v>
      </c>
      <c r="L271" s="1">
        <v>15</v>
      </c>
      <c r="M271" s="1">
        <v>26</v>
      </c>
      <c r="N271" s="1" t="s">
        <v>164</v>
      </c>
      <c r="O271" s="1">
        <v>1</v>
      </c>
      <c r="P271" s="1" t="s">
        <v>75</v>
      </c>
      <c r="Q271" s="1" t="s">
        <v>3370</v>
      </c>
      <c r="R271" s="1">
        <v>1</v>
      </c>
      <c r="S271" s="1" t="s">
        <v>492</v>
      </c>
      <c r="T271" s="1" t="s">
        <v>86</v>
      </c>
      <c r="U271" s="1" t="s">
        <v>545</v>
      </c>
      <c r="V271" s="1">
        <v>33</v>
      </c>
      <c r="W271" s="1" t="s">
        <v>1315</v>
      </c>
      <c r="X271" s="1" t="s">
        <v>39</v>
      </c>
      <c r="AD271" s="1" t="s">
        <v>21</v>
      </c>
      <c r="AI271" s="1" t="s">
        <v>40</v>
      </c>
      <c r="AJ271" s="1">
        <v>20</v>
      </c>
      <c r="AK271" s="1">
        <v>10</v>
      </c>
      <c r="AL271" s="1">
        <v>36</v>
      </c>
      <c r="AM271" s="1" t="s">
        <v>1316</v>
      </c>
      <c r="AN271" s="1" t="s">
        <v>1317</v>
      </c>
      <c r="AO271" s="1">
        <v>7</v>
      </c>
      <c r="AP271" s="1" t="s">
        <v>1318</v>
      </c>
      <c r="AQ271" s="1" t="s">
        <v>1319</v>
      </c>
      <c r="AR271" s="1" t="s">
        <v>1320</v>
      </c>
      <c r="AS271" s="1">
        <v>0</v>
      </c>
    </row>
    <row r="272" spans="1:45" ht="94.5" x14ac:dyDescent="0.25">
      <c r="A272" s="1">
        <v>270</v>
      </c>
      <c r="E272" s="1" t="s">
        <v>3</v>
      </c>
      <c r="F272" s="1" t="s">
        <v>4</v>
      </c>
      <c r="H272" s="2">
        <v>32996</v>
      </c>
      <c r="I272" s="7">
        <v>29</v>
      </c>
      <c r="J272" s="1">
        <v>6</v>
      </c>
      <c r="K272" s="1">
        <v>30</v>
      </c>
      <c r="L272" s="1">
        <v>8</v>
      </c>
      <c r="M272" s="1">
        <v>10</v>
      </c>
      <c r="N272" s="1" t="s">
        <v>310</v>
      </c>
      <c r="O272" s="1">
        <v>1</v>
      </c>
      <c r="P272" s="1" t="s">
        <v>109</v>
      </c>
      <c r="Q272" s="1" t="s">
        <v>3333</v>
      </c>
      <c r="R272" s="1">
        <v>1</v>
      </c>
      <c r="S272" s="1" t="s">
        <v>1089</v>
      </c>
      <c r="T272" s="1" t="s">
        <v>58</v>
      </c>
      <c r="U272" s="1" t="s">
        <v>69</v>
      </c>
      <c r="V272" s="1">
        <v>3</v>
      </c>
      <c r="W272" s="1" t="s">
        <v>1321</v>
      </c>
      <c r="X272" s="1" t="s">
        <v>39</v>
      </c>
      <c r="AA272" s="1" t="s">
        <v>18</v>
      </c>
      <c r="AB272" s="1" t="s">
        <v>19</v>
      </c>
      <c r="AI272" s="1" t="s">
        <v>62</v>
      </c>
      <c r="AJ272" s="1">
        <v>3</v>
      </c>
      <c r="AK272" s="1">
        <v>2</v>
      </c>
      <c r="AL272" s="1">
        <v>20</v>
      </c>
      <c r="AM272" s="1" t="s">
        <v>1322</v>
      </c>
      <c r="AN272" s="1" t="s">
        <v>52</v>
      </c>
      <c r="AO272" s="1">
        <v>7</v>
      </c>
      <c r="AP272" s="1" t="s">
        <v>1323</v>
      </c>
      <c r="AQ272" s="1" t="s">
        <v>172</v>
      </c>
      <c r="AR272" s="1" t="s">
        <v>265</v>
      </c>
      <c r="AS272" s="1">
        <v>0</v>
      </c>
    </row>
    <row r="273" spans="1:45" ht="409.5" x14ac:dyDescent="0.25">
      <c r="A273" s="1">
        <v>271</v>
      </c>
      <c r="B273" s="1" t="s">
        <v>0</v>
      </c>
      <c r="C273" s="1" t="s">
        <v>1</v>
      </c>
      <c r="F273" s="1" t="s">
        <v>4</v>
      </c>
      <c r="H273" s="2">
        <v>27656</v>
      </c>
      <c r="I273" s="7">
        <v>44</v>
      </c>
      <c r="J273" s="1">
        <v>8</v>
      </c>
      <c r="K273" s="1">
        <v>0</v>
      </c>
      <c r="L273" s="1">
        <v>10</v>
      </c>
      <c r="M273" s="1">
        <v>10</v>
      </c>
      <c r="N273" s="1" t="s">
        <v>45</v>
      </c>
      <c r="O273" s="1">
        <v>1</v>
      </c>
      <c r="P273" s="1" t="s">
        <v>46</v>
      </c>
      <c r="Q273" s="1" t="s">
        <v>3370</v>
      </c>
      <c r="R273" s="1">
        <v>1</v>
      </c>
      <c r="S273" s="1" t="s">
        <v>110</v>
      </c>
      <c r="T273" s="1" t="s">
        <v>117</v>
      </c>
      <c r="U273" s="1" t="s">
        <v>69</v>
      </c>
      <c r="V273" s="1">
        <v>18</v>
      </c>
      <c r="W273" s="1" t="s">
        <v>1324</v>
      </c>
      <c r="X273" s="1" t="s">
        <v>61</v>
      </c>
      <c r="AD273" s="1" t="s">
        <v>21</v>
      </c>
      <c r="AI273" s="1" t="s">
        <v>62</v>
      </c>
      <c r="AJ273" s="1">
        <v>4</v>
      </c>
      <c r="AK273" s="1">
        <v>30</v>
      </c>
      <c r="AL273" s="1">
        <v>50</v>
      </c>
      <c r="AM273" s="1" t="s">
        <v>1325</v>
      </c>
      <c r="AN273" s="1" t="s">
        <v>52</v>
      </c>
      <c r="AO273" s="1">
        <v>10</v>
      </c>
      <c r="AP273" s="1" t="s">
        <v>1326</v>
      </c>
      <c r="AQ273" s="1" t="s">
        <v>1327</v>
      </c>
      <c r="AR273" s="1" t="s">
        <v>1328</v>
      </c>
      <c r="AS273" s="1">
        <v>0</v>
      </c>
    </row>
    <row r="274" spans="1:45" ht="236.25" x14ac:dyDescent="0.25">
      <c r="A274" s="1">
        <v>272</v>
      </c>
      <c r="F274" s="1" t="s">
        <v>4</v>
      </c>
      <c r="H274" s="2">
        <v>30771</v>
      </c>
      <c r="I274" s="7">
        <v>35</v>
      </c>
      <c r="J274" s="1">
        <v>8</v>
      </c>
      <c r="K274" s="1">
        <v>0</v>
      </c>
      <c r="L274" s="1">
        <v>10</v>
      </c>
      <c r="M274" s="1">
        <v>2</v>
      </c>
      <c r="N274" s="1" t="s">
        <v>45</v>
      </c>
      <c r="O274" s="1">
        <v>0</v>
      </c>
      <c r="P274" s="1" t="s">
        <v>97</v>
      </c>
      <c r="Q274" s="1" t="s">
        <v>3369</v>
      </c>
      <c r="R274" s="1">
        <v>1</v>
      </c>
      <c r="S274" s="1" t="s">
        <v>188</v>
      </c>
      <c r="T274" s="1" t="s">
        <v>58</v>
      </c>
      <c r="U274" s="1" t="s">
        <v>69</v>
      </c>
      <c r="V274" s="1">
        <v>14</v>
      </c>
      <c r="W274" s="1" t="s">
        <v>1329</v>
      </c>
      <c r="X274" s="1" t="s">
        <v>39</v>
      </c>
      <c r="AD274" s="1" t="s">
        <v>21</v>
      </c>
      <c r="AI274" s="1" t="s">
        <v>50</v>
      </c>
      <c r="AJ274" s="1">
        <v>6</v>
      </c>
      <c r="AK274" s="1">
        <v>2</v>
      </c>
      <c r="AL274" s="1">
        <v>12</v>
      </c>
      <c r="AM274" s="1" t="s">
        <v>1330</v>
      </c>
      <c r="AN274" s="1" t="s">
        <v>320</v>
      </c>
      <c r="AO274" s="1">
        <v>8</v>
      </c>
      <c r="AP274" s="1" t="s">
        <v>1331</v>
      </c>
      <c r="AQ274" s="1" t="s">
        <v>1332</v>
      </c>
      <c r="AR274" s="1" t="s">
        <v>1333</v>
      </c>
      <c r="AS274" s="1">
        <v>0</v>
      </c>
    </row>
    <row r="275" spans="1:45" ht="110.25" x14ac:dyDescent="0.25">
      <c r="A275" s="1">
        <v>273</v>
      </c>
      <c r="F275" s="1" t="s">
        <v>4</v>
      </c>
      <c r="H275" s="2">
        <v>32356</v>
      </c>
      <c r="I275" s="7">
        <v>31</v>
      </c>
      <c r="J275" s="1">
        <v>7</v>
      </c>
      <c r="K275" s="1">
        <v>50</v>
      </c>
      <c r="L275" s="1">
        <v>10</v>
      </c>
      <c r="M275" s="1">
        <v>10</v>
      </c>
      <c r="N275" s="1" t="s">
        <v>200</v>
      </c>
      <c r="O275" s="1">
        <v>0</v>
      </c>
      <c r="P275" s="1" t="s">
        <v>46</v>
      </c>
      <c r="Q275" s="1" t="s">
        <v>3370</v>
      </c>
      <c r="R275" s="1">
        <v>1</v>
      </c>
      <c r="S275" s="1" t="s">
        <v>188</v>
      </c>
      <c r="T275" s="1" t="s">
        <v>58</v>
      </c>
      <c r="U275" s="1" t="s">
        <v>131</v>
      </c>
      <c r="V275" s="1">
        <v>7</v>
      </c>
      <c r="X275" s="1" t="s">
        <v>61</v>
      </c>
      <c r="AB275" s="1" t="s">
        <v>19</v>
      </c>
      <c r="AI275" s="1" t="s">
        <v>50</v>
      </c>
      <c r="AJ275" s="1">
        <v>3</v>
      </c>
      <c r="AK275" s="1">
        <v>2</v>
      </c>
      <c r="AL275" s="1">
        <v>8</v>
      </c>
      <c r="AM275" s="1" t="s">
        <v>1334</v>
      </c>
      <c r="AN275" s="1" t="s">
        <v>42</v>
      </c>
      <c r="AO275" s="1">
        <v>10</v>
      </c>
      <c r="AP275" s="1" t="s">
        <v>1335</v>
      </c>
      <c r="AS275" s="1">
        <v>0</v>
      </c>
    </row>
    <row r="276" spans="1:45" ht="94.5" x14ac:dyDescent="0.25">
      <c r="A276" s="1">
        <v>274</v>
      </c>
      <c r="C276" s="1" t="s">
        <v>1</v>
      </c>
      <c r="F276" s="1" t="s">
        <v>4</v>
      </c>
      <c r="H276" s="2">
        <v>32492</v>
      </c>
      <c r="I276" s="7">
        <v>30</v>
      </c>
      <c r="J276" s="1">
        <v>7</v>
      </c>
      <c r="K276" s="1">
        <v>120</v>
      </c>
      <c r="L276" s="1">
        <v>11</v>
      </c>
      <c r="M276" s="1">
        <v>6</v>
      </c>
      <c r="N276" s="1" t="s">
        <v>74</v>
      </c>
      <c r="O276" s="1">
        <v>1</v>
      </c>
      <c r="P276" s="1" t="s">
        <v>46</v>
      </c>
      <c r="Q276" s="1" t="s">
        <v>3333</v>
      </c>
      <c r="R276" s="1">
        <v>1</v>
      </c>
      <c r="S276" s="1" t="s">
        <v>188</v>
      </c>
      <c r="T276" s="1" t="s">
        <v>58</v>
      </c>
      <c r="U276" s="1" t="s">
        <v>69</v>
      </c>
      <c r="V276" s="1">
        <v>3</v>
      </c>
      <c r="W276" s="1" t="s">
        <v>1336</v>
      </c>
      <c r="X276" s="1" t="s">
        <v>39</v>
      </c>
      <c r="AD276" s="1" t="s">
        <v>21</v>
      </c>
      <c r="AI276" s="1" t="s">
        <v>50</v>
      </c>
      <c r="AJ276" s="1">
        <v>6</v>
      </c>
      <c r="AK276" s="1">
        <v>3</v>
      </c>
      <c r="AL276" s="1">
        <v>72</v>
      </c>
      <c r="AM276" s="1" t="s">
        <v>1337</v>
      </c>
      <c r="AN276" s="1" t="s">
        <v>320</v>
      </c>
      <c r="AO276" s="1">
        <v>9</v>
      </c>
      <c r="AP276" s="1" t="s">
        <v>1338</v>
      </c>
      <c r="AQ276" s="1" t="s">
        <v>1339</v>
      </c>
      <c r="AR276" s="1" t="s">
        <v>1340</v>
      </c>
      <c r="AS276" s="1">
        <v>0</v>
      </c>
    </row>
    <row r="277" spans="1:45" ht="157.5" x14ac:dyDescent="0.25">
      <c r="A277" s="1">
        <v>275</v>
      </c>
      <c r="C277" s="1" t="s">
        <v>1</v>
      </c>
      <c r="H277" s="2">
        <v>31335</v>
      </c>
      <c r="I277" s="7">
        <v>33</v>
      </c>
      <c r="J277" s="1">
        <v>7</v>
      </c>
      <c r="K277" s="1">
        <v>30</v>
      </c>
      <c r="L277" s="1">
        <v>11</v>
      </c>
      <c r="M277" s="1">
        <v>5</v>
      </c>
      <c r="N277" s="1" t="s">
        <v>108</v>
      </c>
      <c r="O277" s="1">
        <v>0</v>
      </c>
      <c r="P277" s="1" t="s">
        <v>34</v>
      </c>
      <c r="Q277" s="1" t="s">
        <v>3333</v>
      </c>
      <c r="R277" s="1">
        <v>1</v>
      </c>
      <c r="S277" s="1" t="s">
        <v>18</v>
      </c>
      <c r="T277" s="1" t="s">
        <v>58</v>
      </c>
      <c r="U277" s="1" t="s">
        <v>195</v>
      </c>
      <c r="V277" s="1">
        <v>4</v>
      </c>
      <c r="W277" s="1" t="s">
        <v>1341</v>
      </c>
      <c r="X277" s="1" t="s">
        <v>61</v>
      </c>
      <c r="Y277" s="1" t="s">
        <v>16</v>
      </c>
      <c r="Z277" s="1" t="s">
        <v>17</v>
      </c>
      <c r="AI277" s="1" t="s">
        <v>137</v>
      </c>
      <c r="AJ277" s="1">
        <v>3</v>
      </c>
      <c r="AK277" s="1">
        <v>5</v>
      </c>
      <c r="AL277" s="1">
        <v>60</v>
      </c>
      <c r="AM277" s="1" t="s">
        <v>1342</v>
      </c>
      <c r="AN277" s="1" t="s">
        <v>52</v>
      </c>
      <c r="AO277" s="1">
        <v>7</v>
      </c>
      <c r="AP277" s="1" t="s">
        <v>1343</v>
      </c>
      <c r="AQ277" s="1" t="s">
        <v>1344</v>
      </c>
      <c r="AR277" s="1" t="s">
        <v>265</v>
      </c>
      <c r="AS277" s="1">
        <v>0</v>
      </c>
    </row>
    <row r="278" spans="1:45" ht="110.25" x14ac:dyDescent="0.25">
      <c r="A278" s="1">
        <v>276</v>
      </c>
      <c r="B278" s="1" t="s">
        <v>0</v>
      </c>
      <c r="H278" s="2">
        <v>32604</v>
      </c>
      <c r="I278" s="7">
        <v>30</v>
      </c>
      <c r="J278" s="1">
        <v>8</v>
      </c>
      <c r="K278" s="1">
        <v>60</v>
      </c>
      <c r="L278" s="1">
        <v>13</v>
      </c>
      <c r="M278" s="1">
        <v>3</v>
      </c>
      <c r="N278" s="1" t="s">
        <v>79</v>
      </c>
      <c r="O278" s="1">
        <v>1</v>
      </c>
      <c r="P278" s="1" t="s">
        <v>56</v>
      </c>
      <c r="Q278" s="1" t="s">
        <v>3369</v>
      </c>
      <c r="R278" s="1">
        <v>1</v>
      </c>
      <c r="S278" s="1" t="s">
        <v>188</v>
      </c>
      <c r="T278" s="1" t="s">
        <v>58</v>
      </c>
      <c r="U278" s="1" t="s">
        <v>280</v>
      </c>
      <c r="V278" s="1">
        <v>5</v>
      </c>
      <c r="W278" s="1" t="s">
        <v>1345</v>
      </c>
      <c r="X278" s="1" t="s">
        <v>39</v>
      </c>
      <c r="AH278" s="1" t="s">
        <v>1346</v>
      </c>
      <c r="AI278" s="1" t="s">
        <v>40</v>
      </c>
      <c r="AJ278" s="1">
        <v>3</v>
      </c>
      <c r="AK278" s="1">
        <v>6</v>
      </c>
      <c r="AL278" s="1">
        <v>12</v>
      </c>
      <c r="AM278" s="1" t="s">
        <v>1347</v>
      </c>
      <c r="AN278" s="1" t="s">
        <v>52</v>
      </c>
      <c r="AO278" s="1">
        <v>10</v>
      </c>
      <c r="AP278" s="1" t="s">
        <v>1348</v>
      </c>
      <c r="AQ278" s="1" t="s">
        <v>1349</v>
      </c>
      <c r="AR278" s="1" t="s">
        <v>1350</v>
      </c>
      <c r="AS278" s="1">
        <v>0</v>
      </c>
    </row>
    <row r="279" spans="1:45" ht="126" x14ac:dyDescent="0.25">
      <c r="A279" s="1">
        <v>277</v>
      </c>
      <c r="C279" s="1" t="s">
        <v>1</v>
      </c>
      <c r="F279" s="1" t="s">
        <v>4</v>
      </c>
      <c r="H279" s="2">
        <v>33046</v>
      </c>
      <c r="I279" s="7">
        <v>29</v>
      </c>
      <c r="J279" s="1">
        <v>9</v>
      </c>
      <c r="K279" s="1">
        <v>0</v>
      </c>
      <c r="L279" s="1">
        <v>10</v>
      </c>
      <c r="M279" s="1">
        <v>10</v>
      </c>
      <c r="N279" s="1" t="s">
        <v>66</v>
      </c>
      <c r="O279" s="1">
        <v>0</v>
      </c>
      <c r="P279" s="1" t="s">
        <v>34</v>
      </c>
      <c r="Q279" s="1" t="s">
        <v>3371</v>
      </c>
      <c r="R279" s="1">
        <v>1</v>
      </c>
      <c r="S279" s="1" t="s">
        <v>47</v>
      </c>
      <c r="T279" s="1" t="s">
        <v>68</v>
      </c>
      <c r="U279" s="1" t="s">
        <v>37</v>
      </c>
      <c r="V279" s="1">
        <v>3</v>
      </c>
      <c r="W279" s="1" t="s">
        <v>1351</v>
      </c>
      <c r="X279" s="1" t="s">
        <v>49</v>
      </c>
      <c r="AD279" s="1" t="s">
        <v>21</v>
      </c>
      <c r="AI279" s="1" t="s">
        <v>40</v>
      </c>
      <c r="AJ279" s="1">
        <v>4</v>
      </c>
      <c r="AK279" s="1">
        <v>3</v>
      </c>
      <c r="AL279" s="1">
        <v>6</v>
      </c>
      <c r="AM279" s="1" t="s">
        <v>1352</v>
      </c>
      <c r="AN279" s="1" t="s">
        <v>42</v>
      </c>
      <c r="AO279" s="1">
        <v>8</v>
      </c>
      <c r="AP279" s="1" t="s">
        <v>1353</v>
      </c>
      <c r="AQ279" s="1" t="s">
        <v>1354</v>
      </c>
      <c r="AR279" s="1" t="s">
        <v>1355</v>
      </c>
      <c r="AS279" s="1">
        <v>0</v>
      </c>
    </row>
    <row r="280" spans="1:45" ht="94.5" x14ac:dyDescent="0.25">
      <c r="A280" s="1">
        <v>278</v>
      </c>
      <c r="B280" s="1" t="s">
        <v>0</v>
      </c>
      <c r="H280" s="2">
        <v>28811</v>
      </c>
      <c r="I280" s="7">
        <v>40</v>
      </c>
      <c r="J280" s="1">
        <v>7</v>
      </c>
      <c r="K280" s="1">
        <v>30</v>
      </c>
      <c r="L280" s="1">
        <v>14</v>
      </c>
      <c r="M280" s="1">
        <v>6</v>
      </c>
      <c r="N280" s="1" t="s">
        <v>310</v>
      </c>
      <c r="O280" s="1">
        <v>1</v>
      </c>
      <c r="P280" s="1" t="s">
        <v>34</v>
      </c>
      <c r="Q280" s="1" t="s">
        <v>3333</v>
      </c>
      <c r="R280" s="1">
        <v>1</v>
      </c>
      <c r="S280" s="1" t="s">
        <v>57</v>
      </c>
      <c r="T280" s="1" t="s">
        <v>117</v>
      </c>
      <c r="U280" s="1" t="s">
        <v>69</v>
      </c>
      <c r="V280" s="1">
        <v>16</v>
      </c>
      <c r="W280" s="1" t="s">
        <v>1356</v>
      </c>
      <c r="X280" s="1" t="s">
        <v>39</v>
      </c>
      <c r="AC280" s="1" t="s">
        <v>20</v>
      </c>
      <c r="AI280" s="1" t="s">
        <v>137</v>
      </c>
      <c r="AJ280" s="1">
        <v>6</v>
      </c>
      <c r="AK280" s="1">
        <v>6</v>
      </c>
      <c r="AL280" s="1">
        <v>40</v>
      </c>
      <c r="AM280" s="1" t="s">
        <v>1357</v>
      </c>
      <c r="AN280" s="1" t="s">
        <v>52</v>
      </c>
      <c r="AO280" s="1">
        <v>9</v>
      </c>
      <c r="AP280" s="1" t="s">
        <v>1358</v>
      </c>
      <c r="AQ280" s="1" t="s">
        <v>1359</v>
      </c>
      <c r="AR280" s="1" t="s">
        <v>293</v>
      </c>
      <c r="AS280" s="1">
        <v>0</v>
      </c>
    </row>
    <row r="281" spans="1:45" ht="141.75" x14ac:dyDescent="0.25">
      <c r="A281" s="1">
        <v>279</v>
      </c>
      <c r="C281" s="1" t="s">
        <v>1</v>
      </c>
      <c r="H281" s="2">
        <v>34183</v>
      </c>
      <c r="I281" s="7">
        <v>26</v>
      </c>
      <c r="J281" s="1">
        <v>8</v>
      </c>
      <c r="K281" s="1">
        <v>50</v>
      </c>
      <c r="L281" s="1">
        <v>3</v>
      </c>
      <c r="M281" s="1">
        <v>5</v>
      </c>
      <c r="N281" s="1" t="s">
        <v>33</v>
      </c>
      <c r="O281" s="1">
        <v>1</v>
      </c>
      <c r="P281" s="1" t="s">
        <v>46</v>
      </c>
      <c r="Q281" s="1" t="s">
        <v>1360</v>
      </c>
      <c r="R281" s="1">
        <v>0</v>
      </c>
      <c r="S281" s="1" t="s">
        <v>150</v>
      </c>
      <c r="T281" s="1" t="s">
        <v>150</v>
      </c>
      <c r="U281" s="1" t="s">
        <v>3446</v>
      </c>
      <c r="V281" s="1">
        <v>0</v>
      </c>
      <c r="X281" s="1" t="s">
        <v>39</v>
      </c>
      <c r="AD281" s="1" t="s">
        <v>21</v>
      </c>
      <c r="AI281" s="1" t="s">
        <v>40</v>
      </c>
      <c r="AJ281" s="1">
        <v>1</v>
      </c>
      <c r="AK281" s="1">
        <v>3</v>
      </c>
      <c r="AL281" s="1">
        <v>4</v>
      </c>
      <c r="AM281" s="1" t="s">
        <v>1361</v>
      </c>
      <c r="AN281" s="1" t="s">
        <v>52</v>
      </c>
      <c r="AO281" s="1">
        <v>10</v>
      </c>
      <c r="AP281" s="1" t="s">
        <v>1362</v>
      </c>
      <c r="AQ281" s="1" t="s">
        <v>1363</v>
      </c>
      <c r="AS281" s="1">
        <v>0</v>
      </c>
    </row>
    <row r="282" spans="1:45" ht="94.5" x14ac:dyDescent="0.25">
      <c r="A282" s="1">
        <v>280</v>
      </c>
      <c r="B282" s="1" t="s">
        <v>0</v>
      </c>
      <c r="E282" s="1" t="s">
        <v>3</v>
      </c>
      <c r="F282" s="1" t="s">
        <v>4</v>
      </c>
      <c r="H282" s="2">
        <v>31141</v>
      </c>
      <c r="I282" s="7">
        <v>34</v>
      </c>
      <c r="J282" s="1">
        <v>8</v>
      </c>
      <c r="K282" s="1">
        <v>120</v>
      </c>
      <c r="L282" s="1">
        <v>10</v>
      </c>
      <c r="M282" s="1">
        <v>10</v>
      </c>
      <c r="N282" s="1" t="s">
        <v>45</v>
      </c>
      <c r="O282" s="1">
        <v>1</v>
      </c>
      <c r="P282" s="1" t="s">
        <v>34</v>
      </c>
      <c r="Q282" s="1" t="s">
        <v>3370</v>
      </c>
      <c r="R282" s="1">
        <v>1</v>
      </c>
      <c r="S282" s="1" t="s">
        <v>382</v>
      </c>
      <c r="T282" s="1" t="s">
        <v>36</v>
      </c>
      <c r="U282" s="1" t="s">
        <v>69</v>
      </c>
      <c r="V282" s="1">
        <v>10</v>
      </c>
      <c r="W282" s="1" t="s">
        <v>1364</v>
      </c>
      <c r="X282" s="1" t="s">
        <v>39</v>
      </c>
      <c r="AC282" s="1" t="s">
        <v>20</v>
      </c>
      <c r="AI282" s="1" t="s">
        <v>50</v>
      </c>
      <c r="AJ282" s="1">
        <v>6</v>
      </c>
      <c r="AK282" s="1">
        <v>6</v>
      </c>
      <c r="AL282" s="1">
        <v>48</v>
      </c>
      <c r="AM282" s="1" t="s">
        <v>1365</v>
      </c>
      <c r="AN282" s="1" t="s">
        <v>52</v>
      </c>
      <c r="AO282" s="1">
        <v>10</v>
      </c>
      <c r="AP282" s="1" t="s">
        <v>1366</v>
      </c>
      <c r="AQ282" s="1" t="s">
        <v>1367</v>
      </c>
      <c r="AR282" s="1" t="s">
        <v>1368</v>
      </c>
      <c r="AS282" s="1">
        <v>0</v>
      </c>
    </row>
    <row r="283" spans="1:45" ht="283.5" x14ac:dyDescent="0.25">
      <c r="A283" s="1">
        <v>281</v>
      </c>
      <c r="B283" s="1" t="s">
        <v>0</v>
      </c>
      <c r="F283" s="1" t="s">
        <v>4</v>
      </c>
      <c r="H283" s="2">
        <v>31929</v>
      </c>
      <c r="I283" s="7">
        <v>32</v>
      </c>
      <c r="J283" s="1">
        <v>8</v>
      </c>
      <c r="K283" s="1">
        <v>0</v>
      </c>
      <c r="L283" s="1">
        <v>8</v>
      </c>
      <c r="M283" s="1">
        <v>10</v>
      </c>
      <c r="N283" s="1" t="s">
        <v>108</v>
      </c>
      <c r="O283" s="1">
        <v>1</v>
      </c>
      <c r="P283" s="1" t="s">
        <v>46</v>
      </c>
      <c r="Q283" s="1" t="s">
        <v>1369</v>
      </c>
      <c r="R283" s="1">
        <v>1</v>
      </c>
      <c r="S283" s="1" t="s">
        <v>85</v>
      </c>
      <c r="T283" s="1" t="s">
        <v>86</v>
      </c>
      <c r="U283" s="1" t="s">
        <v>69</v>
      </c>
      <c r="V283" s="1">
        <v>5</v>
      </c>
      <c r="W283" s="1" t="s">
        <v>174</v>
      </c>
      <c r="X283" s="1" t="s">
        <v>338</v>
      </c>
      <c r="AD283" s="1" t="s">
        <v>21</v>
      </c>
      <c r="AI283" s="1" t="s">
        <v>1045</v>
      </c>
      <c r="AJ283" s="1">
        <v>6</v>
      </c>
      <c r="AK283" s="1">
        <v>10</v>
      </c>
      <c r="AL283" s="1">
        <v>10</v>
      </c>
      <c r="AM283" s="1" t="s">
        <v>1370</v>
      </c>
      <c r="AN283" s="1" t="s">
        <v>42</v>
      </c>
      <c r="AO283" s="1">
        <v>10</v>
      </c>
      <c r="AP283" s="1" t="s">
        <v>1371</v>
      </c>
      <c r="AQ283" s="1" t="s">
        <v>1372</v>
      </c>
      <c r="AR283" s="1" t="s">
        <v>1373</v>
      </c>
      <c r="AS283" s="1">
        <v>0</v>
      </c>
    </row>
    <row r="284" spans="1:45" ht="110.25" x14ac:dyDescent="0.25">
      <c r="A284" s="1">
        <v>282</v>
      </c>
      <c r="F284" s="1" t="s">
        <v>4</v>
      </c>
      <c r="H284" s="2">
        <v>34818</v>
      </c>
      <c r="I284" s="7">
        <v>24</v>
      </c>
      <c r="J284" s="1">
        <v>8</v>
      </c>
      <c r="K284" s="1">
        <v>150</v>
      </c>
      <c r="L284" s="1">
        <v>12</v>
      </c>
      <c r="M284" s="1">
        <v>2</v>
      </c>
      <c r="N284" s="1" t="s">
        <v>45</v>
      </c>
      <c r="O284" s="1">
        <v>1</v>
      </c>
      <c r="P284" s="1" t="s">
        <v>46</v>
      </c>
      <c r="Q284" s="1" t="s">
        <v>3371</v>
      </c>
      <c r="R284" s="1">
        <v>1</v>
      </c>
      <c r="S284" s="1" t="s">
        <v>188</v>
      </c>
      <c r="T284" s="1" t="s">
        <v>1374</v>
      </c>
      <c r="U284" s="1" t="s">
        <v>69</v>
      </c>
      <c r="V284" s="1">
        <v>0</v>
      </c>
      <c r="W284" s="1" t="s">
        <v>1375</v>
      </c>
      <c r="X284" s="1" t="s">
        <v>39</v>
      </c>
      <c r="AB284" s="1" t="s">
        <v>19</v>
      </c>
      <c r="AI284" s="1" t="s">
        <v>50</v>
      </c>
      <c r="AJ284" s="1">
        <v>10</v>
      </c>
      <c r="AK284" s="1">
        <v>5</v>
      </c>
      <c r="AL284" s="1">
        <v>8</v>
      </c>
      <c r="AM284" s="1" t="s">
        <v>1376</v>
      </c>
      <c r="AN284" s="1" t="s">
        <v>52</v>
      </c>
      <c r="AO284" s="1">
        <v>10</v>
      </c>
      <c r="AP284" s="1" t="s">
        <v>1377</v>
      </c>
      <c r="AS284" s="1">
        <v>0</v>
      </c>
    </row>
    <row r="285" spans="1:45" ht="78.75" x14ac:dyDescent="0.25">
      <c r="A285" s="1">
        <v>283</v>
      </c>
      <c r="C285" s="1" t="s">
        <v>1</v>
      </c>
      <c r="H285" s="2">
        <v>33030</v>
      </c>
      <c r="I285" s="7">
        <v>29</v>
      </c>
      <c r="J285" s="1">
        <v>7</v>
      </c>
      <c r="K285" s="1">
        <v>30</v>
      </c>
      <c r="L285" s="1">
        <v>10</v>
      </c>
      <c r="M285" s="1">
        <v>18</v>
      </c>
      <c r="N285" s="1" t="s">
        <v>200</v>
      </c>
      <c r="O285" s="1">
        <v>1</v>
      </c>
      <c r="P285" s="1" t="s">
        <v>34</v>
      </c>
      <c r="Q285" s="1" t="s">
        <v>3370</v>
      </c>
      <c r="R285" s="1">
        <v>1</v>
      </c>
      <c r="S285" s="1" t="s">
        <v>130</v>
      </c>
      <c r="T285" s="1" t="s">
        <v>58</v>
      </c>
      <c r="U285" s="1" t="s">
        <v>331</v>
      </c>
      <c r="V285" s="1">
        <v>4</v>
      </c>
      <c r="W285" s="1" t="s">
        <v>1378</v>
      </c>
      <c r="X285" s="1" t="s">
        <v>338</v>
      </c>
      <c r="AA285" s="1" t="s">
        <v>18</v>
      </c>
      <c r="AB285" s="1" t="s">
        <v>19</v>
      </c>
      <c r="AI285" s="1" t="s">
        <v>50</v>
      </c>
      <c r="AJ285" s="1">
        <v>6</v>
      </c>
      <c r="AK285" s="1">
        <v>4</v>
      </c>
      <c r="AL285" s="1">
        <v>10</v>
      </c>
      <c r="AM285" s="1" t="s">
        <v>1379</v>
      </c>
      <c r="AN285" s="1" t="s">
        <v>52</v>
      </c>
      <c r="AO285" s="1">
        <v>10</v>
      </c>
      <c r="AP285" s="1" t="s">
        <v>1380</v>
      </c>
      <c r="AQ285" s="1" t="s">
        <v>1381</v>
      </c>
      <c r="AR285" s="1" t="s">
        <v>1382</v>
      </c>
      <c r="AS285" s="1">
        <v>0</v>
      </c>
    </row>
    <row r="286" spans="1:45" ht="204.75" x14ac:dyDescent="0.25">
      <c r="A286" s="1">
        <v>284</v>
      </c>
      <c r="B286" s="1" t="s">
        <v>0</v>
      </c>
      <c r="F286" s="1" t="s">
        <v>4</v>
      </c>
      <c r="H286" s="2">
        <v>42813</v>
      </c>
      <c r="J286" s="1">
        <v>7</v>
      </c>
      <c r="K286" s="1">
        <v>0</v>
      </c>
      <c r="L286" s="1">
        <v>13</v>
      </c>
      <c r="M286" s="1">
        <v>5</v>
      </c>
      <c r="N286" s="1" t="s">
        <v>79</v>
      </c>
      <c r="O286" s="1">
        <v>1</v>
      </c>
      <c r="P286" s="1" t="s">
        <v>46</v>
      </c>
      <c r="Q286" s="1" t="s">
        <v>3371</v>
      </c>
      <c r="R286" s="1">
        <v>0</v>
      </c>
      <c r="S286" s="1" t="s">
        <v>150</v>
      </c>
      <c r="T286" s="1" t="s">
        <v>150</v>
      </c>
      <c r="U286" s="1" t="s">
        <v>3446</v>
      </c>
      <c r="V286" s="1">
        <v>0</v>
      </c>
      <c r="X286" s="1" t="s">
        <v>39</v>
      </c>
      <c r="AB286" s="1" t="s">
        <v>19</v>
      </c>
      <c r="AI286" s="1" t="s">
        <v>62</v>
      </c>
      <c r="AJ286" s="1">
        <v>25</v>
      </c>
      <c r="AK286" s="1">
        <v>15</v>
      </c>
      <c r="AL286" s="1">
        <v>50</v>
      </c>
      <c r="AM286" s="1" t="s">
        <v>1383</v>
      </c>
      <c r="AN286" s="1" t="s">
        <v>42</v>
      </c>
      <c r="AO286" s="1">
        <v>9</v>
      </c>
      <c r="AP286" s="1" t="s">
        <v>1384</v>
      </c>
      <c r="AQ286" s="1" t="s">
        <v>1385</v>
      </c>
      <c r="AR286" s="1" t="s">
        <v>265</v>
      </c>
      <c r="AS286" s="1">
        <v>0</v>
      </c>
    </row>
    <row r="287" spans="1:45" ht="173.25" x14ac:dyDescent="0.25">
      <c r="A287" s="1">
        <v>285</v>
      </c>
      <c r="F287" s="1" t="s">
        <v>4</v>
      </c>
      <c r="H287" s="2">
        <v>31988</v>
      </c>
      <c r="I287" s="7">
        <v>32</v>
      </c>
      <c r="J287" s="1">
        <v>7</v>
      </c>
      <c r="K287" s="1">
        <v>20</v>
      </c>
      <c r="L287" s="1">
        <v>7</v>
      </c>
      <c r="M287" s="1">
        <v>10</v>
      </c>
      <c r="N287" s="1" t="s">
        <v>108</v>
      </c>
      <c r="O287" s="1">
        <v>1</v>
      </c>
      <c r="P287" s="1" t="s">
        <v>46</v>
      </c>
      <c r="Q287" s="1" t="s">
        <v>3370</v>
      </c>
      <c r="R287" s="1">
        <v>1</v>
      </c>
      <c r="S287" s="1" t="s">
        <v>188</v>
      </c>
      <c r="T287" s="1" t="s">
        <v>58</v>
      </c>
      <c r="U287" s="1" t="s">
        <v>69</v>
      </c>
      <c r="V287" s="1">
        <v>8</v>
      </c>
      <c r="W287" s="1" t="s">
        <v>1386</v>
      </c>
      <c r="X287" s="1" t="s">
        <v>39</v>
      </c>
      <c r="AD287" s="1" t="s">
        <v>21</v>
      </c>
      <c r="AI287" s="1" t="s">
        <v>40</v>
      </c>
      <c r="AJ287" s="1">
        <v>3</v>
      </c>
      <c r="AK287" s="1">
        <v>3</v>
      </c>
      <c r="AL287" s="1">
        <v>8</v>
      </c>
      <c r="AM287" s="1" t="s">
        <v>1387</v>
      </c>
      <c r="AN287" s="1" t="s">
        <v>1388</v>
      </c>
      <c r="AO287" s="1">
        <v>10</v>
      </c>
      <c r="AP287" s="1" t="s">
        <v>1389</v>
      </c>
      <c r="AQ287" s="1" t="s">
        <v>150</v>
      </c>
      <c r="AR287" s="1" t="s">
        <v>150</v>
      </c>
      <c r="AS287" s="1">
        <v>0</v>
      </c>
    </row>
    <row r="288" spans="1:45" ht="94.5" x14ac:dyDescent="0.25">
      <c r="A288" s="1">
        <v>286</v>
      </c>
      <c r="B288" s="1" t="s">
        <v>0</v>
      </c>
      <c r="C288" s="1" t="s">
        <v>1</v>
      </c>
      <c r="F288" s="1" t="s">
        <v>4</v>
      </c>
      <c r="H288" s="2">
        <v>32991</v>
      </c>
      <c r="I288" s="7">
        <v>29</v>
      </c>
      <c r="J288" s="1">
        <v>7</v>
      </c>
      <c r="K288" s="1">
        <v>45</v>
      </c>
      <c r="L288" s="1">
        <v>12</v>
      </c>
      <c r="M288" s="1">
        <v>2</v>
      </c>
      <c r="N288" s="1" t="s">
        <v>278</v>
      </c>
      <c r="O288" s="1">
        <v>1</v>
      </c>
      <c r="P288" s="1" t="s">
        <v>46</v>
      </c>
      <c r="Q288" s="1" t="s">
        <v>3333</v>
      </c>
      <c r="R288" s="1">
        <v>1</v>
      </c>
      <c r="S288" s="1" t="s">
        <v>130</v>
      </c>
      <c r="T288" s="1" t="s">
        <v>700</v>
      </c>
      <c r="U288" s="1" t="s">
        <v>1390</v>
      </c>
      <c r="V288" s="1">
        <v>2</v>
      </c>
      <c r="W288" s="1" t="s">
        <v>1391</v>
      </c>
      <c r="X288" s="1" t="s">
        <v>61</v>
      </c>
      <c r="AD288" s="1" t="s">
        <v>21</v>
      </c>
      <c r="AI288" s="1" t="s">
        <v>62</v>
      </c>
      <c r="AJ288" s="1">
        <v>6</v>
      </c>
      <c r="AK288" s="1">
        <v>4</v>
      </c>
      <c r="AL288" s="1">
        <v>6</v>
      </c>
      <c r="AM288" s="1" t="s">
        <v>1392</v>
      </c>
      <c r="AN288" s="1" t="s">
        <v>352</v>
      </c>
      <c r="AO288" s="1">
        <v>9</v>
      </c>
      <c r="AP288" s="1" t="s">
        <v>1393</v>
      </c>
      <c r="AS288" s="1">
        <v>0</v>
      </c>
    </row>
    <row r="289" spans="1:45" ht="63" x14ac:dyDescent="0.25">
      <c r="A289" s="1">
        <v>287</v>
      </c>
      <c r="C289" s="1" t="s">
        <v>1</v>
      </c>
      <c r="H289" s="2">
        <v>27674</v>
      </c>
      <c r="I289" s="7">
        <v>44</v>
      </c>
      <c r="J289" s="1">
        <v>5</v>
      </c>
      <c r="K289" s="1">
        <v>75</v>
      </c>
      <c r="L289" s="1">
        <v>10</v>
      </c>
      <c r="M289" s="1">
        <v>10</v>
      </c>
      <c r="N289" s="1" t="s">
        <v>74</v>
      </c>
      <c r="O289" s="1">
        <v>1</v>
      </c>
      <c r="P289" s="1" t="s">
        <v>46</v>
      </c>
      <c r="Q289" s="1" t="s">
        <v>3370</v>
      </c>
      <c r="R289" s="1">
        <v>1</v>
      </c>
      <c r="S289" s="1" t="s">
        <v>188</v>
      </c>
      <c r="T289" s="1" t="s">
        <v>58</v>
      </c>
      <c r="U289" s="1" t="s">
        <v>131</v>
      </c>
      <c r="V289" s="1">
        <v>17</v>
      </c>
      <c r="X289" s="1" t="s">
        <v>39</v>
      </c>
      <c r="AD289" s="1" t="s">
        <v>21</v>
      </c>
      <c r="AH289" s="1" t="s">
        <v>1394</v>
      </c>
      <c r="AI289" s="1" t="s">
        <v>50</v>
      </c>
      <c r="AJ289" s="1">
        <v>10</v>
      </c>
      <c r="AK289" s="1">
        <v>10</v>
      </c>
      <c r="AL289" s="1">
        <v>15</v>
      </c>
      <c r="AM289" s="1" t="s">
        <v>1395</v>
      </c>
      <c r="AN289" s="1" t="s">
        <v>42</v>
      </c>
      <c r="AO289" s="1">
        <v>10</v>
      </c>
      <c r="AP289" s="1" t="s">
        <v>1396</v>
      </c>
      <c r="AQ289" s="1" t="s">
        <v>297</v>
      </c>
      <c r="AS289" s="1">
        <v>0</v>
      </c>
    </row>
    <row r="290" spans="1:45" ht="110.25" x14ac:dyDescent="0.25">
      <c r="A290" s="1">
        <v>288</v>
      </c>
      <c r="B290" s="1" t="s">
        <v>0</v>
      </c>
      <c r="E290" s="1" t="s">
        <v>3</v>
      </c>
      <c r="F290" s="1" t="s">
        <v>4</v>
      </c>
      <c r="H290" s="2">
        <v>30999</v>
      </c>
      <c r="I290" s="7">
        <v>34</v>
      </c>
      <c r="J290" s="1">
        <v>6</v>
      </c>
      <c r="K290" s="1">
        <v>35</v>
      </c>
      <c r="L290" s="1">
        <v>10</v>
      </c>
      <c r="M290" s="1">
        <v>1</v>
      </c>
      <c r="N290" s="1" t="s">
        <v>33</v>
      </c>
      <c r="O290" s="1">
        <v>1</v>
      </c>
      <c r="P290" s="1" t="s">
        <v>75</v>
      </c>
      <c r="Q290" s="1" t="s">
        <v>3371</v>
      </c>
      <c r="R290" s="1">
        <v>1</v>
      </c>
      <c r="S290" s="1" t="s">
        <v>387</v>
      </c>
      <c r="T290" s="1" t="s">
        <v>58</v>
      </c>
      <c r="U290" s="1" t="s">
        <v>331</v>
      </c>
      <c r="V290" s="1">
        <v>10</v>
      </c>
      <c r="W290" s="1" t="s">
        <v>957</v>
      </c>
      <c r="X290" s="1" t="s">
        <v>39</v>
      </c>
      <c r="AA290" s="1" t="s">
        <v>18</v>
      </c>
      <c r="AI290" s="1" t="s">
        <v>62</v>
      </c>
      <c r="AJ290" s="1">
        <v>5</v>
      </c>
      <c r="AK290" s="1">
        <v>5</v>
      </c>
      <c r="AL290" s="1">
        <v>15</v>
      </c>
      <c r="AM290" s="1" t="s">
        <v>1397</v>
      </c>
      <c r="AN290" s="1" t="s">
        <v>42</v>
      </c>
      <c r="AO290" s="1">
        <v>10</v>
      </c>
      <c r="AP290" s="1" t="s">
        <v>1398</v>
      </c>
      <c r="AQ290" s="1" t="s">
        <v>1399</v>
      </c>
      <c r="AR290" s="1" t="s">
        <v>91</v>
      </c>
      <c r="AS290" s="1">
        <v>0</v>
      </c>
    </row>
    <row r="291" spans="1:45" ht="141.75" x14ac:dyDescent="0.25">
      <c r="A291" s="1">
        <v>289</v>
      </c>
      <c r="F291" s="1" t="s">
        <v>4</v>
      </c>
      <c r="H291" s="2">
        <v>29004</v>
      </c>
      <c r="I291" s="7">
        <v>40</v>
      </c>
      <c r="J291" s="1">
        <v>6</v>
      </c>
      <c r="K291" s="1">
        <v>30</v>
      </c>
      <c r="L291" s="1">
        <v>10</v>
      </c>
      <c r="M291" s="1">
        <v>5</v>
      </c>
      <c r="N291" s="1" t="s">
        <v>200</v>
      </c>
      <c r="O291" s="1">
        <v>1</v>
      </c>
      <c r="P291" s="1" t="s">
        <v>46</v>
      </c>
      <c r="Q291" s="1" t="s">
        <v>3370</v>
      </c>
      <c r="R291" s="1">
        <v>1</v>
      </c>
      <c r="S291" s="1" t="s">
        <v>5</v>
      </c>
      <c r="T291" s="1" t="s">
        <v>68</v>
      </c>
      <c r="U291" s="1" t="s">
        <v>195</v>
      </c>
      <c r="V291" s="1">
        <v>17</v>
      </c>
      <c r="W291" s="1" t="s">
        <v>1400</v>
      </c>
      <c r="X291" s="1" t="s">
        <v>61</v>
      </c>
      <c r="AD291" s="1" t="s">
        <v>21</v>
      </c>
      <c r="AI291" s="1" t="s">
        <v>40</v>
      </c>
      <c r="AJ291" s="1">
        <v>4</v>
      </c>
      <c r="AK291" s="1">
        <v>10</v>
      </c>
      <c r="AL291" s="1">
        <v>12</v>
      </c>
      <c r="AM291" s="1" t="s">
        <v>1401</v>
      </c>
      <c r="AN291" s="1" t="s">
        <v>167</v>
      </c>
      <c r="AO291" s="1">
        <v>10</v>
      </c>
      <c r="AP291" s="1" t="s">
        <v>1402</v>
      </c>
      <c r="AQ291" s="1" t="s">
        <v>1403</v>
      </c>
      <c r="AS291" s="1">
        <v>0</v>
      </c>
    </row>
    <row r="292" spans="1:45" ht="157.5" x14ac:dyDescent="0.25">
      <c r="A292" s="1">
        <v>290</v>
      </c>
      <c r="B292" s="1" t="s">
        <v>0</v>
      </c>
      <c r="C292" s="1" t="s">
        <v>1</v>
      </c>
      <c r="D292" s="1" t="s">
        <v>2</v>
      </c>
      <c r="E292" s="1" t="s">
        <v>3</v>
      </c>
      <c r="F292" s="1" t="s">
        <v>4</v>
      </c>
      <c r="H292" s="2">
        <v>32562</v>
      </c>
      <c r="I292" s="7">
        <v>30</v>
      </c>
      <c r="J292" s="1">
        <v>6</v>
      </c>
      <c r="K292" s="1">
        <v>90</v>
      </c>
      <c r="L292" s="1">
        <v>7</v>
      </c>
      <c r="M292" s="1">
        <v>5</v>
      </c>
      <c r="N292" s="1" t="s">
        <v>33</v>
      </c>
      <c r="O292" s="1">
        <v>0</v>
      </c>
      <c r="P292" s="1" t="s">
        <v>109</v>
      </c>
      <c r="Q292" s="1" t="s">
        <v>3370</v>
      </c>
      <c r="R292" s="1">
        <v>1</v>
      </c>
      <c r="S292" s="1" t="s">
        <v>47</v>
      </c>
      <c r="T292" s="1" t="s">
        <v>325</v>
      </c>
      <c r="U292" s="1" t="s">
        <v>37</v>
      </c>
      <c r="V292" s="1">
        <v>0</v>
      </c>
      <c r="W292" s="1" t="s">
        <v>38</v>
      </c>
      <c r="X292" s="1" t="s">
        <v>49</v>
      </c>
      <c r="AD292" s="1" t="s">
        <v>21</v>
      </c>
      <c r="AI292" s="1" t="s">
        <v>50</v>
      </c>
      <c r="AJ292" s="1">
        <v>4</v>
      </c>
      <c r="AK292" s="1">
        <v>6</v>
      </c>
      <c r="AL292" s="1">
        <v>6</v>
      </c>
      <c r="AM292" s="1" t="s">
        <v>1404</v>
      </c>
      <c r="AN292" s="1" t="s">
        <v>1405</v>
      </c>
      <c r="AO292" s="1">
        <v>8</v>
      </c>
      <c r="AP292" s="1" t="s">
        <v>1406</v>
      </c>
      <c r="AQ292" s="1" t="s">
        <v>1407</v>
      </c>
      <c r="AR292" s="1" t="s">
        <v>1408</v>
      </c>
      <c r="AS292" s="1">
        <v>0</v>
      </c>
    </row>
    <row r="293" spans="1:45" ht="141.75" x14ac:dyDescent="0.25">
      <c r="A293" s="1">
        <v>291</v>
      </c>
      <c r="C293" s="1" t="s">
        <v>1</v>
      </c>
      <c r="H293" s="2">
        <v>31633</v>
      </c>
      <c r="I293" s="7">
        <v>33</v>
      </c>
      <c r="J293" s="1">
        <v>9</v>
      </c>
      <c r="K293" s="1">
        <v>20</v>
      </c>
      <c r="L293" s="1">
        <v>10</v>
      </c>
      <c r="M293" s="1">
        <v>40</v>
      </c>
      <c r="N293" s="1" t="s">
        <v>74</v>
      </c>
      <c r="O293" s="1">
        <v>0</v>
      </c>
      <c r="P293" s="1" t="s">
        <v>109</v>
      </c>
      <c r="Q293" s="1" t="s">
        <v>3371</v>
      </c>
      <c r="R293" s="1">
        <v>1</v>
      </c>
      <c r="S293" s="1" t="s">
        <v>188</v>
      </c>
      <c r="T293" s="1" t="s">
        <v>58</v>
      </c>
      <c r="U293" s="1" t="s">
        <v>37</v>
      </c>
      <c r="V293" s="1">
        <v>11</v>
      </c>
      <c r="W293" s="1" t="s">
        <v>38</v>
      </c>
      <c r="X293" s="1" t="s">
        <v>136</v>
      </c>
      <c r="AB293" s="1" t="s">
        <v>19</v>
      </c>
      <c r="AD293" s="1" t="s">
        <v>21</v>
      </c>
      <c r="AI293" s="1" t="s">
        <v>1409</v>
      </c>
      <c r="AJ293" s="1">
        <v>6</v>
      </c>
      <c r="AK293" s="1">
        <v>4</v>
      </c>
      <c r="AL293" s="1">
        <v>3</v>
      </c>
      <c r="AM293" s="1" t="s">
        <v>1410</v>
      </c>
      <c r="AN293" s="1" t="s">
        <v>52</v>
      </c>
      <c r="AO293" s="1">
        <v>7</v>
      </c>
      <c r="AP293" s="1" t="s">
        <v>1411</v>
      </c>
      <c r="AQ293" s="1" t="s">
        <v>1412</v>
      </c>
      <c r="AS293" s="1">
        <v>0</v>
      </c>
    </row>
    <row r="294" spans="1:45" ht="94.5" x14ac:dyDescent="0.25">
      <c r="A294" s="1">
        <v>292</v>
      </c>
      <c r="F294" s="1" t="s">
        <v>4</v>
      </c>
      <c r="H294" s="2">
        <v>31426</v>
      </c>
      <c r="I294" s="7">
        <v>33</v>
      </c>
      <c r="J294" s="1">
        <v>8</v>
      </c>
      <c r="K294" s="1">
        <v>0</v>
      </c>
      <c r="L294" s="1">
        <v>10</v>
      </c>
      <c r="M294" s="1">
        <v>10</v>
      </c>
      <c r="N294" s="1" t="s">
        <v>66</v>
      </c>
      <c r="O294" s="1">
        <v>0</v>
      </c>
      <c r="P294" s="1" t="s">
        <v>34</v>
      </c>
      <c r="Q294" s="1" t="s">
        <v>3333</v>
      </c>
      <c r="R294" s="1">
        <v>1</v>
      </c>
      <c r="S294" s="1" t="s">
        <v>1413</v>
      </c>
      <c r="T294" s="1" t="s">
        <v>358</v>
      </c>
      <c r="U294" s="1" t="s">
        <v>69</v>
      </c>
      <c r="V294" s="1">
        <v>12</v>
      </c>
      <c r="W294" s="1" t="s">
        <v>1414</v>
      </c>
      <c r="X294" s="1" t="s">
        <v>338</v>
      </c>
      <c r="AB294" s="1" t="s">
        <v>19</v>
      </c>
      <c r="AI294" s="1" t="s">
        <v>50</v>
      </c>
      <c r="AJ294" s="1">
        <v>3</v>
      </c>
      <c r="AK294" s="1">
        <v>5</v>
      </c>
      <c r="AL294" s="1">
        <v>15</v>
      </c>
      <c r="AM294" s="1" t="s">
        <v>1415</v>
      </c>
      <c r="AN294" s="1" t="s">
        <v>167</v>
      </c>
      <c r="AO294" s="1">
        <v>9</v>
      </c>
      <c r="AP294" s="1" t="s">
        <v>53</v>
      </c>
      <c r="AQ294" s="1" t="s">
        <v>1416</v>
      </c>
      <c r="AS294" s="1">
        <v>0</v>
      </c>
    </row>
    <row r="295" spans="1:45" ht="157.5" x14ac:dyDescent="0.25">
      <c r="A295" s="1">
        <v>293</v>
      </c>
      <c r="B295" s="1" t="s">
        <v>0</v>
      </c>
      <c r="H295" s="2">
        <v>34741</v>
      </c>
      <c r="I295" s="7">
        <v>24</v>
      </c>
      <c r="J295" s="1">
        <v>7</v>
      </c>
      <c r="K295" s="1">
        <v>120</v>
      </c>
      <c r="L295" s="1">
        <v>9</v>
      </c>
      <c r="M295" s="1">
        <v>4</v>
      </c>
      <c r="N295" s="1" t="s">
        <v>310</v>
      </c>
      <c r="O295" s="1">
        <v>0</v>
      </c>
      <c r="P295" s="1" t="s">
        <v>34</v>
      </c>
      <c r="Q295" s="1" t="s">
        <v>3370</v>
      </c>
      <c r="R295" s="1">
        <v>0</v>
      </c>
      <c r="S295" s="1" t="s">
        <v>150</v>
      </c>
      <c r="T295" s="1" t="s">
        <v>150</v>
      </c>
      <c r="U295" s="1" t="s">
        <v>3446</v>
      </c>
      <c r="V295" s="1">
        <v>0</v>
      </c>
      <c r="X295" s="1" t="s">
        <v>39</v>
      </c>
      <c r="AB295" s="1" t="s">
        <v>19</v>
      </c>
      <c r="AI295" s="1" t="s">
        <v>40</v>
      </c>
      <c r="AJ295" s="1">
        <v>20</v>
      </c>
      <c r="AK295" s="1">
        <v>20</v>
      </c>
      <c r="AL295" s="1">
        <v>10</v>
      </c>
      <c r="AM295" s="1" t="s">
        <v>1417</v>
      </c>
      <c r="AN295" s="1" t="s">
        <v>42</v>
      </c>
      <c r="AO295" s="1">
        <v>8</v>
      </c>
      <c r="AP295" s="1" t="s">
        <v>1418</v>
      </c>
      <c r="AQ295" s="1" t="s">
        <v>1419</v>
      </c>
      <c r="AR295" s="1" t="s">
        <v>1420</v>
      </c>
      <c r="AS295" s="1">
        <v>0</v>
      </c>
    </row>
    <row r="296" spans="1:45" ht="94.5" x14ac:dyDescent="0.25">
      <c r="A296" s="1">
        <v>294</v>
      </c>
      <c r="B296" s="1" t="s">
        <v>0</v>
      </c>
      <c r="C296" s="1" t="s">
        <v>1</v>
      </c>
      <c r="E296" s="1" t="s">
        <v>3</v>
      </c>
      <c r="H296" s="2">
        <v>33422</v>
      </c>
      <c r="I296" s="7">
        <v>28</v>
      </c>
      <c r="J296" s="1">
        <v>8</v>
      </c>
      <c r="K296" s="1">
        <v>6</v>
      </c>
      <c r="L296" s="1">
        <v>15</v>
      </c>
      <c r="M296" s="1">
        <v>2</v>
      </c>
      <c r="N296" s="1" t="s">
        <v>108</v>
      </c>
      <c r="O296" s="1">
        <v>0</v>
      </c>
      <c r="P296" s="1" t="s">
        <v>109</v>
      </c>
      <c r="Q296" s="1" t="s">
        <v>3370</v>
      </c>
      <c r="R296" s="1">
        <v>0</v>
      </c>
      <c r="S296" s="1" t="s">
        <v>150</v>
      </c>
      <c r="T296" s="1" t="s">
        <v>150</v>
      </c>
      <c r="U296" s="1" t="s">
        <v>3446</v>
      </c>
      <c r="V296" s="1">
        <v>0</v>
      </c>
      <c r="X296" s="1" t="s">
        <v>61</v>
      </c>
      <c r="AD296" s="1" t="s">
        <v>21</v>
      </c>
      <c r="AI296" s="1" t="s">
        <v>50</v>
      </c>
      <c r="AJ296" s="1">
        <v>6</v>
      </c>
      <c r="AK296" s="1">
        <v>4</v>
      </c>
      <c r="AL296" s="1">
        <v>48</v>
      </c>
      <c r="AM296" s="1" t="s">
        <v>1421</v>
      </c>
      <c r="AN296" s="1" t="s">
        <v>52</v>
      </c>
      <c r="AO296" s="1">
        <v>10</v>
      </c>
      <c r="AP296" s="1" t="s">
        <v>1422</v>
      </c>
      <c r="AQ296" s="1" t="s">
        <v>1423</v>
      </c>
      <c r="AS296" s="1">
        <v>0</v>
      </c>
    </row>
    <row r="297" spans="1:45" ht="47.25" x14ac:dyDescent="0.25">
      <c r="A297" s="1">
        <v>295</v>
      </c>
      <c r="C297" s="1" t="s">
        <v>1</v>
      </c>
      <c r="H297" s="2">
        <v>27453</v>
      </c>
      <c r="I297" s="7">
        <v>44</v>
      </c>
      <c r="J297" s="1">
        <v>6</v>
      </c>
      <c r="K297" s="1">
        <v>0</v>
      </c>
      <c r="M297" s="1">
        <v>2</v>
      </c>
      <c r="N297" s="1" t="s">
        <v>310</v>
      </c>
      <c r="O297" s="1">
        <v>1</v>
      </c>
      <c r="P297" s="1" t="s">
        <v>46</v>
      </c>
      <c r="Q297" s="1" t="s">
        <v>3370</v>
      </c>
      <c r="R297" s="1">
        <v>1</v>
      </c>
      <c r="S297" s="1" t="s">
        <v>188</v>
      </c>
      <c r="T297" s="1" t="s">
        <v>58</v>
      </c>
      <c r="U297" s="1" t="s">
        <v>394</v>
      </c>
      <c r="V297" s="1">
        <v>12</v>
      </c>
      <c r="W297" s="1" t="s">
        <v>1424</v>
      </c>
      <c r="X297" s="1" t="s">
        <v>1084</v>
      </c>
      <c r="AG297" s="1" t="s">
        <v>24</v>
      </c>
      <c r="AI297" s="1" t="s">
        <v>150</v>
      </c>
      <c r="AJ297" s="1">
        <v>0</v>
      </c>
      <c r="AK297" s="1">
        <v>0</v>
      </c>
      <c r="AL297" s="1">
        <v>0</v>
      </c>
      <c r="AN297" s="1" t="s">
        <v>42</v>
      </c>
      <c r="AO297" s="1">
        <v>8</v>
      </c>
      <c r="AP297" s="1" t="s">
        <v>1425</v>
      </c>
      <c r="AQ297" s="1" t="s">
        <v>1426</v>
      </c>
      <c r="AR297" s="1" t="s">
        <v>91</v>
      </c>
      <c r="AS297" s="1">
        <v>0</v>
      </c>
    </row>
    <row r="298" spans="1:45" ht="47.25" x14ac:dyDescent="0.25">
      <c r="A298" s="1">
        <v>296</v>
      </c>
      <c r="B298" s="1" t="s">
        <v>0</v>
      </c>
      <c r="H298" s="2">
        <v>32851</v>
      </c>
      <c r="I298" s="7">
        <v>29</v>
      </c>
      <c r="J298" s="1">
        <v>8</v>
      </c>
      <c r="K298" s="1">
        <v>0</v>
      </c>
      <c r="L298" s="1">
        <v>10</v>
      </c>
      <c r="M298" s="1">
        <v>30</v>
      </c>
      <c r="N298" s="1" t="s">
        <v>310</v>
      </c>
      <c r="O298" s="1">
        <v>0</v>
      </c>
      <c r="P298" s="1" t="s">
        <v>46</v>
      </c>
      <c r="Q298" s="1" t="s">
        <v>3333</v>
      </c>
      <c r="R298" s="1">
        <v>1</v>
      </c>
      <c r="S298" s="1" t="s">
        <v>188</v>
      </c>
      <c r="T298" s="1" t="s">
        <v>58</v>
      </c>
      <c r="U298" s="1" t="s">
        <v>69</v>
      </c>
      <c r="V298" s="1">
        <v>7</v>
      </c>
      <c r="W298" s="1" t="s">
        <v>1427</v>
      </c>
      <c r="X298" s="1" t="s">
        <v>61</v>
      </c>
      <c r="AG298" s="1" t="s">
        <v>24</v>
      </c>
      <c r="AI298" s="1" t="s">
        <v>150</v>
      </c>
      <c r="AJ298" s="1">
        <v>0</v>
      </c>
      <c r="AK298" s="1">
        <v>0</v>
      </c>
      <c r="AL298" s="1">
        <v>0</v>
      </c>
      <c r="AN298" s="1" t="s">
        <v>167</v>
      </c>
      <c r="AO298" s="1">
        <v>8</v>
      </c>
      <c r="AP298" s="1" t="s">
        <v>1428</v>
      </c>
      <c r="AQ298" s="1" t="s">
        <v>1429</v>
      </c>
      <c r="AS298" s="1">
        <v>0</v>
      </c>
    </row>
    <row r="299" spans="1:45" ht="204.75" x14ac:dyDescent="0.25">
      <c r="A299" s="1">
        <v>297</v>
      </c>
      <c r="B299" s="1" t="s">
        <v>0</v>
      </c>
      <c r="F299" s="1" t="s">
        <v>4</v>
      </c>
      <c r="H299" s="2">
        <v>30785</v>
      </c>
      <c r="I299" s="7">
        <v>35</v>
      </c>
      <c r="J299" s="1">
        <v>7</v>
      </c>
      <c r="K299" s="1">
        <v>0</v>
      </c>
      <c r="L299" s="1">
        <v>12</v>
      </c>
      <c r="M299" s="1">
        <v>8</v>
      </c>
      <c r="N299" s="1" t="s">
        <v>66</v>
      </c>
      <c r="O299" s="1">
        <v>1</v>
      </c>
      <c r="P299" s="1" t="s">
        <v>75</v>
      </c>
      <c r="Q299" s="1" t="s">
        <v>3371</v>
      </c>
      <c r="R299" s="1">
        <v>1</v>
      </c>
      <c r="S299" s="1" t="s">
        <v>1430</v>
      </c>
      <c r="T299" s="1" t="s">
        <v>58</v>
      </c>
      <c r="U299" s="1" t="s">
        <v>69</v>
      </c>
      <c r="V299" s="1">
        <v>10</v>
      </c>
      <c r="W299" s="1" t="s">
        <v>1431</v>
      </c>
      <c r="X299" s="1" t="s">
        <v>338</v>
      </c>
      <c r="AB299" s="1" t="s">
        <v>19</v>
      </c>
      <c r="AD299" s="1" t="s">
        <v>21</v>
      </c>
      <c r="AI299" s="1" t="s">
        <v>62</v>
      </c>
      <c r="AJ299" s="1">
        <v>3</v>
      </c>
      <c r="AK299" s="1">
        <v>5</v>
      </c>
      <c r="AL299" s="1">
        <v>10</v>
      </c>
      <c r="AM299" s="1" t="s">
        <v>1432</v>
      </c>
      <c r="AN299" s="1" t="s">
        <v>42</v>
      </c>
      <c r="AO299" s="1">
        <v>10</v>
      </c>
      <c r="AP299" s="1" t="s">
        <v>1433</v>
      </c>
      <c r="AQ299" s="1" t="s">
        <v>1434</v>
      </c>
      <c r="AR299" s="1" t="s">
        <v>1435</v>
      </c>
      <c r="AS299" s="1">
        <v>0</v>
      </c>
    </row>
    <row r="300" spans="1:45" ht="409.5" x14ac:dyDescent="0.25">
      <c r="A300" s="1">
        <v>298</v>
      </c>
      <c r="C300" s="1" t="s">
        <v>1</v>
      </c>
      <c r="E300" s="1" t="s">
        <v>3</v>
      </c>
      <c r="H300" s="2">
        <v>32331</v>
      </c>
      <c r="I300" s="7">
        <v>31</v>
      </c>
      <c r="J300" s="1">
        <v>6</v>
      </c>
      <c r="K300" s="1">
        <v>0</v>
      </c>
      <c r="L300" s="1">
        <v>10</v>
      </c>
      <c r="M300" s="1">
        <v>20</v>
      </c>
      <c r="N300" s="1" t="s">
        <v>45</v>
      </c>
      <c r="O300" s="1">
        <v>0</v>
      </c>
      <c r="P300" s="1" t="s">
        <v>34</v>
      </c>
      <c r="Q300" s="1" t="s">
        <v>3369</v>
      </c>
      <c r="R300" s="1">
        <v>1</v>
      </c>
      <c r="S300" s="1" t="s">
        <v>188</v>
      </c>
      <c r="T300" s="1" t="s">
        <v>58</v>
      </c>
      <c r="U300" s="1" t="s">
        <v>69</v>
      </c>
      <c r="V300" s="1">
        <v>6</v>
      </c>
      <c r="W300" s="1" t="s">
        <v>174</v>
      </c>
      <c r="X300" s="1" t="s">
        <v>61</v>
      </c>
      <c r="AC300" s="1" t="s">
        <v>20</v>
      </c>
      <c r="AI300" s="1" t="s">
        <v>40</v>
      </c>
      <c r="AJ300" s="1">
        <v>5</v>
      </c>
      <c r="AK300" s="1">
        <v>3</v>
      </c>
      <c r="AL300" s="1">
        <v>20</v>
      </c>
      <c r="AM300" s="1" t="s">
        <v>1436</v>
      </c>
      <c r="AN300" s="1" t="s">
        <v>42</v>
      </c>
      <c r="AO300" s="1">
        <v>7</v>
      </c>
      <c r="AP300" s="1" t="s">
        <v>1437</v>
      </c>
      <c r="AQ300" s="1" t="s">
        <v>1438</v>
      </c>
      <c r="AR300" s="1" t="s">
        <v>1439</v>
      </c>
      <c r="AS300" s="1">
        <v>0</v>
      </c>
    </row>
    <row r="301" spans="1:45" ht="110.25" x14ac:dyDescent="0.25">
      <c r="A301" s="1">
        <v>299</v>
      </c>
      <c r="F301" s="1" t="s">
        <v>4</v>
      </c>
      <c r="H301" s="2">
        <v>21991</v>
      </c>
      <c r="I301" s="7">
        <v>59</v>
      </c>
      <c r="J301" s="1">
        <v>6</v>
      </c>
      <c r="K301" s="1">
        <v>60</v>
      </c>
      <c r="L301" s="1">
        <v>10</v>
      </c>
      <c r="M301" s="1">
        <v>6</v>
      </c>
      <c r="N301" s="1" t="s">
        <v>33</v>
      </c>
      <c r="O301" s="1">
        <v>0</v>
      </c>
      <c r="P301" s="1" t="s">
        <v>56</v>
      </c>
      <c r="Q301" s="1" t="s">
        <v>1440</v>
      </c>
      <c r="R301" s="1">
        <v>1</v>
      </c>
      <c r="S301" s="1" t="s">
        <v>110</v>
      </c>
      <c r="T301" s="1" t="s">
        <v>117</v>
      </c>
      <c r="U301" s="1" t="s">
        <v>1441</v>
      </c>
      <c r="V301" s="1">
        <v>33</v>
      </c>
      <c r="W301" s="1" t="s">
        <v>1442</v>
      </c>
      <c r="X301" s="1" t="s">
        <v>61</v>
      </c>
      <c r="AD301" s="1" t="s">
        <v>21</v>
      </c>
      <c r="AI301" s="1" t="s">
        <v>50</v>
      </c>
      <c r="AJ301" s="1">
        <v>3</v>
      </c>
      <c r="AK301" s="1">
        <v>5</v>
      </c>
      <c r="AL301" s="1">
        <v>12</v>
      </c>
      <c r="AM301" s="1" t="s">
        <v>1443</v>
      </c>
      <c r="AN301" s="1" t="s">
        <v>1444</v>
      </c>
      <c r="AO301" s="1">
        <v>10</v>
      </c>
      <c r="AP301" s="1" t="s">
        <v>3345</v>
      </c>
      <c r="AQ301" s="1" t="s">
        <v>1445</v>
      </c>
      <c r="AR301" s="1" t="s">
        <v>1446</v>
      </c>
      <c r="AS301" s="1">
        <v>0</v>
      </c>
    </row>
    <row r="302" spans="1:45" ht="94.5" x14ac:dyDescent="0.25">
      <c r="A302" s="1">
        <v>300</v>
      </c>
      <c r="B302" s="1" t="s">
        <v>0</v>
      </c>
      <c r="C302" s="1" t="s">
        <v>1</v>
      </c>
      <c r="D302" s="1" t="s">
        <v>2</v>
      </c>
      <c r="E302" s="1" t="s">
        <v>3</v>
      </c>
      <c r="F302" s="1" t="s">
        <v>4</v>
      </c>
      <c r="G302" s="1" t="s">
        <v>1447</v>
      </c>
      <c r="H302" s="2">
        <v>32557</v>
      </c>
      <c r="I302" s="7">
        <v>30</v>
      </c>
      <c r="J302" s="1">
        <v>8</v>
      </c>
      <c r="K302" s="1">
        <v>5</v>
      </c>
      <c r="L302" s="1">
        <v>12</v>
      </c>
      <c r="M302" s="1">
        <v>4</v>
      </c>
      <c r="N302" s="1" t="s">
        <v>164</v>
      </c>
      <c r="O302" s="1">
        <v>1</v>
      </c>
      <c r="P302" s="1" t="s">
        <v>34</v>
      </c>
      <c r="Q302" s="1" t="s">
        <v>3370</v>
      </c>
      <c r="R302" s="1">
        <v>0</v>
      </c>
      <c r="S302" s="1" t="s">
        <v>150</v>
      </c>
      <c r="T302" s="1" t="s">
        <v>150</v>
      </c>
      <c r="U302" s="1" t="s">
        <v>3446</v>
      </c>
      <c r="V302" s="1">
        <v>0</v>
      </c>
      <c r="X302" s="1" t="s">
        <v>39</v>
      </c>
      <c r="Y302" s="1" t="s">
        <v>16</v>
      </c>
      <c r="AA302" s="1" t="s">
        <v>18</v>
      </c>
      <c r="AB302" s="1" t="s">
        <v>19</v>
      </c>
      <c r="AD302" s="1" t="s">
        <v>21</v>
      </c>
      <c r="AI302" s="1" t="s">
        <v>50</v>
      </c>
      <c r="AJ302" s="1">
        <v>40</v>
      </c>
      <c r="AK302" s="1">
        <v>6</v>
      </c>
      <c r="AL302" s="1">
        <v>6</v>
      </c>
      <c r="AM302" s="1" t="s">
        <v>1448</v>
      </c>
      <c r="AN302" s="1" t="s">
        <v>320</v>
      </c>
      <c r="AO302" s="1">
        <v>10</v>
      </c>
      <c r="AP302" s="1" t="s">
        <v>1449</v>
      </c>
      <c r="AQ302" s="1" t="s">
        <v>1450</v>
      </c>
      <c r="AR302" s="1" t="s">
        <v>1451</v>
      </c>
      <c r="AS302" s="1">
        <v>0</v>
      </c>
    </row>
    <row r="303" spans="1:45" ht="157.5" x14ac:dyDescent="0.25">
      <c r="A303" s="1">
        <v>301</v>
      </c>
      <c r="B303" s="1" t="s">
        <v>0</v>
      </c>
      <c r="C303" s="1" t="s">
        <v>1</v>
      </c>
      <c r="E303" s="1" t="s">
        <v>3</v>
      </c>
      <c r="F303" s="1" t="s">
        <v>4</v>
      </c>
      <c r="H303" s="2">
        <v>43019</v>
      </c>
      <c r="J303" s="1">
        <v>7</v>
      </c>
      <c r="K303" s="1">
        <v>60</v>
      </c>
      <c r="L303" s="1">
        <v>11</v>
      </c>
      <c r="M303" s="1">
        <v>25</v>
      </c>
      <c r="N303" s="1" t="s">
        <v>164</v>
      </c>
      <c r="O303" s="1">
        <v>0</v>
      </c>
      <c r="P303" s="1" t="s">
        <v>34</v>
      </c>
      <c r="Q303" s="1" t="s">
        <v>3370</v>
      </c>
      <c r="R303" s="1">
        <v>1</v>
      </c>
      <c r="S303" s="1" t="s">
        <v>130</v>
      </c>
      <c r="T303" s="1" t="s">
        <v>58</v>
      </c>
      <c r="U303" s="1" t="s">
        <v>331</v>
      </c>
      <c r="V303" s="1">
        <v>11</v>
      </c>
      <c r="W303" s="1" t="s">
        <v>1452</v>
      </c>
      <c r="X303" s="1" t="s">
        <v>61</v>
      </c>
      <c r="AD303" s="1" t="s">
        <v>21</v>
      </c>
      <c r="AI303" s="1" t="s">
        <v>40</v>
      </c>
      <c r="AJ303" s="1">
        <v>3</v>
      </c>
      <c r="AK303" s="1">
        <v>6</v>
      </c>
      <c r="AL303" s="1">
        <v>10</v>
      </c>
      <c r="AM303" s="1" t="s">
        <v>1453</v>
      </c>
      <c r="AN303" s="1" t="s">
        <v>42</v>
      </c>
      <c r="AO303" s="1">
        <v>10</v>
      </c>
      <c r="AP303" s="1" t="s">
        <v>133</v>
      </c>
      <c r="AQ303" s="1" t="s">
        <v>1454</v>
      </c>
      <c r="AS303" s="1">
        <v>0</v>
      </c>
    </row>
    <row r="304" spans="1:45" ht="63" x14ac:dyDescent="0.25">
      <c r="A304" s="1">
        <v>302</v>
      </c>
      <c r="B304" s="1" t="s">
        <v>0</v>
      </c>
      <c r="C304" s="1" t="s">
        <v>1</v>
      </c>
      <c r="H304" s="2">
        <v>29941</v>
      </c>
      <c r="I304" s="7">
        <v>37</v>
      </c>
      <c r="J304" s="1">
        <v>7</v>
      </c>
      <c r="K304" s="1">
        <v>80</v>
      </c>
      <c r="L304" s="1">
        <v>9</v>
      </c>
      <c r="M304" s="1">
        <v>20</v>
      </c>
      <c r="N304" s="1" t="s">
        <v>66</v>
      </c>
      <c r="O304" s="1">
        <v>0</v>
      </c>
      <c r="P304" s="1" t="s">
        <v>46</v>
      </c>
      <c r="Q304" s="1" t="s">
        <v>3369</v>
      </c>
      <c r="R304" s="1">
        <v>1</v>
      </c>
      <c r="S304" s="1" t="s">
        <v>188</v>
      </c>
      <c r="T304" s="1" t="s">
        <v>58</v>
      </c>
      <c r="U304" s="1" t="s">
        <v>69</v>
      </c>
      <c r="V304" s="1">
        <v>15</v>
      </c>
      <c r="W304" s="1" t="s">
        <v>1455</v>
      </c>
      <c r="X304" s="1" t="s">
        <v>61</v>
      </c>
      <c r="AG304" s="1" t="s">
        <v>24</v>
      </c>
      <c r="AI304" s="1" t="s">
        <v>150</v>
      </c>
      <c r="AJ304" s="1">
        <v>0</v>
      </c>
      <c r="AK304" s="1">
        <v>0</v>
      </c>
      <c r="AL304" s="1">
        <v>0</v>
      </c>
      <c r="AN304" s="1" t="s">
        <v>167</v>
      </c>
      <c r="AO304" s="1">
        <v>7</v>
      </c>
      <c r="AP304" s="1" t="s">
        <v>1456</v>
      </c>
      <c r="AQ304" s="1" t="s">
        <v>1457</v>
      </c>
      <c r="AR304" s="1" t="s">
        <v>1458</v>
      </c>
      <c r="AS304" s="1">
        <v>0</v>
      </c>
    </row>
    <row r="305" spans="1:45" ht="94.5" x14ac:dyDescent="0.25">
      <c r="A305" s="1">
        <v>303</v>
      </c>
      <c r="B305" s="1" t="s">
        <v>0</v>
      </c>
      <c r="D305" s="1" t="s">
        <v>2</v>
      </c>
      <c r="F305" s="1" t="s">
        <v>4</v>
      </c>
      <c r="H305" s="2">
        <v>32303</v>
      </c>
      <c r="I305" s="7">
        <v>31</v>
      </c>
      <c r="J305" s="1">
        <v>6</v>
      </c>
      <c r="K305" s="1">
        <v>25</v>
      </c>
      <c r="L305" s="1">
        <v>8</v>
      </c>
      <c r="M305" s="1">
        <v>30</v>
      </c>
      <c r="N305" s="1" t="s">
        <v>200</v>
      </c>
      <c r="O305" s="1">
        <v>0</v>
      </c>
      <c r="P305" s="1" t="s">
        <v>46</v>
      </c>
      <c r="Q305" s="1" t="s">
        <v>3333</v>
      </c>
      <c r="R305" s="1">
        <v>1</v>
      </c>
      <c r="S305" s="1" t="s">
        <v>382</v>
      </c>
      <c r="T305" s="1" t="s">
        <v>1459</v>
      </c>
      <c r="U305" s="1" t="s">
        <v>131</v>
      </c>
      <c r="V305" s="1">
        <v>4</v>
      </c>
      <c r="W305" s="1" t="s">
        <v>1460</v>
      </c>
      <c r="X305" s="1" t="s">
        <v>61</v>
      </c>
      <c r="AA305" s="1" t="s">
        <v>18</v>
      </c>
      <c r="AI305" s="1" t="s">
        <v>50</v>
      </c>
      <c r="AJ305" s="1">
        <v>5</v>
      </c>
      <c r="AK305" s="1">
        <v>5</v>
      </c>
      <c r="AL305" s="1">
        <v>20</v>
      </c>
      <c r="AM305" s="1" t="s">
        <v>1461</v>
      </c>
      <c r="AN305" s="1" t="s">
        <v>42</v>
      </c>
      <c r="AO305" s="1">
        <v>10</v>
      </c>
      <c r="AP305" s="1" t="s">
        <v>1462</v>
      </c>
      <c r="AQ305" s="1" t="s">
        <v>1463</v>
      </c>
      <c r="AS305" s="1">
        <v>0</v>
      </c>
    </row>
    <row r="306" spans="1:45" ht="94.5" x14ac:dyDescent="0.25">
      <c r="A306" s="1">
        <v>304</v>
      </c>
      <c r="F306" s="1" t="s">
        <v>4</v>
      </c>
      <c r="H306" s="2">
        <v>43056</v>
      </c>
      <c r="J306" s="1">
        <v>8</v>
      </c>
      <c r="K306" s="1">
        <v>30</v>
      </c>
      <c r="L306" s="1">
        <v>8</v>
      </c>
      <c r="M306" s="1">
        <v>5</v>
      </c>
      <c r="N306" s="1" t="s">
        <v>45</v>
      </c>
      <c r="O306" s="1">
        <v>0</v>
      </c>
      <c r="P306" s="1" t="s">
        <v>24</v>
      </c>
      <c r="Q306" s="1" t="s">
        <v>1464</v>
      </c>
      <c r="R306" s="1">
        <v>1</v>
      </c>
      <c r="S306" s="1" t="s">
        <v>18</v>
      </c>
      <c r="T306" s="1" t="s">
        <v>325</v>
      </c>
      <c r="U306" s="1" t="s">
        <v>1465</v>
      </c>
      <c r="V306" s="1">
        <v>10</v>
      </c>
      <c r="W306" s="1" t="s">
        <v>1466</v>
      </c>
      <c r="X306" s="1" t="s">
        <v>61</v>
      </c>
      <c r="AA306" s="1" t="s">
        <v>18</v>
      </c>
      <c r="AI306" s="1" t="s">
        <v>137</v>
      </c>
      <c r="AJ306" s="1">
        <v>10</v>
      </c>
      <c r="AK306" s="1">
        <v>0</v>
      </c>
      <c r="AL306" s="1">
        <v>5</v>
      </c>
      <c r="AM306" s="1" t="s">
        <v>1467</v>
      </c>
      <c r="AN306" s="1" t="s">
        <v>320</v>
      </c>
      <c r="AO306" s="1">
        <v>6</v>
      </c>
      <c r="AP306" s="1" t="s">
        <v>1468</v>
      </c>
      <c r="AQ306" s="1" t="s">
        <v>1469</v>
      </c>
      <c r="AR306" s="1" t="s">
        <v>1470</v>
      </c>
      <c r="AS306" s="1">
        <v>0</v>
      </c>
    </row>
    <row r="307" spans="1:45" ht="78.75" x14ac:dyDescent="0.25">
      <c r="A307" s="1">
        <v>305</v>
      </c>
      <c r="C307" s="1" t="s">
        <v>1</v>
      </c>
      <c r="H307" s="2">
        <v>31769</v>
      </c>
      <c r="I307" s="7">
        <v>32</v>
      </c>
      <c r="J307" s="1">
        <v>8</v>
      </c>
      <c r="K307" s="1">
        <v>90</v>
      </c>
      <c r="L307" s="1">
        <v>12</v>
      </c>
      <c r="M307" s="1">
        <v>4</v>
      </c>
      <c r="N307" s="1" t="s">
        <v>79</v>
      </c>
      <c r="O307" s="1">
        <v>0</v>
      </c>
      <c r="P307" s="1" t="s">
        <v>46</v>
      </c>
      <c r="Q307" s="1" t="s">
        <v>3371</v>
      </c>
      <c r="R307" s="1">
        <v>1</v>
      </c>
      <c r="S307" s="1" t="s">
        <v>188</v>
      </c>
      <c r="T307" s="1" t="s">
        <v>58</v>
      </c>
      <c r="U307" s="1" t="s">
        <v>69</v>
      </c>
      <c r="V307" s="1">
        <v>9</v>
      </c>
      <c r="W307" s="1" t="s">
        <v>1471</v>
      </c>
      <c r="X307" s="1" t="s">
        <v>61</v>
      </c>
      <c r="AB307" s="1" t="s">
        <v>19</v>
      </c>
      <c r="AI307" s="1" t="s">
        <v>62</v>
      </c>
      <c r="AJ307" s="1">
        <v>6</v>
      </c>
      <c r="AK307" s="1">
        <v>6</v>
      </c>
      <c r="AL307" s="1">
        <v>6</v>
      </c>
      <c r="AM307" s="1" t="s">
        <v>1472</v>
      </c>
      <c r="AN307" s="1" t="s">
        <v>42</v>
      </c>
      <c r="AO307" s="1">
        <v>8</v>
      </c>
      <c r="AP307" s="1" t="s">
        <v>1473</v>
      </c>
      <c r="AQ307" s="1" t="s">
        <v>1474</v>
      </c>
      <c r="AS307" s="1">
        <v>0</v>
      </c>
    </row>
    <row r="308" spans="1:45" ht="299.25" x14ac:dyDescent="0.25">
      <c r="A308" s="1">
        <v>306</v>
      </c>
      <c r="B308" s="1" t="s">
        <v>0</v>
      </c>
      <c r="H308" s="2">
        <v>34335</v>
      </c>
      <c r="I308" s="7">
        <v>25</v>
      </c>
      <c r="J308" s="1">
        <v>8</v>
      </c>
      <c r="K308" s="1">
        <v>150</v>
      </c>
      <c r="L308" s="1">
        <v>6</v>
      </c>
      <c r="M308" s="1">
        <v>5</v>
      </c>
      <c r="N308" s="1" t="s">
        <v>66</v>
      </c>
      <c r="O308" s="1">
        <v>1</v>
      </c>
      <c r="P308" s="1" t="s">
        <v>56</v>
      </c>
      <c r="Q308" s="1" t="s">
        <v>3370</v>
      </c>
      <c r="R308" s="1">
        <v>1</v>
      </c>
      <c r="S308" s="1" t="s">
        <v>188</v>
      </c>
      <c r="T308" s="1" t="s">
        <v>58</v>
      </c>
      <c r="U308" s="1" t="s">
        <v>1475</v>
      </c>
      <c r="V308" s="1">
        <v>2</v>
      </c>
      <c r="W308" s="1" t="s">
        <v>1476</v>
      </c>
      <c r="X308" s="1" t="s">
        <v>39</v>
      </c>
      <c r="AA308" s="1" t="s">
        <v>18</v>
      </c>
      <c r="AI308" s="1" t="s">
        <v>50</v>
      </c>
      <c r="AJ308" s="1">
        <v>12</v>
      </c>
      <c r="AK308" s="1">
        <v>2</v>
      </c>
      <c r="AL308" s="1">
        <v>50</v>
      </c>
      <c r="AM308" s="1" t="s">
        <v>1477</v>
      </c>
      <c r="AN308" s="1" t="s">
        <v>52</v>
      </c>
      <c r="AO308" s="1">
        <v>10</v>
      </c>
      <c r="AP308" s="1" t="s">
        <v>1478</v>
      </c>
      <c r="AQ308" s="1" t="s">
        <v>1479</v>
      </c>
      <c r="AR308" s="1" t="s">
        <v>1136</v>
      </c>
      <c r="AS308" s="1">
        <v>0</v>
      </c>
    </row>
    <row r="309" spans="1:45" ht="94.5" x14ac:dyDescent="0.25">
      <c r="A309" s="1">
        <v>307</v>
      </c>
      <c r="F309" s="1" t="s">
        <v>4</v>
      </c>
      <c r="H309" s="2">
        <v>30327</v>
      </c>
      <c r="I309" s="7">
        <v>36</v>
      </c>
      <c r="J309" s="1">
        <v>7</v>
      </c>
      <c r="K309" s="1">
        <v>30</v>
      </c>
      <c r="L309" s="1">
        <v>13</v>
      </c>
      <c r="M309" s="1">
        <v>5</v>
      </c>
      <c r="N309" s="1" t="s">
        <v>310</v>
      </c>
      <c r="O309" s="1">
        <v>0</v>
      </c>
      <c r="P309" s="1" t="s">
        <v>46</v>
      </c>
      <c r="Q309" s="1" t="s">
        <v>3333</v>
      </c>
      <c r="R309" s="1">
        <v>1</v>
      </c>
      <c r="S309" s="1" t="s">
        <v>121</v>
      </c>
      <c r="T309" s="1" t="s">
        <v>58</v>
      </c>
      <c r="U309" s="1" t="s">
        <v>195</v>
      </c>
      <c r="V309" s="1">
        <v>6</v>
      </c>
      <c r="W309" s="1" t="s">
        <v>1480</v>
      </c>
      <c r="X309" s="1" t="s">
        <v>49</v>
      </c>
      <c r="AD309" s="1" t="s">
        <v>21</v>
      </c>
      <c r="AI309" s="1" t="s">
        <v>50</v>
      </c>
      <c r="AJ309" s="1">
        <v>5</v>
      </c>
      <c r="AK309" s="1">
        <v>2</v>
      </c>
      <c r="AL309" s="1">
        <v>10</v>
      </c>
      <c r="AM309" s="1" t="s">
        <v>150</v>
      </c>
      <c r="AN309" s="1" t="s">
        <v>52</v>
      </c>
      <c r="AO309" s="1">
        <v>10</v>
      </c>
      <c r="AP309" s="1" t="s">
        <v>150</v>
      </c>
      <c r="AR309" s="1" t="s">
        <v>150</v>
      </c>
      <c r="AS309" s="1">
        <v>0</v>
      </c>
    </row>
    <row r="310" spans="1:45" ht="110.25" x14ac:dyDescent="0.25">
      <c r="A310" s="1">
        <v>308</v>
      </c>
      <c r="B310" s="1" t="s">
        <v>0</v>
      </c>
      <c r="F310" s="1" t="s">
        <v>4</v>
      </c>
      <c r="H310" s="2">
        <v>32578</v>
      </c>
      <c r="I310" s="7">
        <v>30</v>
      </c>
      <c r="J310" s="1">
        <v>7</v>
      </c>
      <c r="K310" s="1">
        <v>60</v>
      </c>
      <c r="L310" s="1">
        <v>11</v>
      </c>
      <c r="M310" s="1">
        <v>2</v>
      </c>
      <c r="N310" s="1" t="s">
        <v>278</v>
      </c>
      <c r="O310" s="1">
        <v>1</v>
      </c>
      <c r="P310" s="1" t="s">
        <v>46</v>
      </c>
      <c r="Q310" s="1" t="s">
        <v>3371</v>
      </c>
      <c r="R310" s="1">
        <v>1</v>
      </c>
      <c r="S310" s="1" t="s">
        <v>188</v>
      </c>
      <c r="T310" s="1" t="s">
        <v>86</v>
      </c>
      <c r="U310" s="1" t="s">
        <v>69</v>
      </c>
      <c r="V310" s="1">
        <v>5</v>
      </c>
      <c r="W310" s="1" t="s">
        <v>1481</v>
      </c>
      <c r="X310" s="1" t="s">
        <v>39</v>
      </c>
      <c r="AD310" s="1" t="s">
        <v>21</v>
      </c>
      <c r="AI310" s="1" t="s">
        <v>62</v>
      </c>
      <c r="AJ310" s="1">
        <v>4</v>
      </c>
      <c r="AK310" s="1">
        <v>2</v>
      </c>
      <c r="AL310" s="1">
        <v>8</v>
      </c>
      <c r="AM310" s="1" t="s">
        <v>1482</v>
      </c>
      <c r="AN310" s="1" t="s">
        <v>42</v>
      </c>
      <c r="AO310" s="1">
        <v>8</v>
      </c>
      <c r="AP310" s="1" t="s">
        <v>1483</v>
      </c>
      <c r="AS310" s="1">
        <v>0</v>
      </c>
    </row>
    <row r="311" spans="1:45" ht="252" x14ac:dyDescent="0.25">
      <c r="A311" s="1">
        <v>309</v>
      </c>
      <c r="F311" s="1" t="s">
        <v>4</v>
      </c>
      <c r="H311" s="2">
        <v>33278</v>
      </c>
      <c r="I311" s="7">
        <v>28</v>
      </c>
      <c r="J311" s="1">
        <v>7</v>
      </c>
      <c r="K311" s="1">
        <v>0</v>
      </c>
      <c r="L311" s="1">
        <v>8</v>
      </c>
      <c r="M311" s="1">
        <v>2</v>
      </c>
      <c r="N311" s="1" t="s">
        <v>200</v>
      </c>
      <c r="O311" s="1">
        <v>0</v>
      </c>
      <c r="P311" s="1" t="s">
        <v>46</v>
      </c>
      <c r="Q311" s="1" t="s">
        <v>3370</v>
      </c>
      <c r="R311" s="1">
        <v>0</v>
      </c>
      <c r="S311" s="1" t="s">
        <v>150</v>
      </c>
      <c r="T311" s="1" t="s">
        <v>150</v>
      </c>
      <c r="U311" s="1" t="s">
        <v>3446</v>
      </c>
      <c r="V311" s="1">
        <v>0</v>
      </c>
      <c r="X311" s="1" t="s">
        <v>39</v>
      </c>
      <c r="AA311" s="1" t="s">
        <v>18</v>
      </c>
      <c r="AI311" s="1" t="s">
        <v>137</v>
      </c>
      <c r="AJ311" s="1">
        <v>4</v>
      </c>
      <c r="AK311" s="1">
        <v>4</v>
      </c>
      <c r="AL311" s="1">
        <v>25</v>
      </c>
      <c r="AM311" s="1" t="s">
        <v>1484</v>
      </c>
      <c r="AN311" s="1" t="s">
        <v>1485</v>
      </c>
      <c r="AO311" s="1">
        <v>10</v>
      </c>
      <c r="AP311" s="1" t="s">
        <v>1486</v>
      </c>
      <c r="AQ311" s="1" t="s">
        <v>297</v>
      </c>
      <c r="AR311" s="1" t="s">
        <v>1487</v>
      </c>
      <c r="AS311" s="1">
        <v>0</v>
      </c>
    </row>
    <row r="312" spans="1:45" ht="141.75" x14ac:dyDescent="0.25">
      <c r="A312" s="1">
        <v>310</v>
      </c>
      <c r="C312" s="1" t="s">
        <v>1</v>
      </c>
      <c r="E312" s="1" t="s">
        <v>3</v>
      </c>
      <c r="F312" s="1" t="s">
        <v>4</v>
      </c>
      <c r="H312" s="2">
        <v>30129</v>
      </c>
      <c r="I312" s="7">
        <v>37</v>
      </c>
      <c r="J312" s="1">
        <v>6</v>
      </c>
      <c r="K312" s="1">
        <v>90</v>
      </c>
      <c r="L312" s="1">
        <v>10</v>
      </c>
      <c r="M312" s="1">
        <v>10</v>
      </c>
      <c r="N312" s="1" t="s">
        <v>278</v>
      </c>
      <c r="O312" s="1">
        <v>1</v>
      </c>
      <c r="P312" s="1" t="s">
        <v>34</v>
      </c>
      <c r="Q312" s="1" t="s">
        <v>1488</v>
      </c>
      <c r="R312" s="1">
        <v>1</v>
      </c>
      <c r="S312" s="1" t="s">
        <v>5</v>
      </c>
      <c r="T312" s="1" t="s">
        <v>68</v>
      </c>
      <c r="U312" s="1" t="s">
        <v>59</v>
      </c>
      <c r="V312" s="1">
        <v>11</v>
      </c>
      <c r="W312" s="1" t="s">
        <v>1489</v>
      </c>
      <c r="X312" s="1" t="s">
        <v>39</v>
      </c>
      <c r="AD312" s="1" t="s">
        <v>21</v>
      </c>
      <c r="AI312" s="1" t="s">
        <v>40</v>
      </c>
      <c r="AJ312" s="1">
        <v>15</v>
      </c>
      <c r="AK312" s="1">
        <v>6</v>
      </c>
      <c r="AL312" s="1">
        <v>20</v>
      </c>
      <c r="AM312" s="1" t="s">
        <v>1490</v>
      </c>
      <c r="AN312" s="1" t="s">
        <v>42</v>
      </c>
      <c r="AO312" s="1">
        <v>10</v>
      </c>
      <c r="AP312" s="1" t="s">
        <v>1491</v>
      </c>
      <c r="AQ312" s="1" t="s">
        <v>1492</v>
      </c>
      <c r="AR312" s="1" t="s">
        <v>1493</v>
      </c>
      <c r="AS312" s="1">
        <v>0</v>
      </c>
    </row>
    <row r="313" spans="1:45" ht="94.5" x14ac:dyDescent="0.25">
      <c r="A313" s="1">
        <v>311</v>
      </c>
      <c r="F313" s="1" t="s">
        <v>4</v>
      </c>
      <c r="H313" s="2">
        <v>27169</v>
      </c>
      <c r="I313" s="7">
        <v>45</v>
      </c>
      <c r="J313" s="1">
        <v>8</v>
      </c>
      <c r="K313" s="1">
        <v>15</v>
      </c>
      <c r="L313" s="1">
        <v>12</v>
      </c>
      <c r="M313" s="1">
        <v>2</v>
      </c>
      <c r="N313" s="1" t="s">
        <v>96</v>
      </c>
      <c r="O313" s="1">
        <v>1</v>
      </c>
      <c r="P313" s="1" t="s">
        <v>46</v>
      </c>
      <c r="Q313" s="1" t="s">
        <v>3370</v>
      </c>
      <c r="R313" s="1">
        <v>1</v>
      </c>
      <c r="S313" s="1" t="s">
        <v>492</v>
      </c>
      <c r="T313" s="1" t="s">
        <v>58</v>
      </c>
      <c r="U313" s="1" t="s">
        <v>69</v>
      </c>
      <c r="V313" s="1">
        <v>13</v>
      </c>
      <c r="W313" s="1" t="s">
        <v>1494</v>
      </c>
      <c r="X313" s="1" t="s">
        <v>39</v>
      </c>
      <c r="AD313" s="1" t="s">
        <v>21</v>
      </c>
      <c r="AI313" s="1" t="s">
        <v>40</v>
      </c>
      <c r="AJ313" s="1">
        <v>12</v>
      </c>
      <c r="AK313" s="1">
        <v>2</v>
      </c>
      <c r="AL313" s="1">
        <v>8</v>
      </c>
      <c r="AM313" s="1" t="s">
        <v>1495</v>
      </c>
      <c r="AN313" s="1" t="s">
        <v>167</v>
      </c>
      <c r="AO313" s="1">
        <v>10</v>
      </c>
      <c r="AP313" s="1" t="s">
        <v>1496</v>
      </c>
      <c r="AQ313" s="1" t="s">
        <v>1497</v>
      </c>
      <c r="AR313" s="1" t="s">
        <v>1498</v>
      </c>
      <c r="AS313" s="1">
        <v>0</v>
      </c>
    </row>
    <row r="314" spans="1:45" ht="126" x14ac:dyDescent="0.25">
      <c r="A314" s="1">
        <v>312</v>
      </c>
      <c r="B314" s="1" t="s">
        <v>0</v>
      </c>
      <c r="H314" s="2">
        <v>23937</v>
      </c>
      <c r="I314" s="7">
        <v>54</v>
      </c>
      <c r="J314" s="1">
        <v>6</v>
      </c>
      <c r="K314" s="1">
        <v>0</v>
      </c>
      <c r="L314" s="1">
        <v>10</v>
      </c>
      <c r="M314" s="1">
        <v>20</v>
      </c>
      <c r="N314" s="1" t="s">
        <v>55</v>
      </c>
      <c r="O314" s="1">
        <v>0</v>
      </c>
      <c r="P314" s="1" t="s">
        <v>75</v>
      </c>
      <c r="Q314" s="1" t="s">
        <v>3370</v>
      </c>
      <c r="R314" s="1">
        <v>0</v>
      </c>
      <c r="S314" s="1" t="s">
        <v>150</v>
      </c>
      <c r="T314" s="1" t="s">
        <v>150</v>
      </c>
      <c r="U314" s="1" t="s">
        <v>3446</v>
      </c>
      <c r="V314" s="1">
        <v>0</v>
      </c>
      <c r="X314" s="1" t="s">
        <v>39</v>
      </c>
      <c r="AB314" s="1" t="s">
        <v>19</v>
      </c>
      <c r="AI314" s="1" t="s">
        <v>40</v>
      </c>
      <c r="AJ314" s="1">
        <v>4</v>
      </c>
      <c r="AK314" s="1">
        <v>6</v>
      </c>
      <c r="AL314" s="1">
        <v>20</v>
      </c>
      <c r="AM314" s="1" t="s">
        <v>1499</v>
      </c>
      <c r="AN314" s="1" t="s">
        <v>42</v>
      </c>
      <c r="AO314" s="1">
        <v>10</v>
      </c>
      <c r="AP314" s="1" t="s">
        <v>1500</v>
      </c>
      <c r="AQ314" s="1" t="s">
        <v>1501</v>
      </c>
      <c r="AR314" s="1" t="s">
        <v>1502</v>
      </c>
      <c r="AS314" s="1">
        <v>0</v>
      </c>
    </row>
    <row r="315" spans="1:45" ht="409.5" x14ac:dyDescent="0.25">
      <c r="A315" s="1">
        <v>313</v>
      </c>
      <c r="B315" s="1" t="s">
        <v>0</v>
      </c>
      <c r="H315" s="2">
        <v>26668</v>
      </c>
      <c r="I315" s="7">
        <v>46</v>
      </c>
      <c r="J315" s="1">
        <v>7</v>
      </c>
      <c r="K315" s="1">
        <v>30</v>
      </c>
      <c r="L315" s="1">
        <v>6</v>
      </c>
      <c r="M315" s="1">
        <v>20</v>
      </c>
      <c r="N315" s="1" t="s">
        <v>33</v>
      </c>
      <c r="O315" s="1">
        <v>1</v>
      </c>
      <c r="P315" s="1" t="s">
        <v>46</v>
      </c>
      <c r="Q315" s="1" t="s">
        <v>3370</v>
      </c>
      <c r="R315" s="1">
        <v>1</v>
      </c>
      <c r="S315" s="1" t="s">
        <v>188</v>
      </c>
      <c r="T315" s="1" t="s">
        <v>58</v>
      </c>
      <c r="U315" s="1" t="s">
        <v>69</v>
      </c>
      <c r="V315" s="1">
        <v>20</v>
      </c>
      <c r="W315" s="1" t="s">
        <v>1503</v>
      </c>
      <c r="X315" s="1" t="s">
        <v>39</v>
      </c>
      <c r="AG315" s="1" t="s">
        <v>24</v>
      </c>
      <c r="AI315" s="1" t="s">
        <v>150</v>
      </c>
      <c r="AJ315" s="1">
        <v>0</v>
      </c>
      <c r="AK315" s="1">
        <v>0</v>
      </c>
      <c r="AL315" s="1">
        <v>0</v>
      </c>
      <c r="AN315" s="1" t="s">
        <v>1504</v>
      </c>
      <c r="AO315" s="1">
        <v>10</v>
      </c>
      <c r="AP315" s="1" t="s">
        <v>1505</v>
      </c>
      <c r="AQ315" s="1" t="s">
        <v>1506</v>
      </c>
      <c r="AR315" s="1" t="s">
        <v>1507</v>
      </c>
      <c r="AS315" s="1">
        <v>0</v>
      </c>
    </row>
    <row r="316" spans="1:45" ht="94.5" x14ac:dyDescent="0.25">
      <c r="A316" s="1">
        <v>314</v>
      </c>
      <c r="B316" s="1" t="s">
        <v>0</v>
      </c>
      <c r="C316" s="1" t="s">
        <v>1</v>
      </c>
      <c r="F316" s="1" t="s">
        <v>4</v>
      </c>
      <c r="H316" s="2">
        <v>33626</v>
      </c>
      <c r="I316" s="7">
        <v>27</v>
      </c>
      <c r="J316" s="1">
        <v>8</v>
      </c>
      <c r="K316" s="1">
        <v>40</v>
      </c>
      <c r="L316" s="1">
        <v>13</v>
      </c>
      <c r="M316" s="1">
        <v>6</v>
      </c>
      <c r="N316" s="1" t="s">
        <v>164</v>
      </c>
      <c r="O316" s="1">
        <v>1</v>
      </c>
      <c r="P316" s="1" t="s">
        <v>115</v>
      </c>
      <c r="Q316" s="1" t="s">
        <v>3370</v>
      </c>
      <c r="R316" s="1">
        <v>1</v>
      </c>
      <c r="S316" s="1" t="s">
        <v>382</v>
      </c>
      <c r="T316" s="1" t="s">
        <v>58</v>
      </c>
      <c r="U316" s="1" t="s">
        <v>37</v>
      </c>
      <c r="V316" s="1">
        <v>2</v>
      </c>
      <c r="W316" s="1" t="s">
        <v>1508</v>
      </c>
      <c r="X316" s="1" t="s">
        <v>61</v>
      </c>
      <c r="AG316" s="1" t="s">
        <v>24</v>
      </c>
      <c r="AI316" s="1" t="s">
        <v>150</v>
      </c>
      <c r="AJ316" s="1">
        <v>0</v>
      </c>
      <c r="AK316" s="1">
        <v>0</v>
      </c>
      <c r="AL316" s="1">
        <v>0</v>
      </c>
      <c r="AN316" s="1" t="s">
        <v>320</v>
      </c>
      <c r="AO316" s="1">
        <v>5</v>
      </c>
      <c r="AP316" s="1" t="s">
        <v>1509</v>
      </c>
      <c r="AQ316" s="1" t="s">
        <v>1510</v>
      </c>
      <c r="AS316" s="1">
        <v>0</v>
      </c>
    </row>
    <row r="317" spans="1:45" ht="126" x14ac:dyDescent="0.25">
      <c r="A317" s="1">
        <v>315</v>
      </c>
      <c r="B317" s="1" t="s">
        <v>0</v>
      </c>
      <c r="C317" s="1" t="s">
        <v>1</v>
      </c>
      <c r="F317" s="1" t="s">
        <v>4</v>
      </c>
      <c r="H317" s="2">
        <v>26395</v>
      </c>
      <c r="I317" s="7">
        <v>47</v>
      </c>
      <c r="J317" s="1">
        <v>6</v>
      </c>
      <c r="K317" s="1">
        <v>35</v>
      </c>
      <c r="L317" s="1">
        <v>8</v>
      </c>
      <c r="M317" s="1">
        <v>7</v>
      </c>
      <c r="N317" s="1" t="s">
        <v>74</v>
      </c>
      <c r="O317" s="1">
        <v>1</v>
      </c>
      <c r="P317" s="1" t="s">
        <v>97</v>
      </c>
      <c r="Q317" s="1" t="s">
        <v>3371</v>
      </c>
      <c r="R317" s="1">
        <v>1</v>
      </c>
      <c r="S317" s="1" t="s">
        <v>35</v>
      </c>
      <c r="T317" s="1" t="s">
        <v>36</v>
      </c>
      <c r="U317" s="1" t="s">
        <v>69</v>
      </c>
      <c r="V317" s="1">
        <v>23</v>
      </c>
      <c r="W317" s="1" t="s">
        <v>1511</v>
      </c>
      <c r="X317" s="1" t="s">
        <v>61</v>
      </c>
      <c r="AB317" s="1" t="s">
        <v>19</v>
      </c>
      <c r="AI317" s="1" t="s">
        <v>50</v>
      </c>
      <c r="AJ317" s="1">
        <v>10</v>
      </c>
      <c r="AK317" s="1">
        <v>3</v>
      </c>
      <c r="AL317" s="1">
        <v>8</v>
      </c>
      <c r="AM317" s="1" t="s">
        <v>1512</v>
      </c>
      <c r="AN317" s="1" t="s">
        <v>52</v>
      </c>
      <c r="AO317" s="1">
        <v>7</v>
      </c>
      <c r="AP317" s="1" t="s">
        <v>1513</v>
      </c>
      <c r="AQ317" s="1" t="s">
        <v>1514</v>
      </c>
      <c r="AS317" s="1">
        <v>0</v>
      </c>
    </row>
    <row r="318" spans="1:45" ht="409.5" x14ac:dyDescent="0.25">
      <c r="A318" s="1">
        <v>316</v>
      </c>
      <c r="B318" s="1" t="s">
        <v>0</v>
      </c>
      <c r="E318" s="1" t="s">
        <v>3</v>
      </c>
      <c r="F318" s="1" t="s">
        <v>4</v>
      </c>
      <c r="H318" s="2">
        <v>32544</v>
      </c>
      <c r="I318" s="7">
        <v>30</v>
      </c>
      <c r="J318" s="1">
        <v>7</v>
      </c>
      <c r="K318" s="1">
        <v>40</v>
      </c>
      <c r="L318" s="1">
        <v>12</v>
      </c>
      <c r="M318" s="1">
        <v>25</v>
      </c>
      <c r="N318" s="1" t="s">
        <v>108</v>
      </c>
      <c r="O318" s="1">
        <v>0</v>
      </c>
      <c r="P318" s="1" t="s">
        <v>46</v>
      </c>
      <c r="Q318" s="1" t="s">
        <v>3370</v>
      </c>
      <c r="R318" s="1">
        <v>1</v>
      </c>
      <c r="S318" s="1" t="s">
        <v>492</v>
      </c>
      <c r="T318" s="1" t="s">
        <v>58</v>
      </c>
      <c r="U318" s="1" t="s">
        <v>69</v>
      </c>
      <c r="V318" s="1">
        <v>1</v>
      </c>
      <c r="W318" s="1" t="s">
        <v>1515</v>
      </c>
      <c r="X318" s="1" t="s">
        <v>61</v>
      </c>
      <c r="AB318" s="1" t="s">
        <v>19</v>
      </c>
      <c r="AI318" s="1" t="s">
        <v>137</v>
      </c>
      <c r="AJ318" s="1">
        <v>6</v>
      </c>
      <c r="AK318" s="1">
        <v>2</v>
      </c>
      <c r="AL318" s="1">
        <v>15</v>
      </c>
      <c r="AM318" s="1" t="s">
        <v>1516</v>
      </c>
      <c r="AN318" s="1" t="s">
        <v>52</v>
      </c>
      <c r="AO318" s="1">
        <v>10</v>
      </c>
      <c r="AP318" s="1" t="s">
        <v>1517</v>
      </c>
      <c r="AS318" s="1">
        <v>0</v>
      </c>
    </row>
    <row r="319" spans="1:45" ht="126" x14ac:dyDescent="0.25">
      <c r="A319" s="1">
        <v>317</v>
      </c>
      <c r="B319" s="1" t="s">
        <v>0</v>
      </c>
      <c r="H319" s="2">
        <v>33697</v>
      </c>
      <c r="I319" s="7">
        <v>27</v>
      </c>
      <c r="J319" s="1">
        <v>6</v>
      </c>
      <c r="K319" s="1">
        <v>30</v>
      </c>
      <c r="L319" s="1">
        <v>10</v>
      </c>
      <c r="M319" s="1">
        <v>20</v>
      </c>
      <c r="N319" s="1" t="s">
        <v>66</v>
      </c>
      <c r="O319" s="1">
        <v>1</v>
      </c>
      <c r="P319" s="1" t="s">
        <v>46</v>
      </c>
      <c r="Q319" s="1" t="s">
        <v>3370</v>
      </c>
      <c r="R319" s="1">
        <v>1</v>
      </c>
      <c r="S319" s="1" t="s">
        <v>188</v>
      </c>
      <c r="T319" s="1" t="s">
        <v>58</v>
      </c>
      <c r="U319" s="1" t="s">
        <v>69</v>
      </c>
      <c r="V319" s="1">
        <v>3</v>
      </c>
      <c r="W319" s="1" t="s">
        <v>1518</v>
      </c>
      <c r="X319" s="1" t="s">
        <v>39</v>
      </c>
      <c r="AG319" s="1" t="s">
        <v>24</v>
      </c>
      <c r="AI319" s="1" t="s">
        <v>150</v>
      </c>
      <c r="AJ319" s="1">
        <v>0</v>
      </c>
      <c r="AK319" s="1">
        <v>0</v>
      </c>
      <c r="AL319" s="1">
        <v>0</v>
      </c>
      <c r="AN319" s="1" t="s">
        <v>52</v>
      </c>
      <c r="AO319" s="1">
        <v>10</v>
      </c>
      <c r="AP319" s="1" t="s">
        <v>1519</v>
      </c>
      <c r="AQ319" s="1" t="s">
        <v>1520</v>
      </c>
      <c r="AR319" s="1" t="s">
        <v>1521</v>
      </c>
      <c r="AS319" s="1">
        <v>0</v>
      </c>
    </row>
    <row r="320" spans="1:45" ht="63" x14ac:dyDescent="0.25">
      <c r="A320" s="1">
        <v>318</v>
      </c>
      <c r="B320" s="1" t="s">
        <v>0</v>
      </c>
      <c r="D320" s="1" t="s">
        <v>2</v>
      </c>
      <c r="H320" s="2">
        <v>33609</v>
      </c>
      <c r="I320" s="7">
        <v>27</v>
      </c>
      <c r="J320" s="1">
        <v>7</v>
      </c>
      <c r="K320" s="1">
        <v>0</v>
      </c>
      <c r="L320" s="1">
        <v>6</v>
      </c>
      <c r="M320" s="1">
        <v>15</v>
      </c>
      <c r="N320" s="1" t="s">
        <v>66</v>
      </c>
      <c r="O320" s="1">
        <v>1</v>
      </c>
      <c r="P320" s="1" t="s">
        <v>75</v>
      </c>
      <c r="Q320" s="1" t="s">
        <v>3346</v>
      </c>
      <c r="R320" s="1">
        <v>0</v>
      </c>
      <c r="S320" s="1" t="s">
        <v>150</v>
      </c>
      <c r="T320" s="1" t="s">
        <v>150</v>
      </c>
      <c r="U320" s="1" t="s">
        <v>3446</v>
      </c>
      <c r="V320" s="1">
        <v>0</v>
      </c>
      <c r="X320" s="1" t="s">
        <v>39</v>
      </c>
      <c r="AB320" s="1" t="s">
        <v>19</v>
      </c>
      <c r="AD320" s="1" t="s">
        <v>21</v>
      </c>
      <c r="AI320" s="1" t="s">
        <v>50</v>
      </c>
      <c r="AJ320" s="1">
        <v>6</v>
      </c>
      <c r="AK320" s="1">
        <v>6</v>
      </c>
      <c r="AL320" s="1">
        <v>20</v>
      </c>
      <c r="AM320" s="1" t="s">
        <v>1522</v>
      </c>
      <c r="AN320" s="1" t="s">
        <v>52</v>
      </c>
      <c r="AO320" s="1">
        <v>6</v>
      </c>
      <c r="AP320" s="1" t="s">
        <v>1523</v>
      </c>
      <c r="AQ320" s="1" t="s">
        <v>179</v>
      </c>
      <c r="AR320" s="1" t="s">
        <v>1524</v>
      </c>
      <c r="AS320" s="1">
        <v>0</v>
      </c>
    </row>
    <row r="321" spans="1:45" ht="267.75" x14ac:dyDescent="0.25">
      <c r="A321" s="1">
        <v>319</v>
      </c>
      <c r="D321" s="1" t="s">
        <v>2</v>
      </c>
      <c r="F321" s="1" t="s">
        <v>4</v>
      </c>
      <c r="H321" s="2">
        <v>33386</v>
      </c>
      <c r="I321" s="7">
        <v>28</v>
      </c>
      <c r="J321" s="1">
        <v>5</v>
      </c>
      <c r="K321" s="1">
        <v>45</v>
      </c>
      <c r="L321" s="1">
        <v>12</v>
      </c>
      <c r="M321" s="1">
        <v>30</v>
      </c>
      <c r="N321" s="1" t="s">
        <v>66</v>
      </c>
      <c r="O321" s="1">
        <v>1</v>
      </c>
      <c r="P321" s="1" t="s">
        <v>56</v>
      </c>
      <c r="Q321" s="1" t="s">
        <v>1525</v>
      </c>
      <c r="R321" s="1">
        <v>0</v>
      </c>
      <c r="S321" s="1" t="s">
        <v>150</v>
      </c>
      <c r="T321" s="1" t="s">
        <v>150</v>
      </c>
      <c r="U321" s="1" t="s">
        <v>3446</v>
      </c>
      <c r="V321" s="1">
        <v>0</v>
      </c>
      <c r="X321" s="1" t="s">
        <v>61</v>
      </c>
      <c r="AD321" s="1" t="s">
        <v>21</v>
      </c>
      <c r="AI321" s="1" t="s">
        <v>40</v>
      </c>
      <c r="AJ321" s="1">
        <v>3</v>
      </c>
      <c r="AK321" s="1">
        <v>4</v>
      </c>
      <c r="AL321" s="1">
        <v>6</v>
      </c>
      <c r="AM321" s="1" t="s">
        <v>1526</v>
      </c>
      <c r="AN321" s="1" t="s">
        <v>42</v>
      </c>
      <c r="AO321" s="1">
        <v>8</v>
      </c>
      <c r="AP321" s="1" t="s">
        <v>1527</v>
      </c>
      <c r="AQ321" s="1" t="s">
        <v>1528</v>
      </c>
      <c r="AR321" s="1" t="s">
        <v>1529</v>
      </c>
      <c r="AS321" s="1">
        <v>0</v>
      </c>
    </row>
    <row r="322" spans="1:45" ht="189" x14ac:dyDescent="0.25">
      <c r="A322" s="1">
        <v>320</v>
      </c>
      <c r="B322" s="1" t="s">
        <v>0</v>
      </c>
      <c r="H322" s="2">
        <v>27200</v>
      </c>
      <c r="I322" s="7">
        <v>45</v>
      </c>
      <c r="J322" s="1">
        <v>7</v>
      </c>
      <c r="K322" s="1">
        <v>0</v>
      </c>
      <c r="L322" s="1">
        <v>14</v>
      </c>
      <c r="M322" s="1">
        <v>2</v>
      </c>
      <c r="N322" s="1" t="s">
        <v>45</v>
      </c>
      <c r="O322" s="1">
        <v>0</v>
      </c>
      <c r="P322" s="1" t="s">
        <v>46</v>
      </c>
      <c r="Q322" s="1" t="s">
        <v>3333</v>
      </c>
      <c r="R322" s="1">
        <v>0</v>
      </c>
      <c r="S322" s="1" t="s">
        <v>150</v>
      </c>
      <c r="T322" s="1" t="s">
        <v>150</v>
      </c>
      <c r="U322" s="1" t="s">
        <v>3446</v>
      </c>
      <c r="V322" s="1">
        <v>0</v>
      </c>
      <c r="X322" s="1" t="s">
        <v>39</v>
      </c>
      <c r="Y322" s="1" t="s">
        <v>16</v>
      </c>
      <c r="AA322" s="1" t="s">
        <v>18</v>
      </c>
      <c r="AI322" s="1" t="s">
        <v>50</v>
      </c>
      <c r="AJ322" s="1">
        <v>10</v>
      </c>
      <c r="AK322" s="1">
        <v>2</v>
      </c>
      <c r="AL322" s="1">
        <v>14</v>
      </c>
      <c r="AM322" s="1" t="s">
        <v>1530</v>
      </c>
      <c r="AN322" s="1" t="s">
        <v>320</v>
      </c>
      <c r="AO322" s="1">
        <v>7</v>
      </c>
      <c r="AP322" s="1" t="s">
        <v>1531</v>
      </c>
      <c r="AQ322" s="1" t="s">
        <v>1532</v>
      </c>
      <c r="AR322" s="1" t="s">
        <v>1533</v>
      </c>
      <c r="AS322" s="1">
        <v>0</v>
      </c>
    </row>
    <row r="323" spans="1:45" ht="315" x14ac:dyDescent="0.25">
      <c r="A323" s="1">
        <v>321</v>
      </c>
      <c r="C323" s="1" t="s">
        <v>1</v>
      </c>
      <c r="F323" s="1" t="s">
        <v>4</v>
      </c>
      <c r="H323" s="2">
        <v>33989</v>
      </c>
      <c r="I323" s="7">
        <v>26</v>
      </c>
      <c r="J323" s="1">
        <v>8</v>
      </c>
      <c r="K323" s="1">
        <v>0</v>
      </c>
      <c r="L323" s="1">
        <v>10</v>
      </c>
      <c r="M323" s="1">
        <v>30</v>
      </c>
      <c r="N323" s="1" t="s">
        <v>310</v>
      </c>
      <c r="O323" s="1">
        <v>0</v>
      </c>
      <c r="P323" s="1" t="s">
        <v>46</v>
      </c>
      <c r="Q323" s="1" t="s">
        <v>3370</v>
      </c>
      <c r="R323" s="1">
        <v>1</v>
      </c>
      <c r="S323" s="1" t="s">
        <v>188</v>
      </c>
      <c r="T323" s="1" t="s">
        <v>1534</v>
      </c>
      <c r="U323" s="1" t="s">
        <v>247</v>
      </c>
      <c r="V323" s="1">
        <v>2</v>
      </c>
      <c r="W323" s="1" t="s">
        <v>1535</v>
      </c>
      <c r="X323" s="1" t="s">
        <v>39</v>
      </c>
      <c r="AB323" s="1" t="s">
        <v>19</v>
      </c>
      <c r="AD323" s="1" t="s">
        <v>21</v>
      </c>
      <c r="AI323" s="1" t="s">
        <v>40</v>
      </c>
      <c r="AJ323" s="1">
        <v>4</v>
      </c>
      <c r="AK323" s="1">
        <v>4</v>
      </c>
      <c r="AL323" s="1">
        <v>3</v>
      </c>
      <c r="AM323" s="1" t="s">
        <v>1536</v>
      </c>
      <c r="AN323" s="1" t="s">
        <v>52</v>
      </c>
      <c r="AO323" s="1">
        <v>8</v>
      </c>
      <c r="AP323" s="1" t="s">
        <v>1537</v>
      </c>
      <c r="AQ323" s="1" t="s">
        <v>1538</v>
      </c>
      <c r="AS323" s="1">
        <v>0</v>
      </c>
    </row>
    <row r="324" spans="1:45" ht="94.5" x14ac:dyDescent="0.25">
      <c r="A324" s="1">
        <v>322</v>
      </c>
      <c r="B324" s="1" t="s">
        <v>0</v>
      </c>
      <c r="E324" s="1" t="s">
        <v>3</v>
      </c>
      <c r="F324" s="1" t="s">
        <v>4</v>
      </c>
      <c r="H324" s="2">
        <v>33399</v>
      </c>
      <c r="I324" s="7">
        <v>28</v>
      </c>
      <c r="J324" s="1">
        <v>8</v>
      </c>
      <c r="K324" s="1">
        <v>0</v>
      </c>
      <c r="L324" s="1">
        <v>7</v>
      </c>
      <c r="M324" s="1">
        <v>1</v>
      </c>
      <c r="N324" s="1" t="s">
        <v>310</v>
      </c>
      <c r="O324" s="1">
        <v>1</v>
      </c>
      <c r="P324" s="1" t="s">
        <v>46</v>
      </c>
      <c r="Q324" s="1" t="s">
        <v>3333</v>
      </c>
      <c r="R324" s="1">
        <v>0</v>
      </c>
      <c r="S324" s="1" t="s">
        <v>150</v>
      </c>
      <c r="T324" s="1" t="s">
        <v>150</v>
      </c>
      <c r="U324" s="1" t="s">
        <v>3446</v>
      </c>
      <c r="V324" s="1">
        <v>0</v>
      </c>
      <c r="X324" s="1" t="s">
        <v>39</v>
      </c>
      <c r="AG324" s="1" t="s">
        <v>24</v>
      </c>
      <c r="AI324" s="1" t="s">
        <v>150</v>
      </c>
      <c r="AJ324" s="1">
        <v>0</v>
      </c>
      <c r="AK324" s="1">
        <v>0</v>
      </c>
      <c r="AL324" s="1">
        <v>0</v>
      </c>
      <c r="AN324" s="1" t="s">
        <v>52</v>
      </c>
      <c r="AO324" s="1">
        <v>9</v>
      </c>
      <c r="AP324" s="1" t="s">
        <v>1539</v>
      </c>
      <c r="AQ324" s="1" t="s">
        <v>1540</v>
      </c>
      <c r="AR324" s="1" t="s">
        <v>1541</v>
      </c>
      <c r="AS324" s="1">
        <v>0</v>
      </c>
    </row>
    <row r="325" spans="1:45" ht="252" x14ac:dyDescent="0.25">
      <c r="A325" s="1">
        <v>323</v>
      </c>
      <c r="B325" s="1" t="s">
        <v>0</v>
      </c>
      <c r="C325" s="1" t="s">
        <v>1</v>
      </c>
      <c r="F325" s="1" t="s">
        <v>4</v>
      </c>
      <c r="H325" s="2">
        <v>28993</v>
      </c>
      <c r="I325" s="7">
        <v>40</v>
      </c>
      <c r="J325" s="1">
        <v>6</v>
      </c>
      <c r="K325" s="1">
        <v>0</v>
      </c>
      <c r="L325" s="1">
        <v>12</v>
      </c>
      <c r="M325" s="1">
        <v>12</v>
      </c>
      <c r="N325" s="1" t="s">
        <v>200</v>
      </c>
      <c r="O325" s="1">
        <v>1</v>
      </c>
      <c r="P325" s="1" t="s">
        <v>34</v>
      </c>
      <c r="Q325" s="1" t="s">
        <v>3369</v>
      </c>
      <c r="R325" s="1">
        <v>1</v>
      </c>
      <c r="S325" s="1" t="s">
        <v>188</v>
      </c>
      <c r="T325" s="1" t="s">
        <v>58</v>
      </c>
      <c r="U325" s="1" t="s">
        <v>69</v>
      </c>
      <c r="V325" s="1">
        <v>15</v>
      </c>
      <c r="W325" s="1" t="s">
        <v>174</v>
      </c>
      <c r="X325" s="1" t="s">
        <v>61</v>
      </c>
      <c r="AC325" s="1" t="s">
        <v>20</v>
      </c>
      <c r="AI325" s="1" t="s">
        <v>137</v>
      </c>
      <c r="AJ325" s="1">
        <v>6</v>
      </c>
      <c r="AK325" s="1">
        <v>6</v>
      </c>
      <c r="AL325" s="1">
        <v>30</v>
      </c>
      <c r="AM325" s="1" t="s">
        <v>1542</v>
      </c>
      <c r="AN325" s="1" t="s">
        <v>42</v>
      </c>
      <c r="AO325" s="1">
        <v>9</v>
      </c>
      <c r="AP325" s="1" t="s">
        <v>1543</v>
      </c>
      <c r="AQ325" s="1" t="s">
        <v>1544</v>
      </c>
      <c r="AR325" s="1" t="s">
        <v>265</v>
      </c>
      <c r="AS325" s="1">
        <v>0</v>
      </c>
    </row>
    <row r="326" spans="1:45" ht="94.5" x14ac:dyDescent="0.25">
      <c r="A326" s="1">
        <v>324</v>
      </c>
      <c r="C326" s="1" t="s">
        <v>1</v>
      </c>
      <c r="H326" s="2">
        <v>29439</v>
      </c>
      <c r="I326" s="7">
        <v>39</v>
      </c>
      <c r="J326" s="1">
        <v>7</v>
      </c>
      <c r="K326" s="1">
        <v>120</v>
      </c>
      <c r="L326" s="1">
        <v>12</v>
      </c>
      <c r="M326" s="1">
        <v>12</v>
      </c>
      <c r="N326" s="1" t="s">
        <v>74</v>
      </c>
      <c r="O326" s="1">
        <v>1</v>
      </c>
      <c r="P326" s="1" t="s">
        <v>109</v>
      </c>
      <c r="Q326" s="1" t="s">
        <v>3370</v>
      </c>
      <c r="R326" s="1">
        <v>1</v>
      </c>
      <c r="S326" s="1" t="s">
        <v>130</v>
      </c>
      <c r="T326" s="1" t="s">
        <v>58</v>
      </c>
      <c r="U326" s="1" t="s">
        <v>69</v>
      </c>
      <c r="V326" s="1">
        <v>14</v>
      </c>
      <c r="W326" s="1" t="s">
        <v>1545</v>
      </c>
      <c r="X326" s="1" t="s">
        <v>61</v>
      </c>
      <c r="AB326" s="1" t="s">
        <v>19</v>
      </c>
      <c r="AD326" s="1" t="s">
        <v>21</v>
      </c>
      <c r="AI326" s="1" t="s">
        <v>50</v>
      </c>
      <c r="AJ326" s="1">
        <v>10</v>
      </c>
      <c r="AK326" s="1">
        <v>8</v>
      </c>
      <c r="AL326" s="1">
        <v>24</v>
      </c>
      <c r="AM326" s="1" t="s">
        <v>1546</v>
      </c>
      <c r="AN326" s="1" t="s">
        <v>52</v>
      </c>
      <c r="AO326" s="1">
        <v>9</v>
      </c>
      <c r="AP326" s="1" t="s">
        <v>1547</v>
      </c>
      <c r="AQ326" s="1" t="s">
        <v>1548</v>
      </c>
      <c r="AR326" s="1" t="s">
        <v>1549</v>
      </c>
      <c r="AS326" s="1">
        <v>0</v>
      </c>
    </row>
    <row r="327" spans="1:45" ht="220.5" x14ac:dyDescent="0.25">
      <c r="A327" s="1">
        <v>325</v>
      </c>
      <c r="B327" s="1" t="s">
        <v>0</v>
      </c>
      <c r="C327" s="1" t="s">
        <v>1</v>
      </c>
      <c r="D327" s="1" t="s">
        <v>2</v>
      </c>
      <c r="H327" s="2">
        <v>28859</v>
      </c>
      <c r="I327" s="7">
        <v>40</v>
      </c>
      <c r="J327" s="1">
        <v>8</v>
      </c>
      <c r="K327" s="1">
        <v>15</v>
      </c>
      <c r="L327" s="1">
        <v>5</v>
      </c>
      <c r="M327" s="1">
        <v>10</v>
      </c>
      <c r="N327" s="1" t="s">
        <v>278</v>
      </c>
      <c r="O327" s="1">
        <v>0</v>
      </c>
      <c r="P327" s="1" t="s">
        <v>115</v>
      </c>
      <c r="Q327" s="1" t="s">
        <v>1550</v>
      </c>
      <c r="R327" s="1">
        <v>1</v>
      </c>
      <c r="S327" s="1" t="s">
        <v>47</v>
      </c>
      <c r="T327" s="1" t="s">
        <v>1551</v>
      </c>
      <c r="U327" s="1" t="s">
        <v>37</v>
      </c>
      <c r="V327" s="1">
        <v>6</v>
      </c>
      <c r="W327" s="1" t="s">
        <v>1552</v>
      </c>
      <c r="X327" s="1" t="s">
        <v>49</v>
      </c>
      <c r="AB327" s="1" t="s">
        <v>19</v>
      </c>
      <c r="AI327" s="1" t="s">
        <v>50</v>
      </c>
      <c r="AJ327" s="1">
        <v>6</v>
      </c>
      <c r="AK327" s="1">
        <v>6</v>
      </c>
      <c r="AL327" s="1">
        <v>40</v>
      </c>
      <c r="AM327" s="1" t="s">
        <v>1553</v>
      </c>
      <c r="AN327" s="1" t="s">
        <v>1554</v>
      </c>
      <c r="AO327" s="1">
        <v>10</v>
      </c>
      <c r="AP327" s="1" t="s">
        <v>1555</v>
      </c>
      <c r="AQ327" s="1" t="s">
        <v>1556</v>
      </c>
      <c r="AR327" s="1" t="s">
        <v>1557</v>
      </c>
      <c r="AS327" s="1">
        <v>0</v>
      </c>
    </row>
    <row r="328" spans="1:45" ht="236.25" x14ac:dyDescent="0.25">
      <c r="A328" s="1">
        <v>326</v>
      </c>
      <c r="B328" s="1" t="s">
        <v>0</v>
      </c>
      <c r="H328" s="2">
        <v>33643</v>
      </c>
      <c r="I328" s="7">
        <v>27</v>
      </c>
      <c r="J328" s="1">
        <v>7</v>
      </c>
      <c r="K328" s="1">
        <v>180</v>
      </c>
      <c r="L328" s="1">
        <v>9</v>
      </c>
      <c r="M328" s="1">
        <v>20</v>
      </c>
      <c r="N328" s="1" t="s">
        <v>200</v>
      </c>
      <c r="O328" s="1">
        <v>1</v>
      </c>
      <c r="P328" s="1" t="s">
        <v>34</v>
      </c>
      <c r="Q328" s="1" t="s">
        <v>3371</v>
      </c>
      <c r="R328" s="1">
        <v>1</v>
      </c>
      <c r="S328" s="1" t="s">
        <v>67</v>
      </c>
      <c r="T328" s="1" t="s">
        <v>58</v>
      </c>
      <c r="U328" s="1" t="s">
        <v>69</v>
      </c>
      <c r="V328" s="1">
        <v>2</v>
      </c>
      <c r="W328" s="1" t="s">
        <v>1558</v>
      </c>
      <c r="X328" s="1" t="s">
        <v>61</v>
      </c>
      <c r="AB328" s="1" t="s">
        <v>19</v>
      </c>
      <c r="AE328" s="1" t="s">
        <v>22</v>
      </c>
      <c r="AI328" s="1" t="s">
        <v>137</v>
      </c>
      <c r="AJ328" s="1">
        <v>4</v>
      </c>
      <c r="AK328" s="1">
        <v>4</v>
      </c>
      <c r="AL328" s="1">
        <v>10</v>
      </c>
      <c r="AM328" s="1" t="s">
        <v>1559</v>
      </c>
      <c r="AN328" s="1" t="s">
        <v>52</v>
      </c>
      <c r="AO328" s="1">
        <v>6</v>
      </c>
      <c r="AP328" s="1" t="s">
        <v>1560</v>
      </c>
      <c r="AQ328" s="1" t="s">
        <v>1561</v>
      </c>
      <c r="AR328" s="1" t="s">
        <v>1562</v>
      </c>
      <c r="AS328" s="1">
        <v>0</v>
      </c>
    </row>
    <row r="329" spans="1:45" ht="141.75" x14ac:dyDescent="0.25">
      <c r="A329" s="1">
        <v>327</v>
      </c>
      <c r="B329" s="1" t="s">
        <v>0</v>
      </c>
      <c r="H329" s="2">
        <v>33513</v>
      </c>
      <c r="I329" s="7">
        <v>28</v>
      </c>
      <c r="J329" s="1">
        <v>9</v>
      </c>
      <c r="K329" s="1">
        <v>2</v>
      </c>
      <c r="L329" s="1">
        <v>10</v>
      </c>
      <c r="M329" s="1">
        <v>5</v>
      </c>
      <c r="N329" s="1" t="s">
        <v>79</v>
      </c>
      <c r="O329" s="1">
        <v>1</v>
      </c>
      <c r="P329" s="1" t="s">
        <v>34</v>
      </c>
      <c r="Q329" s="1" t="s">
        <v>3370</v>
      </c>
      <c r="R329" s="1">
        <v>1</v>
      </c>
      <c r="S329" s="1" t="s">
        <v>188</v>
      </c>
      <c r="T329" s="1" t="s">
        <v>58</v>
      </c>
      <c r="U329" s="1" t="s">
        <v>69</v>
      </c>
      <c r="V329" s="1">
        <v>4</v>
      </c>
      <c r="W329" s="1" t="s">
        <v>1150</v>
      </c>
      <c r="X329" s="1" t="s">
        <v>39</v>
      </c>
      <c r="AD329" s="1" t="s">
        <v>21</v>
      </c>
      <c r="AG329" s="1" t="s">
        <v>24</v>
      </c>
      <c r="AH329" s="1" t="s">
        <v>1563</v>
      </c>
      <c r="AI329" s="1" t="s">
        <v>150</v>
      </c>
      <c r="AJ329" s="1">
        <v>0</v>
      </c>
      <c r="AK329" s="1">
        <v>0</v>
      </c>
      <c r="AL329" s="1">
        <v>0</v>
      </c>
      <c r="AN329" s="1" t="s">
        <v>42</v>
      </c>
      <c r="AO329" s="1">
        <v>10</v>
      </c>
      <c r="AP329" s="1" t="s">
        <v>1564</v>
      </c>
      <c r="AQ329" s="1" t="s">
        <v>1565</v>
      </c>
      <c r="AR329" s="1" t="s">
        <v>1566</v>
      </c>
      <c r="AS329" s="1">
        <v>0</v>
      </c>
    </row>
    <row r="330" spans="1:45" ht="94.5" x14ac:dyDescent="0.25">
      <c r="A330" s="1">
        <v>328</v>
      </c>
      <c r="C330" s="1" t="s">
        <v>1</v>
      </c>
      <c r="E330" s="1" t="s">
        <v>3</v>
      </c>
      <c r="F330" s="1" t="s">
        <v>4</v>
      </c>
      <c r="H330" s="2">
        <v>26619</v>
      </c>
      <c r="I330" s="7">
        <v>46</v>
      </c>
      <c r="J330" s="1">
        <v>8</v>
      </c>
      <c r="K330" s="1">
        <v>0</v>
      </c>
      <c r="L330" s="1">
        <v>10</v>
      </c>
      <c r="M330" s="1">
        <v>50</v>
      </c>
      <c r="N330" s="1" t="s">
        <v>66</v>
      </c>
      <c r="O330" s="1">
        <v>1</v>
      </c>
      <c r="P330" s="1" t="s">
        <v>56</v>
      </c>
      <c r="Q330" s="1" t="s">
        <v>3371</v>
      </c>
      <c r="R330" s="1">
        <v>1</v>
      </c>
      <c r="S330" s="1" t="s">
        <v>188</v>
      </c>
      <c r="T330" s="1" t="s">
        <v>36</v>
      </c>
      <c r="U330" s="1" t="s">
        <v>69</v>
      </c>
      <c r="V330" s="1">
        <v>5</v>
      </c>
      <c r="W330" s="1" t="s">
        <v>1567</v>
      </c>
      <c r="X330" s="1" t="s">
        <v>338</v>
      </c>
      <c r="AD330" s="1" t="s">
        <v>21</v>
      </c>
      <c r="AH330" s="1" t="s">
        <v>1568</v>
      </c>
      <c r="AI330" s="1" t="s">
        <v>40</v>
      </c>
      <c r="AJ330" s="1">
        <v>5</v>
      </c>
      <c r="AK330" s="1">
        <v>5</v>
      </c>
      <c r="AL330" s="1">
        <v>8</v>
      </c>
      <c r="AM330" s="1" t="s">
        <v>1569</v>
      </c>
      <c r="AN330" s="1" t="s">
        <v>52</v>
      </c>
      <c r="AO330" s="1">
        <v>8</v>
      </c>
      <c r="AP330" s="1" t="s">
        <v>1570</v>
      </c>
      <c r="AQ330" s="1" t="s">
        <v>1571</v>
      </c>
      <c r="AR330" s="1" t="s">
        <v>1572</v>
      </c>
      <c r="AS330" s="1">
        <v>0</v>
      </c>
    </row>
    <row r="331" spans="1:45" ht="78.75" x14ac:dyDescent="0.25">
      <c r="A331" s="1">
        <v>329</v>
      </c>
      <c r="B331" s="1" t="s">
        <v>0</v>
      </c>
      <c r="C331" s="1" t="s">
        <v>1</v>
      </c>
      <c r="D331" s="1" t="s">
        <v>2</v>
      </c>
      <c r="H331" s="2">
        <v>31218</v>
      </c>
      <c r="I331" s="7">
        <v>34</v>
      </c>
      <c r="J331" s="1">
        <v>7</v>
      </c>
      <c r="K331" s="1">
        <v>30</v>
      </c>
      <c r="L331" s="1">
        <v>8</v>
      </c>
      <c r="M331" s="1">
        <v>2</v>
      </c>
      <c r="N331" s="1" t="s">
        <v>45</v>
      </c>
      <c r="O331" s="1">
        <v>0</v>
      </c>
      <c r="P331" s="1" t="s">
        <v>75</v>
      </c>
      <c r="Q331" s="1" t="s">
        <v>3371</v>
      </c>
      <c r="R331" s="1">
        <v>1</v>
      </c>
      <c r="S331" s="1" t="s">
        <v>188</v>
      </c>
      <c r="T331" s="1" t="s">
        <v>58</v>
      </c>
      <c r="U331" s="1" t="s">
        <v>394</v>
      </c>
      <c r="V331" s="1">
        <v>10</v>
      </c>
      <c r="W331" s="1" t="s">
        <v>1573</v>
      </c>
      <c r="X331" s="1" t="s">
        <v>61</v>
      </c>
      <c r="Z331" s="1" t="s">
        <v>17</v>
      </c>
      <c r="AI331" s="1" t="s">
        <v>40</v>
      </c>
      <c r="AJ331" s="1">
        <v>4</v>
      </c>
      <c r="AK331" s="1">
        <v>4</v>
      </c>
      <c r="AL331" s="1">
        <v>6</v>
      </c>
      <c r="AM331" s="1" t="s">
        <v>1574</v>
      </c>
      <c r="AN331" s="1" t="s">
        <v>42</v>
      </c>
      <c r="AO331" s="1">
        <v>9</v>
      </c>
      <c r="AP331" s="1" t="s">
        <v>1575</v>
      </c>
      <c r="AS331" s="1">
        <v>0</v>
      </c>
    </row>
    <row r="332" spans="1:45" ht="94.5" x14ac:dyDescent="0.25">
      <c r="A332" s="1">
        <v>330</v>
      </c>
      <c r="B332" s="1" t="s">
        <v>0</v>
      </c>
      <c r="H332" s="2">
        <v>25259</v>
      </c>
      <c r="I332" s="7">
        <v>50</v>
      </c>
      <c r="J332" s="1">
        <v>8</v>
      </c>
      <c r="K332" s="1">
        <v>0</v>
      </c>
      <c r="L332" s="1">
        <v>14</v>
      </c>
      <c r="M332" s="1">
        <v>2</v>
      </c>
      <c r="N332" s="1" t="s">
        <v>45</v>
      </c>
      <c r="O332" s="1">
        <v>1</v>
      </c>
      <c r="P332" s="1" t="s">
        <v>3374</v>
      </c>
      <c r="Q332" s="1" t="s">
        <v>150</v>
      </c>
      <c r="R332" s="1">
        <v>0</v>
      </c>
      <c r="S332" s="1" t="s">
        <v>150</v>
      </c>
      <c r="T332" s="1" t="s">
        <v>150</v>
      </c>
      <c r="U332" s="1" t="s">
        <v>3446</v>
      </c>
      <c r="V332" s="1">
        <v>0</v>
      </c>
      <c r="X332" s="1" t="s">
        <v>39</v>
      </c>
      <c r="AB332" s="1" t="s">
        <v>19</v>
      </c>
      <c r="AI332" s="1" t="s">
        <v>50</v>
      </c>
      <c r="AJ332" s="1">
        <v>6</v>
      </c>
      <c r="AK332" s="1">
        <v>6</v>
      </c>
      <c r="AL332" s="1">
        <v>16</v>
      </c>
      <c r="AM332" s="1" t="s">
        <v>1576</v>
      </c>
      <c r="AN332" s="1" t="s">
        <v>52</v>
      </c>
      <c r="AO332" s="1">
        <v>9</v>
      </c>
      <c r="AP332" s="1" t="s">
        <v>1577</v>
      </c>
      <c r="AR332" s="1" t="s">
        <v>1578</v>
      </c>
      <c r="AS332" s="1">
        <v>0</v>
      </c>
    </row>
    <row r="333" spans="1:45" ht="409.5" x14ac:dyDescent="0.25">
      <c r="A333" s="1">
        <v>331</v>
      </c>
      <c r="E333" s="1" t="s">
        <v>3</v>
      </c>
      <c r="H333" s="2">
        <v>32523</v>
      </c>
      <c r="I333" s="7">
        <v>30</v>
      </c>
      <c r="J333" s="1">
        <v>7</v>
      </c>
      <c r="K333" s="1">
        <v>10</v>
      </c>
      <c r="L333" s="1">
        <v>7</v>
      </c>
      <c r="M333" s="1">
        <v>10</v>
      </c>
      <c r="N333" s="1" t="s">
        <v>278</v>
      </c>
      <c r="O333" s="1">
        <v>0</v>
      </c>
      <c r="P333" s="1" t="s">
        <v>34</v>
      </c>
      <c r="Q333" s="1" t="s">
        <v>3333</v>
      </c>
      <c r="R333" s="1">
        <v>1</v>
      </c>
      <c r="S333" s="1" t="s">
        <v>188</v>
      </c>
      <c r="T333" s="1" t="s">
        <v>86</v>
      </c>
      <c r="U333" s="1" t="s">
        <v>37</v>
      </c>
      <c r="V333" s="1">
        <v>4</v>
      </c>
      <c r="W333" s="1" t="s">
        <v>1579</v>
      </c>
      <c r="X333" s="1" t="s">
        <v>61</v>
      </c>
      <c r="AA333" s="1" t="s">
        <v>18</v>
      </c>
      <c r="AI333" s="1" t="s">
        <v>50</v>
      </c>
      <c r="AJ333" s="1">
        <v>5</v>
      </c>
      <c r="AK333" s="1">
        <v>5</v>
      </c>
      <c r="AL333" s="1">
        <v>180</v>
      </c>
      <c r="AM333" s="1" t="s">
        <v>1580</v>
      </c>
      <c r="AN333" s="1" t="s">
        <v>42</v>
      </c>
      <c r="AO333" s="1">
        <v>10</v>
      </c>
      <c r="AP333" s="1" t="s">
        <v>1581</v>
      </c>
      <c r="AQ333" s="1" t="s">
        <v>1582</v>
      </c>
      <c r="AR333" s="1" t="s">
        <v>1583</v>
      </c>
      <c r="AS333" s="1">
        <v>0</v>
      </c>
    </row>
    <row r="334" spans="1:45" ht="94.5" x14ac:dyDescent="0.25">
      <c r="A334" s="1">
        <v>332</v>
      </c>
      <c r="B334" s="1" t="s">
        <v>0</v>
      </c>
      <c r="F334" s="1" t="s">
        <v>4</v>
      </c>
      <c r="H334" s="2">
        <v>33568</v>
      </c>
      <c r="I334" s="7">
        <v>27</v>
      </c>
      <c r="J334" s="1">
        <v>8</v>
      </c>
      <c r="K334" s="1">
        <v>110</v>
      </c>
      <c r="L334" s="1">
        <v>10</v>
      </c>
      <c r="M334" s="1">
        <v>0</v>
      </c>
      <c r="N334" s="1" t="s">
        <v>108</v>
      </c>
      <c r="O334" s="1">
        <v>0</v>
      </c>
      <c r="P334" s="1" t="s">
        <v>75</v>
      </c>
      <c r="Q334" s="1" t="s">
        <v>3371</v>
      </c>
      <c r="R334" s="1">
        <v>1</v>
      </c>
      <c r="S334" s="1" t="s">
        <v>188</v>
      </c>
      <c r="T334" s="1" t="s">
        <v>58</v>
      </c>
      <c r="U334" s="1" t="s">
        <v>69</v>
      </c>
      <c r="V334" s="1">
        <v>3</v>
      </c>
      <c r="W334" s="1" t="s">
        <v>1584</v>
      </c>
      <c r="X334" s="1" t="s">
        <v>39</v>
      </c>
      <c r="AD334" s="1" t="s">
        <v>21</v>
      </c>
      <c r="AI334" s="1" t="s">
        <v>50</v>
      </c>
      <c r="AJ334" s="1">
        <v>6</v>
      </c>
      <c r="AK334" s="1">
        <v>6</v>
      </c>
      <c r="AL334" s="1">
        <v>6</v>
      </c>
      <c r="AM334" s="1" t="s">
        <v>1585</v>
      </c>
      <c r="AN334" s="1" t="s">
        <v>52</v>
      </c>
      <c r="AO334" s="1">
        <v>9</v>
      </c>
      <c r="AP334" s="1" t="s">
        <v>1586</v>
      </c>
      <c r="AQ334" s="1" t="s">
        <v>581</v>
      </c>
      <c r="AR334" s="1" t="s">
        <v>1587</v>
      </c>
      <c r="AS334" s="1">
        <v>0</v>
      </c>
    </row>
    <row r="335" spans="1:45" ht="94.5" x14ac:dyDescent="0.25">
      <c r="A335" s="1">
        <v>333</v>
      </c>
      <c r="C335" s="1" t="s">
        <v>1</v>
      </c>
      <c r="F335" s="1" t="s">
        <v>4</v>
      </c>
      <c r="H335" s="2">
        <v>26479</v>
      </c>
      <c r="I335" s="7">
        <v>47</v>
      </c>
      <c r="J335" s="1">
        <v>7</v>
      </c>
      <c r="K335" s="1">
        <v>60</v>
      </c>
      <c r="L335" s="1">
        <v>11</v>
      </c>
      <c r="M335" s="1">
        <v>20</v>
      </c>
      <c r="N335" s="1" t="s">
        <v>200</v>
      </c>
      <c r="O335" s="1">
        <v>0</v>
      </c>
      <c r="P335" s="1" t="s">
        <v>115</v>
      </c>
      <c r="Q335" s="1" t="s">
        <v>3370</v>
      </c>
      <c r="R335" s="1">
        <v>1</v>
      </c>
      <c r="S335" s="1" t="s">
        <v>85</v>
      </c>
      <c r="T335" s="1" t="s">
        <v>58</v>
      </c>
      <c r="U335" s="1" t="s">
        <v>69</v>
      </c>
      <c r="V335" s="1">
        <v>15</v>
      </c>
      <c r="W335" s="1" t="s">
        <v>1588</v>
      </c>
      <c r="X335" s="1" t="s">
        <v>61</v>
      </c>
      <c r="AC335" s="1" t="s">
        <v>20</v>
      </c>
      <c r="AI335" s="1" t="s">
        <v>50</v>
      </c>
      <c r="AJ335" s="1">
        <v>4</v>
      </c>
      <c r="AK335" s="1">
        <v>6</v>
      </c>
      <c r="AL335" s="1">
        <v>25</v>
      </c>
      <c r="AM335" s="1" t="s">
        <v>1589</v>
      </c>
      <c r="AN335" s="1" t="s">
        <v>52</v>
      </c>
      <c r="AO335" s="1">
        <v>9</v>
      </c>
      <c r="AP335" s="1" t="s">
        <v>1590</v>
      </c>
      <c r="AQ335" s="1" t="s">
        <v>1591</v>
      </c>
      <c r="AR335" s="1" t="s">
        <v>1592</v>
      </c>
      <c r="AS335" s="1">
        <v>0</v>
      </c>
    </row>
    <row r="336" spans="1:45" ht="94.5" x14ac:dyDescent="0.25">
      <c r="A336" s="1">
        <v>334</v>
      </c>
      <c r="C336" s="1" t="s">
        <v>1</v>
      </c>
      <c r="F336" s="1" t="s">
        <v>4</v>
      </c>
      <c r="H336" s="2">
        <v>30461</v>
      </c>
      <c r="I336" s="7">
        <v>36</v>
      </c>
      <c r="J336" s="1">
        <v>8</v>
      </c>
      <c r="K336" s="1">
        <v>0</v>
      </c>
      <c r="L336" s="1">
        <v>16</v>
      </c>
      <c r="M336" s="1">
        <v>2</v>
      </c>
      <c r="N336" s="1" t="s">
        <v>164</v>
      </c>
      <c r="O336" s="1">
        <v>0</v>
      </c>
      <c r="P336" s="1" t="s">
        <v>46</v>
      </c>
      <c r="Q336" s="1" t="s">
        <v>3370</v>
      </c>
      <c r="R336" s="1">
        <v>1</v>
      </c>
      <c r="S336" s="1" t="s">
        <v>188</v>
      </c>
      <c r="T336" s="1" t="s">
        <v>58</v>
      </c>
      <c r="U336" s="1" t="s">
        <v>81</v>
      </c>
      <c r="V336" s="1">
        <v>12</v>
      </c>
      <c r="W336" s="1" t="s">
        <v>1593</v>
      </c>
      <c r="X336" s="1" t="s">
        <v>136</v>
      </c>
      <c r="AB336" s="1" t="s">
        <v>19</v>
      </c>
      <c r="AD336" s="1" t="s">
        <v>21</v>
      </c>
      <c r="AI336" s="1" t="s">
        <v>50</v>
      </c>
      <c r="AJ336" s="1">
        <v>6</v>
      </c>
      <c r="AK336" s="1">
        <v>6</v>
      </c>
      <c r="AL336" s="1">
        <v>4</v>
      </c>
      <c r="AM336" s="1" t="s">
        <v>1594</v>
      </c>
      <c r="AN336" s="1" t="s">
        <v>52</v>
      </c>
      <c r="AO336" s="1">
        <v>10</v>
      </c>
      <c r="AP336" s="1" t="s">
        <v>1595</v>
      </c>
      <c r="AQ336" s="1" t="s">
        <v>1596</v>
      </c>
      <c r="AS336" s="1">
        <v>0</v>
      </c>
    </row>
    <row r="337" spans="1:45" ht="94.5" x14ac:dyDescent="0.25">
      <c r="A337" s="1">
        <v>335</v>
      </c>
      <c r="B337" s="1" t="s">
        <v>0</v>
      </c>
      <c r="C337" s="1" t="s">
        <v>1</v>
      </c>
      <c r="D337" s="1" t="s">
        <v>2</v>
      </c>
      <c r="F337" s="1" t="s">
        <v>4</v>
      </c>
      <c r="J337" s="1">
        <v>6</v>
      </c>
      <c r="K337" s="1">
        <v>120</v>
      </c>
      <c r="L337" s="1">
        <v>9</v>
      </c>
      <c r="M337" s="1">
        <v>10</v>
      </c>
      <c r="N337" s="1" t="s">
        <v>200</v>
      </c>
      <c r="O337" s="1">
        <v>0</v>
      </c>
      <c r="P337" s="1" t="s">
        <v>109</v>
      </c>
      <c r="Q337" s="1" t="s">
        <v>3370</v>
      </c>
      <c r="R337" s="1">
        <v>1</v>
      </c>
      <c r="S337" s="1" t="s">
        <v>188</v>
      </c>
      <c r="T337" s="1" t="s">
        <v>58</v>
      </c>
      <c r="U337" s="1" t="s">
        <v>69</v>
      </c>
      <c r="V337" s="1">
        <v>2</v>
      </c>
      <c r="W337" s="1" t="s">
        <v>1597</v>
      </c>
      <c r="X337" s="1" t="s">
        <v>338</v>
      </c>
      <c r="AB337" s="1" t="s">
        <v>19</v>
      </c>
      <c r="AI337" s="1" t="s">
        <v>137</v>
      </c>
      <c r="AJ337" s="1">
        <v>6</v>
      </c>
      <c r="AK337" s="1">
        <v>4</v>
      </c>
      <c r="AL337" s="1">
        <v>12</v>
      </c>
      <c r="AM337" s="1" t="s">
        <v>1598</v>
      </c>
      <c r="AN337" s="1" t="s">
        <v>52</v>
      </c>
      <c r="AO337" s="1">
        <v>10</v>
      </c>
      <c r="AP337" s="1" t="s">
        <v>1599</v>
      </c>
      <c r="AQ337" s="1" t="s">
        <v>1600</v>
      </c>
      <c r="AR337" s="1" t="s">
        <v>91</v>
      </c>
      <c r="AS337" s="1">
        <v>0</v>
      </c>
    </row>
    <row r="338" spans="1:45" ht="409.5" x14ac:dyDescent="0.25">
      <c r="A338" s="1">
        <v>336</v>
      </c>
      <c r="B338" s="1" t="s">
        <v>0</v>
      </c>
      <c r="F338" s="1" t="s">
        <v>4</v>
      </c>
      <c r="H338" s="2">
        <v>32534</v>
      </c>
      <c r="I338" s="7">
        <v>30</v>
      </c>
      <c r="J338" s="1">
        <v>8</v>
      </c>
      <c r="K338" s="1">
        <v>0</v>
      </c>
      <c r="L338" s="1">
        <v>4</v>
      </c>
      <c r="M338" s="1">
        <v>20</v>
      </c>
      <c r="N338" s="1" t="s">
        <v>96</v>
      </c>
      <c r="O338" s="1">
        <v>1</v>
      </c>
      <c r="P338" s="1" t="s">
        <v>34</v>
      </c>
      <c r="Q338" s="1" t="s">
        <v>3370</v>
      </c>
      <c r="R338" s="1">
        <v>1</v>
      </c>
      <c r="S338" s="1" t="s">
        <v>110</v>
      </c>
      <c r="T338" s="1" t="s">
        <v>117</v>
      </c>
      <c r="U338" s="1" t="s">
        <v>69</v>
      </c>
      <c r="V338" s="1">
        <v>2</v>
      </c>
      <c r="X338" s="1" t="s">
        <v>338</v>
      </c>
      <c r="AB338" s="1" t="s">
        <v>19</v>
      </c>
      <c r="AH338" s="1" t="s">
        <v>1601</v>
      </c>
      <c r="AI338" s="1" t="s">
        <v>40</v>
      </c>
      <c r="AJ338" s="1">
        <v>6</v>
      </c>
      <c r="AK338" s="1">
        <v>6</v>
      </c>
      <c r="AL338" s="1">
        <v>20</v>
      </c>
      <c r="AM338" s="1" t="s">
        <v>1602</v>
      </c>
      <c r="AN338" s="1" t="s">
        <v>52</v>
      </c>
      <c r="AO338" s="1">
        <v>10</v>
      </c>
      <c r="AP338" s="1" t="s">
        <v>1092</v>
      </c>
      <c r="AQ338" s="1" t="s">
        <v>1603</v>
      </c>
      <c r="AR338" s="1" t="s">
        <v>1604</v>
      </c>
      <c r="AS338" s="1">
        <v>0</v>
      </c>
    </row>
    <row r="339" spans="1:45" ht="204.75" x14ac:dyDescent="0.25">
      <c r="A339" s="1">
        <v>337</v>
      </c>
      <c r="B339" s="1" t="s">
        <v>0</v>
      </c>
      <c r="H339" s="2">
        <v>35711</v>
      </c>
      <c r="I339" s="7">
        <v>22</v>
      </c>
      <c r="J339" s="1">
        <v>7</v>
      </c>
      <c r="K339" s="1">
        <v>120</v>
      </c>
      <c r="L339" s="1">
        <v>12</v>
      </c>
      <c r="M339" s="1">
        <v>3</v>
      </c>
      <c r="N339" s="1" t="s">
        <v>310</v>
      </c>
      <c r="O339" s="1">
        <v>1</v>
      </c>
      <c r="P339" s="1" t="s">
        <v>3374</v>
      </c>
      <c r="Q339" s="1" t="s">
        <v>150</v>
      </c>
      <c r="R339" s="1">
        <v>1</v>
      </c>
      <c r="S339" s="1" t="s">
        <v>19</v>
      </c>
      <c r="T339" s="1" t="s">
        <v>325</v>
      </c>
      <c r="U339" s="1" t="s">
        <v>69</v>
      </c>
      <c r="V339" s="1">
        <v>4</v>
      </c>
      <c r="W339" s="1" t="s">
        <v>1605</v>
      </c>
      <c r="X339" s="1" t="s">
        <v>1084</v>
      </c>
      <c r="AD339" s="1" t="s">
        <v>21</v>
      </c>
      <c r="AE339" s="1" t="s">
        <v>22</v>
      </c>
      <c r="AI339" s="1" t="s">
        <v>40</v>
      </c>
      <c r="AJ339" s="1">
        <v>5</v>
      </c>
      <c r="AK339" s="1">
        <v>8</v>
      </c>
      <c r="AL339" s="1">
        <v>6</v>
      </c>
      <c r="AM339" s="1" t="s">
        <v>1607</v>
      </c>
      <c r="AN339" s="1" t="s">
        <v>42</v>
      </c>
      <c r="AO339" s="1">
        <v>10</v>
      </c>
      <c r="AP339" s="1" t="s">
        <v>1608</v>
      </c>
      <c r="AQ339" s="1" t="s">
        <v>1609</v>
      </c>
      <c r="AS339" s="1">
        <v>0</v>
      </c>
    </row>
    <row r="340" spans="1:45" ht="110.25" x14ac:dyDescent="0.25">
      <c r="A340" s="1">
        <v>338</v>
      </c>
      <c r="E340" s="1" t="s">
        <v>3</v>
      </c>
      <c r="F340" s="1" t="s">
        <v>4</v>
      </c>
      <c r="H340" s="2">
        <v>34628</v>
      </c>
      <c r="I340" s="7">
        <v>24</v>
      </c>
      <c r="J340" s="1">
        <v>6</v>
      </c>
      <c r="K340" s="1">
        <v>40</v>
      </c>
      <c r="L340" s="1">
        <v>12</v>
      </c>
      <c r="M340" s="1">
        <v>5</v>
      </c>
      <c r="N340" s="1" t="s">
        <v>310</v>
      </c>
      <c r="O340" s="1">
        <v>1</v>
      </c>
      <c r="P340" s="1" t="s">
        <v>56</v>
      </c>
      <c r="Q340" s="1" t="s">
        <v>3371</v>
      </c>
      <c r="R340" s="1">
        <v>1</v>
      </c>
      <c r="S340" s="1" t="s">
        <v>188</v>
      </c>
      <c r="T340" s="1" t="s">
        <v>58</v>
      </c>
      <c r="U340" s="1" t="s">
        <v>59</v>
      </c>
      <c r="V340" s="1">
        <v>0</v>
      </c>
      <c r="W340" s="1" t="s">
        <v>1294</v>
      </c>
      <c r="X340" s="1" t="s">
        <v>39</v>
      </c>
      <c r="AC340" s="1" t="s">
        <v>20</v>
      </c>
      <c r="AI340" s="1" t="s">
        <v>50</v>
      </c>
      <c r="AJ340" s="1">
        <v>4</v>
      </c>
      <c r="AK340" s="1">
        <v>2</v>
      </c>
      <c r="AL340" s="1">
        <v>48</v>
      </c>
      <c r="AM340" s="1" t="s">
        <v>1610</v>
      </c>
      <c r="AN340" s="1" t="s">
        <v>52</v>
      </c>
      <c r="AO340" s="1">
        <v>9</v>
      </c>
      <c r="AP340" s="1" t="s">
        <v>1611</v>
      </c>
      <c r="AQ340" s="1" t="s">
        <v>1612</v>
      </c>
      <c r="AS340" s="1">
        <v>0</v>
      </c>
    </row>
    <row r="341" spans="1:45" ht="94.5" x14ac:dyDescent="0.25">
      <c r="A341" s="1">
        <v>339</v>
      </c>
      <c r="B341" s="1" t="s">
        <v>0</v>
      </c>
      <c r="C341" s="1" t="s">
        <v>1</v>
      </c>
      <c r="F341" s="1" t="s">
        <v>4</v>
      </c>
      <c r="H341" s="2">
        <v>35373</v>
      </c>
      <c r="I341" s="7">
        <v>22</v>
      </c>
      <c r="J341" s="1">
        <v>6</v>
      </c>
      <c r="K341" s="1">
        <v>0</v>
      </c>
      <c r="L341" s="1">
        <v>12</v>
      </c>
      <c r="M341" s="1">
        <v>4</v>
      </c>
      <c r="N341" s="1" t="s">
        <v>96</v>
      </c>
      <c r="O341" s="1">
        <v>1</v>
      </c>
      <c r="P341" s="1" t="s">
        <v>75</v>
      </c>
      <c r="Q341" s="1" t="s">
        <v>3369</v>
      </c>
      <c r="R341" s="1">
        <v>0</v>
      </c>
      <c r="S341" s="1" t="s">
        <v>150</v>
      </c>
      <c r="T341" s="1" t="s">
        <v>150</v>
      </c>
      <c r="U341" s="1" t="s">
        <v>3446</v>
      </c>
      <c r="V341" s="1">
        <v>0</v>
      </c>
      <c r="X341" s="1" t="s">
        <v>39</v>
      </c>
      <c r="AD341" s="1" t="s">
        <v>21</v>
      </c>
      <c r="AI341" s="1" t="s">
        <v>40</v>
      </c>
      <c r="AJ341" s="1">
        <v>3</v>
      </c>
      <c r="AK341" s="1">
        <v>6</v>
      </c>
      <c r="AL341" s="1">
        <v>80</v>
      </c>
      <c r="AM341" s="1" t="s">
        <v>1613</v>
      </c>
      <c r="AN341" s="1" t="s">
        <v>1405</v>
      </c>
      <c r="AO341" s="1">
        <v>9</v>
      </c>
      <c r="AP341" s="1" t="s">
        <v>1614</v>
      </c>
      <c r="AQ341" s="1" t="s">
        <v>1615</v>
      </c>
      <c r="AR341" s="1" t="s">
        <v>1616</v>
      </c>
      <c r="AS341" s="1">
        <v>0</v>
      </c>
    </row>
    <row r="342" spans="1:45" ht="94.5" x14ac:dyDescent="0.25">
      <c r="A342" s="1">
        <v>340</v>
      </c>
      <c r="F342" s="1" t="s">
        <v>4</v>
      </c>
      <c r="H342" s="2">
        <v>32492</v>
      </c>
      <c r="I342" s="7">
        <v>30</v>
      </c>
      <c r="J342" s="1">
        <v>8</v>
      </c>
      <c r="K342" s="1">
        <v>120</v>
      </c>
      <c r="L342" s="1">
        <v>10</v>
      </c>
      <c r="M342" s="1">
        <v>10</v>
      </c>
      <c r="N342" s="1" t="s">
        <v>200</v>
      </c>
      <c r="O342" s="1">
        <v>0</v>
      </c>
      <c r="P342" s="1" t="s">
        <v>56</v>
      </c>
      <c r="Q342" s="1" t="s">
        <v>3333</v>
      </c>
      <c r="R342" s="1">
        <v>1</v>
      </c>
      <c r="S342" s="1" t="s">
        <v>188</v>
      </c>
      <c r="T342" s="1" t="s">
        <v>58</v>
      </c>
      <c r="U342" s="1" t="s">
        <v>69</v>
      </c>
      <c r="V342" s="1">
        <v>7</v>
      </c>
      <c r="W342" s="1" t="s">
        <v>1617</v>
      </c>
      <c r="X342" s="1" t="s">
        <v>39</v>
      </c>
      <c r="AB342" s="1" t="s">
        <v>19</v>
      </c>
      <c r="AI342" s="1" t="s">
        <v>40</v>
      </c>
      <c r="AJ342" s="1">
        <v>10</v>
      </c>
      <c r="AK342" s="1">
        <v>6</v>
      </c>
      <c r="AL342" s="1">
        <v>6</v>
      </c>
      <c r="AM342" s="1" t="s">
        <v>1618</v>
      </c>
      <c r="AN342" s="1" t="s">
        <v>52</v>
      </c>
      <c r="AO342" s="1">
        <v>10</v>
      </c>
      <c r="AP342" s="1" t="s">
        <v>1619</v>
      </c>
      <c r="AQ342" s="1" t="s">
        <v>1429</v>
      </c>
      <c r="AS342" s="1">
        <v>0</v>
      </c>
    </row>
    <row r="343" spans="1:45" ht="47.25" x14ac:dyDescent="0.25">
      <c r="A343" s="1">
        <v>341</v>
      </c>
      <c r="B343" s="1" t="s">
        <v>0</v>
      </c>
      <c r="H343" s="2">
        <v>32577</v>
      </c>
      <c r="I343" s="7">
        <v>30</v>
      </c>
      <c r="J343" s="1">
        <v>7</v>
      </c>
      <c r="K343" s="1">
        <v>420</v>
      </c>
      <c r="L343" s="1">
        <v>5</v>
      </c>
      <c r="M343" s="1">
        <v>3</v>
      </c>
      <c r="N343" s="1" t="s">
        <v>66</v>
      </c>
      <c r="O343" s="1">
        <v>0</v>
      </c>
      <c r="P343" s="1" t="s">
        <v>46</v>
      </c>
      <c r="Q343" s="1" t="s">
        <v>3370</v>
      </c>
      <c r="R343" s="1">
        <v>0</v>
      </c>
      <c r="S343" s="1" t="s">
        <v>150</v>
      </c>
      <c r="T343" s="1" t="s">
        <v>150</v>
      </c>
      <c r="U343" s="1" t="s">
        <v>3446</v>
      </c>
      <c r="V343" s="1">
        <v>0</v>
      </c>
      <c r="X343" s="1" t="s">
        <v>39</v>
      </c>
      <c r="AB343" s="1" t="s">
        <v>19</v>
      </c>
      <c r="AI343" s="1" t="s">
        <v>50</v>
      </c>
      <c r="AJ343" s="1">
        <v>6</v>
      </c>
      <c r="AK343" s="1">
        <v>6</v>
      </c>
      <c r="AL343" s="1">
        <v>1</v>
      </c>
      <c r="AM343" s="1" t="s">
        <v>1620</v>
      </c>
      <c r="AN343" s="1" t="s">
        <v>52</v>
      </c>
      <c r="AO343" s="1">
        <v>4</v>
      </c>
      <c r="AP343" s="1" t="s">
        <v>1621</v>
      </c>
      <c r="AS343" s="1">
        <v>0</v>
      </c>
    </row>
    <row r="344" spans="1:45" ht="409.5" x14ac:dyDescent="0.25">
      <c r="A344" s="1">
        <v>342</v>
      </c>
      <c r="B344" s="1" t="s">
        <v>0</v>
      </c>
      <c r="E344" s="1" t="s">
        <v>3</v>
      </c>
      <c r="F344" s="1" t="s">
        <v>4</v>
      </c>
      <c r="H344" s="2">
        <v>35261</v>
      </c>
      <c r="I344" s="7">
        <v>23</v>
      </c>
      <c r="J344" s="1">
        <v>7</v>
      </c>
      <c r="K344" s="1">
        <v>0</v>
      </c>
      <c r="L344" s="1">
        <v>10</v>
      </c>
      <c r="M344" s="1">
        <v>45</v>
      </c>
      <c r="N344" s="1" t="s">
        <v>278</v>
      </c>
      <c r="O344" s="1">
        <v>1</v>
      </c>
      <c r="P344" s="1" t="s">
        <v>109</v>
      </c>
      <c r="Q344" s="1" t="s">
        <v>3370</v>
      </c>
      <c r="R344" s="1">
        <v>0</v>
      </c>
      <c r="S344" s="1" t="s">
        <v>150</v>
      </c>
      <c r="T344" s="1" t="s">
        <v>150</v>
      </c>
      <c r="U344" s="1" t="s">
        <v>3446</v>
      </c>
      <c r="V344" s="1">
        <v>0</v>
      </c>
      <c r="X344" s="1" t="s">
        <v>338</v>
      </c>
      <c r="Y344" s="1" t="s">
        <v>16</v>
      </c>
      <c r="AD344" s="1" t="s">
        <v>21</v>
      </c>
      <c r="AH344" s="1" t="s">
        <v>1622</v>
      </c>
      <c r="AI344" s="1" t="s">
        <v>40</v>
      </c>
      <c r="AJ344" s="1">
        <v>18</v>
      </c>
      <c r="AK344" s="1">
        <v>40</v>
      </c>
      <c r="AL344" s="1">
        <v>18</v>
      </c>
      <c r="AM344" s="1" t="s">
        <v>1623</v>
      </c>
      <c r="AN344" s="1" t="s">
        <v>52</v>
      </c>
      <c r="AO344" s="1">
        <v>10</v>
      </c>
      <c r="AP344" s="1" t="s">
        <v>1624</v>
      </c>
      <c r="AQ344" s="1" t="s">
        <v>1625</v>
      </c>
      <c r="AS344" s="1">
        <v>0</v>
      </c>
    </row>
    <row r="345" spans="1:45" ht="94.5" x14ac:dyDescent="0.25">
      <c r="A345" s="1">
        <v>343</v>
      </c>
      <c r="B345" s="1" t="s">
        <v>0</v>
      </c>
      <c r="H345" s="2">
        <v>32329</v>
      </c>
      <c r="I345" s="7">
        <v>31</v>
      </c>
      <c r="J345" s="1">
        <v>7</v>
      </c>
      <c r="K345" s="1">
        <v>25</v>
      </c>
      <c r="L345" s="1">
        <v>9</v>
      </c>
      <c r="M345" s="1">
        <v>8</v>
      </c>
      <c r="N345" s="1" t="s">
        <v>164</v>
      </c>
      <c r="O345" s="1">
        <v>0</v>
      </c>
      <c r="P345" s="1" t="s">
        <v>364</v>
      </c>
      <c r="Q345" s="1" t="s">
        <v>3370</v>
      </c>
      <c r="R345" s="1">
        <v>1</v>
      </c>
      <c r="S345" s="1" t="s">
        <v>387</v>
      </c>
      <c r="T345" s="1" t="s">
        <v>58</v>
      </c>
      <c r="U345" s="1" t="s">
        <v>343</v>
      </c>
      <c r="V345" s="1">
        <v>2</v>
      </c>
      <c r="W345" s="1" t="s">
        <v>235</v>
      </c>
      <c r="X345" s="1" t="s">
        <v>61</v>
      </c>
      <c r="AD345" s="1" t="s">
        <v>21</v>
      </c>
      <c r="AI345" s="1" t="s">
        <v>62</v>
      </c>
      <c r="AJ345" s="1">
        <v>10</v>
      </c>
      <c r="AK345" s="1">
        <v>6</v>
      </c>
      <c r="AL345" s="1">
        <v>20</v>
      </c>
      <c r="AM345" s="1" t="s">
        <v>1626</v>
      </c>
      <c r="AN345" s="1" t="s">
        <v>1627</v>
      </c>
      <c r="AO345" s="1">
        <v>7</v>
      </c>
      <c r="AP345" s="1" t="s">
        <v>367</v>
      </c>
      <c r="AQ345" s="1" t="s">
        <v>1628</v>
      </c>
      <c r="AR345" s="1" t="s">
        <v>1629</v>
      </c>
      <c r="AS345" s="1">
        <v>0</v>
      </c>
    </row>
    <row r="346" spans="1:45" ht="94.5" x14ac:dyDescent="0.25">
      <c r="A346" s="1">
        <v>344</v>
      </c>
      <c r="F346" s="1" t="s">
        <v>4</v>
      </c>
      <c r="H346" s="2">
        <v>33017</v>
      </c>
      <c r="I346" s="7">
        <v>29</v>
      </c>
      <c r="J346" s="1">
        <v>5</v>
      </c>
      <c r="K346" s="1">
        <v>30</v>
      </c>
      <c r="L346" s="1">
        <v>4</v>
      </c>
      <c r="M346" s="1">
        <v>56</v>
      </c>
      <c r="N346" s="1" t="s">
        <v>310</v>
      </c>
      <c r="O346" s="1">
        <v>1</v>
      </c>
      <c r="P346" s="1" t="s">
        <v>3374</v>
      </c>
      <c r="Q346" s="1" t="s">
        <v>150</v>
      </c>
      <c r="R346" s="1">
        <v>1</v>
      </c>
      <c r="S346" s="1" t="s">
        <v>188</v>
      </c>
      <c r="T346" s="1" t="s">
        <v>86</v>
      </c>
      <c r="U346" s="1" t="s">
        <v>394</v>
      </c>
      <c r="V346" s="1">
        <v>4</v>
      </c>
      <c r="W346" s="1" t="s">
        <v>1630</v>
      </c>
      <c r="X346" s="1" t="s">
        <v>39</v>
      </c>
      <c r="AD346" s="1" t="s">
        <v>21</v>
      </c>
      <c r="AH346" s="1" t="s">
        <v>1631</v>
      </c>
      <c r="AI346" s="1" t="s">
        <v>50</v>
      </c>
      <c r="AJ346" s="1">
        <v>5</v>
      </c>
      <c r="AK346" s="1">
        <v>4</v>
      </c>
      <c r="AL346" s="1">
        <v>6</v>
      </c>
      <c r="AM346" s="1" t="s">
        <v>1632</v>
      </c>
      <c r="AN346" s="1" t="s">
        <v>52</v>
      </c>
      <c r="AO346" s="1">
        <v>10</v>
      </c>
      <c r="AP346" s="1" t="s">
        <v>1633</v>
      </c>
      <c r="AQ346" s="1" t="s">
        <v>1634</v>
      </c>
      <c r="AR346" s="1" t="s">
        <v>1635</v>
      </c>
      <c r="AS346" s="1">
        <v>0</v>
      </c>
    </row>
    <row r="347" spans="1:45" ht="63" x14ac:dyDescent="0.25">
      <c r="A347" s="1">
        <v>345</v>
      </c>
      <c r="C347" s="1" t="s">
        <v>1</v>
      </c>
      <c r="D347" s="1" t="s">
        <v>2</v>
      </c>
      <c r="H347" s="2">
        <v>32297</v>
      </c>
      <c r="I347" s="7">
        <v>31</v>
      </c>
      <c r="J347" s="1">
        <v>7</v>
      </c>
      <c r="K347" s="1">
        <v>20</v>
      </c>
      <c r="L347" s="1">
        <v>10</v>
      </c>
      <c r="M347" s="1">
        <v>3</v>
      </c>
      <c r="N347" s="1" t="s">
        <v>66</v>
      </c>
      <c r="O347" s="1">
        <v>0</v>
      </c>
      <c r="P347" s="1" t="s">
        <v>75</v>
      </c>
      <c r="Q347" s="1" t="s">
        <v>3369</v>
      </c>
      <c r="R347" s="1">
        <v>1</v>
      </c>
      <c r="S347" s="1" t="s">
        <v>130</v>
      </c>
      <c r="T347" s="1" t="s">
        <v>58</v>
      </c>
      <c r="U347" s="1" t="s">
        <v>131</v>
      </c>
      <c r="V347" s="1">
        <v>3</v>
      </c>
      <c r="W347" s="1" t="s">
        <v>1636</v>
      </c>
      <c r="X347" s="1" t="s">
        <v>49</v>
      </c>
      <c r="AA347" s="1" t="s">
        <v>18</v>
      </c>
      <c r="AB347" s="1" t="s">
        <v>19</v>
      </c>
      <c r="AI347" s="1" t="s">
        <v>50</v>
      </c>
      <c r="AJ347" s="1">
        <v>6</v>
      </c>
      <c r="AK347" s="1">
        <v>3</v>
      </c>
      <c r="AL347" s="1">
        <v>8</v>
      </c>
      <c r="AM347" s="1" t="s">
        <v>1637</v>
      </c>
      <c r="AN347" s="1" t="s">
        <v>52</v>
      </c>
      <c r="AO347" s="1">
        <v>10</v>
      </c>
      <c r="AP347" s="1" t="s">
        <v>1638</v>
      </c>
      <c r="AS347" s="1">
        <v>0</v>
      </c>
    </row>
    <row r="348" spans="1:45" ht="409.5" x14ac:dyDescent="0.25">
      <c r="A348" s="1">
        <v>346</v>
      </c>
      <c r="C348" s="1" t="s">
        <v>1</v>
      </c>
      <c r="H348" s="2">
        <v>32679</v>
      </c>
      <c r="I348" s="7">
        <v>30</v>
      </c>
      <c r="J348" s="1">
        <v>6</v>
      </c>
      <c r="K348" s="1">
        <v>10</v>
      </c>
      <c r="L348" s="1">
        <v>7</v>
      </c>
      <c r="M348" s="1">
        <v>3</v>
      </c>
      <c r="N348" s="1" t="s">
        <v>45</v>
      </c>
      <c r="O348" s="1">
        <v>0</v>
      </c>
      <c r="P348" s="1" t="s">
        <v>56</v>
      </c>
      <c r="Q348" s="1" t="s">
        <v>3370</v>
      </c>
      <c r="R348" s="1">
        <v>1</v>
      </c>
      <c r="S348" s="1" t="s">
        <v>121</v>
      </c>
      <c r="T348" s="1" t="s">
        <v>58</v>
      </c>
      <c r="U348" s="1" t="s">
        <v>131</v>
      </c>
      <c r="V348" s="1">
        <v>3</v>
      </c>
      <c r="W348" s="1" t="s">
        <v>1639</v>
      </c>
      <c r="X348" s="1" t="s">
        <v>61</v>
      </c>
      <c r="Y348" s="1" t="s">
        <v>16</v>
      </c>
      <c r="AB348" s="1" t="s">
        <v>19</v>
      </c>
      <c r="AI348" s="1" t="s">
        <v>50</v>
      </c>
      <c r="AJ348" s="1">
        <v>6</v>
      </c>
      <c r="AK348" s="1">
        <v>3</v>
      </c>
      <c r="AL348" s="1">
        <v>9</v>
      </c>
      <c r="AM348" s="1" t="s">
        <v>1640</v>
      </c>
      <c r="AN348" s="1" t="s">
        <v>52</v>
      </c>
      <c r="AO348" s="1">
        <v>9</v>
      </c>
      <c r="AP348" s="1" t="s">
        <v>1641</v>
      </c>
      <c r="AQ348" s="1" t="s">
        <v>1642</v>
      </c>
      <c r="AR348" s="1" t="s">
        <v>1643</v>
      </c>
      <c r="AS348" s="1">
        <v>0</v>
      </c>
    </row>
    <row r="349" spans="1:45" ht="204.75" x14ac:dyDescent="0.25">
      <c r="A349" s="1">
        <v>347</v>
      </c>
      <c r="B349" s="1" t="s">
        <v>0</v>
      </c>
      <c r="C349" s="1" t="s">
        <v>1</v>
      </c>
      <c r="E349" s="1" t="s">
        <v>3</v>
      </c>
      <c r="F349" s="1" t="s">
        <v>4</v>
      </c>
      <c r="H349" s="2">
        <v>31625</v>
      </c>
      <c r="I349" s="7">
        <v>33</v>
      </c>
      <c r="J349" s="1">
        <v>7</v>
      </c>
      <c r="K349" s="1">
        <v>25</v>
      </c>
      <c r="L349" s="1">
        <v>10</v>
      </c>
      <c r="M349" s="1">
        <v>8</v>
      </c>
      <c r="N349" s="1" t="s">
        <v>278</v>
      </c>
      <c r="O349" s="1">
        <v>0</v>
      </c>
      <c r="P349" s="1" t="s">
        <v>34</v>
      </c>
      <c r="Q349" s="1" t="s">
        <v>3333</v>
      </c>
      <c r="R349" s="1">
        <v>1</v>
      </c>
      <c r="S349" s="1" t="s">
        <v>1644</v>
      </c>
      <c r="T349" s="1" t="s">
        <v>234</v>
      </c>
      <c r="U349" s="1" t="s">
        <v>69</v>
      </c>
      <c r="V349" s="1">
        <v>4</v>
      </c>
      <c r="W349" s="1" t="s">
        <v>430</v>
      </c>
      <c r="X349" s="1" t="s">
        <v>61</v>
      </c>
      <c r="AD349" s="1" t="s">
        <v>21</v>
      </c>
      <c r="AI349" s="1" t="s">
        <v>50</v>
      </c>
      <c r="AJ349" s="1">
        <v>8</v>
      </c>
      <c r="AK349" s="1">
        <v>6</v>
      </c>
      <c r="AL349" s="1">
        <v>8</v>
      </c>
      <c r="AM349" s="1" t="s">
        <v>1645</v>
      </c>
      <c r="AN349" s="1" t="s">
        <v>1646</v>
      </c>
      <c r="AO349" s="1">
        <v>10</v>
      </c>
      <c r="AP349" s="1" t="s">
        <v>1647</v>
      </c>
      <c r="AS349" s="1">
        <v>0</v>
      </c>
    </row>
    <row r="350" spans="1:45" ht="409.5" x14ac:dyDescent="0.25">
      <c r="A350" s="1">
        <v>348</v>
      </c>
      <c r="D350" s="1" t="s">
        <v>2</v>
      </c>
      <c r="F350" s="1" t="s">
        <v>4</v>
      </c>
      <c r="H350" s="2">
        <v>32591</v>
      </c>
      <c r="I350" s="7">
        <v>30</v>
      </c>
      <c r="J350" s="1">
        <v>7</v>
      </c>
      <c r="K350" s="1">
        <v>30</v>
      </c>
      <c r="L350" s="1">
        <v>8</v>
      </c>
      <c r="M350" s="1">
        <v>12</v>
      </c>
      <c r="N350" s="1" t="s">
        <v>278</v>
      </c>
      <c r="O350" s="1">
        <v>1</v>
      </c>
      <c r="P350" s="1" t="s">
        <v>1648</v>
      </c>
      <c r="Q350" s="1" t="s">
        <v>3370</v>
      </c>
      <c r="R350" s="1">
        <v>1</v>
      </c>
      <c r="S350" s="1" t="s">
        <v>382</v>
      </c>
      <c r="T350" s="1" t="s">
        <v>58</v>
      </c>
      <c r="U350" s="1" t="s">
        <v>69</v>
      </c>
      <c r="V350" s="1">
        <v>3</v>
      </c>
      <c r="W350" s="1" t="s">
        <v>1649</v>
      </c>
      <c r="X350" s="1" t="s">
        <v>61</v>
      </c>
      <c r="AB350" s="1" t="s">
        <v>19</v>
      </c>
      <c r="AI350" s="1" t="s">
        <v>62</v>
      </c>
      <c r="AJ350" s="1">
        <v>21</v>
      </c>
      <c r="AK350" s="1">
        <v>16</v>
      </c>
      <c r="AL350" s="1">
        <v>12</v>
      </c>
      <c r="AM350" s="1" t="s">
        <v>1650</v>
      </c>
      <c r="AN350" s="1" t="s">
        <v>1651</v>
      </c>
      <c r="AO350" s="1">
        <v>10</v>
      </c>
      <c r="AP350" s="1" t="s">
        <v>1652</v>
      </c>
      <c r="AQ350" s="1" t="s">
        <v>1653</v>
      </c>
      <c r="AR350" s="1" t="s">
        <v>1654</v>
      </c>
      <c r="AS350" s="1">
        <v>0</v>
      </c>
    </row>
    <row r="351" spans="1:45" ht="78.75" x14ac:dyDescent="0.25">
      <c r="A351" s="1">
        <v>349</v>
      </c>
      <c r="B351" s="1" t="s">
        <v>0</v>
      </c>
      <c r="J351" s="1">
        <v>6</v>
      </c>
      <c r="K351" s="1">
        <v>180</v>
      </c>
      <c r="L351" s="1">
        <v>12</v>
      </c>
      <c r="M351" s="1">
        <v>5</v>
      </c>
      <c r="N351" s="1" t="s">
        <v>310</v>
      </c>
      <c r="O351" s="1">
        <v>1</v>
      </c>
      <c r="P351" s="1" t="s">
        <v>46</v>
      </c>
      <c r="Q351" s="1" t="s">
        <v>3369</v>
      </c>
      <c r="R351" s="1">
        <v>1</v>
      </c>
      <c r="S351" s="1" t="s">
        <v>5</v>
      </c>
      <c r="T351" s="1" t="s">
        <v>58</v>
      </c>
      <c r="U351" s="1" t="s">
        <v>69</v>
      </c>
      <c r="V351" s="1">
        <v>13</v>
      </c>
      <c r="W351" s="1" t="s">
        <v>1655</v>
      </c>
      <c r="X351" s="1" t="s">
        <v>61</v>
      </c>
      <c r="AD351" s="1" t="s">
        <v>21</v>
      </c>
      <c r="AI351" s="1" t="s">
        <v>40</v>
      </c>
      <c r="AJ351" s="1">
        <v>5</v>
      </c>
      <c r="AK351" s="1">
        <v>5</v>
      </c>
      <c r="AL351" s="1">
        <v>15</v>
      </c>
      <c r="AM351" s="1" t="s">
        <v>1656</v>
      </c>
      <c r="AN351" s="1" t="s">
        <v>1657</v>
      </c>
      <c r="AO351" s="1">
        <v>10</v>
      </c>
      <c r="AP351" s="1" t="s">
        <v>1658</v>
      </c>
      <c r="AQ351" s="1" t="s">
        <v>1659</v>
      </c>
      <c r="AR351" s="1" t="e">
        <v>#NAME?</v>
      </c>
      <c r="AS351" s="1">
        <v>0</v>
      </c>
    </row>
    <row r="352" spans="1:45" ht="409.5" x14ac:dyDescent="0.25">
      <c r="A352" s="1">
        <v>350</v>
      </c>
      <c r="F352" s="1" t="s">
        <v>4</v>
      </c>
      <c r="H352" s="2">
        <v>32005</v>
      </c>
      <c r="I352" s="7">
        <v>32</v>
      </c>
      <c r="J352" s="1">
        <v>8</v>
      </c>
      <c r="K352" s="1">
        <v>0</v>
      </c>
      <c r="L352" s="1">
        <v>12</v>
      </c>
      <c r="M352" s="1">
        <v>15</v>
      </c>
      <c r="N352" s="1" t="s">
        <v>164</v>
      </c>
      <c r="O352" s="1">
        <v>0</v>
      </c>
      <c r="P352" s="1" t="s">
        <v>1660</v>
      </c>
      <c r="Q352" s="1" t="s">
        <v>1661</v>
      </c>
      <c r="R352" s="1">
        <v>1</v>
      </c>
      <c r="S352" s="1" t="s">
        <v>5</v>
      </c>
      <c r="T352" s="1" t="s">
        <v>86</v>
      </c>
      <c r="U352" s="1" t="s">
        <v>69</v>
      </c>
      <c r="V352" s="1">
        <v>15</v>
      </c>
      <c r="W352" s="1" t="s">
        <v>1662</v>
      </c>
      <c r="X352" s="1" t="s">
        <v>39</v>
      </c>
      <c r="AB352" s="1" t="s">
        <v>19</v>
      </c>
      <c r="AI352" s="1" t="s">
        <v>1663</v>
      </c>
      <c r="AJ352" s="1">
        <v>12</v>
      </c>
      <c r="AK352" s="1">
        <v>100</v>
      </c>
      <c r="AL352" s="1">
        <v>50</v>
      </c>
      <c r="AM352" s="1" t="s">
        <v>1664</v>
      </c>
      <c r="AN352" s="1" t="s">
        <v>42</v>
      </c>
      <c r="AO352" s="1">
        <v>6</v>
      </c>
      <c r="AP352" s="1" t="s">
        <v>1665</v>
      </c>
      <c r="AQ352" s="1" t="s">
        <v>1666</v>
      </c>
      <c r="AR352" s="1" t="s">
        <v>1667</v>
      </c>
      <c r="AS352" s="1">
        <v>0</v>
      </c>
    </row>
    <row r="353" spans="1:45" ht="220.5" x14ac:dyDescent="0.25">
      <c r="A353" s="1">
        <v>351</v>
      </c>
      <c r="C353" s="1" t="s">
        <v>1</v>
      </c>
      <c r="D353" s="1" t="s">
        <v>2</v>
      </c>
      <c r="F353" s="1" t="s">
        <v>4</v>
      </c>
      <c r="H353" s="2">
        <v>33740</v>
      </c>
      <c r="I353" s="7">
        <v>27</v>
      </c>
      <c r="J353" s="1">
        <v>6</v>
      </c>
      <c r="K353" s="1">
        <v>2</v>
      </c>
      <c r="L353" s="1">
        <v>12</v>
      </c>
      <c r="M353" s="1">
        <v>2</v>
      </c>
      <c r="N353" s="1" t="s">
        <v>108</v>
      </c>
      <c r="O353" s="1">
        <v>1</v>
      </c>
      <c r="P353" s="1" t="s">
        <v>3374</v>
      </c>
      <c r="Q353" s="1" t="s">
        <v>150</v>
      </c>
      <c r="R353" s="1">
        <v>0</v>
      </c>
      <c r="S353" s="1" t="s">
        <v>150</v>
      </c>
      <c r="T353" s="1" t="s">
        <v>150</v>
      </c>
      <c r="U353" s="1" t="s">
        <v>3446</v>
      </c>
      <c r="V353" s="1">
        <v>0</v>
      </c>
      <c r="X353" s="1" t="s">
        <v>61</v>
      </c>
      <c r="AD353" s="1" t="s">
        <v>21</v>
      </c>
      <c r="AI353" s="1" t="s">
        <v>40</v>
      </c>
      <c r="AJ353" s="1">
        <v>3</v>
      </c>
      <c r="AK353" s="1">
        <v>4</v>
      </c>
      <c r="AL353" s="1">
        <v>5</v>
      </c>
      <c r="AM353" s="1" t="s">
        <v>1668</v>
      </c>
      <c r="AN353" s="1" t="s">
        <v>52</v>
      </c>
      <c r="AO353" s="1">
        <v>10</v>
      </c>
      <c r="AP353" s="1" t="s">
        <v>1669</v>
      </c>
      <c r="AQ353" s="1" t="s">
        <v>1670</v>
      </c>
      <c r="AS353" s="1">
        <v>1</v>
      </c>
    </row>
    <row r="354" spans="1:45" ht="126" x14ac:dyDescent="0.25">
      <c r="A354" s="1">
        <v>352</v>
      </c>
      <c r="B354" s="1" t="s">
        <v>0</v>
      </c>
      <c r="F354" s="1" t="s">
        <v>4</v>
      </c>
      <c r="H354" s="2">
        <v>28642</v>
      </c>
      <c r="I354" s="7">
        <v>41</v>
      </c>
      <c r="J354" s="1">
        <v>7</v>
      </c>
      <c r="K354" s="1">
        <v>100</v>
      </c>
      <c r="L354" s="1">
        <v>7</v>
      </c>
      <c r="M354" s="1">
        <v>12</v>
      </c>
      <c r="N354" s="1" t="s">
        <v>278</v>
      </c>
      <c r="O354" s="1">
        <v>1</v>
      </c>
      <c r="P354" s="1" t="s">
        <v>3374</v>
      </c>
      <c r="Q354" s="1" t="s">
        <v>150</v>
      </c>
      <c r="R354" s="1">
        <v>1</v>
      </c>
      <c r="S354" s="1" t="s">
        <v>67</v>
      </c>
      <c r="T354" s="1" t="s">
        <v>58</v>
      </c>
      <c r="U354" s="1" t="s">
        <v>69</v>
      </c>
      <c r="V354" s="1">
        <v>15</v>
      </c>
      <c r="W354" s="1" t="s">
        <v>492</v>
      </c>
      <c r="X354" s="1" t="s">
        <v>61</v>
      </c>
      <c r="AD354" s="1" t="s">
        <v>21</v>
      </c>
      <c r="AI354" s="1" t="s">
        <v>50</v>
      </c>
      <c r="AJ354" s="1">
        <v>10</v>
      </c>
      <c r="AK354" s="1">
        <v>5</v>
      </c>
      <c r="AL354" s="1">
        <v>300</v>
      </c>
      <c r="AM354" s="1" t="s">
        <v>1671</v>
      </c>
      <c r="AN354" s="1" t="s">
        <v>52</v>
      </c>
      <c r="AO354" s="1">
        <v>10</v>
      </c>
      <c r="AP354" s="1" t="s">
        <v>1672</v>
      </c>
      <c r="AQ354" s="1" t="s">
        <v>1673</v>
      </c>
      <c r="AR354" s="1" t="s">
        <v>1674</v>
      </c>
      <c r="AS354" s="1">
        <v>0</v>
      </c>
    </row>
    <row r="355" spans="1:45" ht="94.5" x14ac:dyDescent="0.25">
      <c r="A355" s="1">
        <v>353</v>
      </c>
      <c r="C355" s="1" t="s">
        <v>1</v>
      </c>
      <c r="F355" s="1" t="s">
        <v>4</v>
      </c>
      <c r="H355" s="2">
        <v>30223</v>
      </c>
      <c r="I355" s="7">
        <v>37</v>
      </c>
      <c r="J355" s="1">
        <v>7</v>
      </c>
      <c r="K355" s="1">
        <v>15</v>
      </c>
      <c r="L355" s="1">
        <v>5</v>
      </c>
      <c r="M355" s="1">
        <v>1</v>
      </c>
      <c r="N355" s="1" t="s">
        <v>164</v>
      </c>
      <c r="O355" s="1">
        <v>1</v>
      </c>
      <c r="P355" s="1" t="s">
        <v>3374</v>
      </c>
      <c r="Q355" s="1" t="s">
        <v>150</v>
      </c>
      <c r="R355" s="1">
        <v>1</v>
      </c>
      <c r="S355" s="1" t="s">
        <v>116</v>
      </c>
      <c r="T355" s="1" t="s">
        <v>36</v>
      </c>
      <c r="U355" s="1" t="s">
        <v>280</v>
      </c>
      <c r="V355" s="1">
        <v>8</v>
      </c>
      <c r="W355" s="1" t="s">
        <v>1675</v>
      </c>
      <c r="X355" s="1" t="s">
        <v>39</v>
      </c>
      <c r="AD355" s="1" t="s">
        <v>21</v>
      </c>
      <c r="AI355" s="1" t="s">
        <v>50</v>
      </c>
      <c r="AJ355" s="1">
        <v>7</v>
      </c>
      <c r="AK355" s="1">
        <v>7</v>
      </c>
      <c r="AL355" s="1">
        <v>6</v>
      </c>
      <c r="AM355" s="1" t="s">
        <v>1676</v>
      </c>
      <c r="AN355" s="1" t="s">
        <v>391</v>
      </c>
      <c r="AO355" s="1">
        <v>8</v>
      </c>
      <c r="AP355" s="1" t="s">
        <v>1677</v>
      </c>
      <c r="AQ355" s="1" t="s">
        <v>1678</v>
      </c>
      <c r="AS355" s="1">
        <v>1</v>
      </c>
    </row>
    <row r="356" spans="1:45" ht="94.5" x14ac:dyDescent="0.25">
      <c r="A356" s="1">
        <v>354</v>
      </c>
      <c r="F356" s="1" t="s">
        <v>4</v>
      </c>
      <c r="H356" s="2">
        <v>26617</v>
      </c>
      <c r="I356" s="7">
        <v>46</v>
      </c>
      <c r="J356" s="1">
        <v>7</v>
      </c>
      <c r="K356" s="1">
        <v>120</v>
      </c>
      <c r="L356" s="1">
        <v>10</v>
      </c>
      <c r="M356" s="1">
        <v>3</v>
      </c>
      <c r="N356" s="1" t="s">
        <v>79</v>
      </c>
      <c r="O356" s="1">
        <v>0</v>
      </c>
      <c r="P356" s="1" t="s">
        <v>56</v>
      </c>
      <c r="Q356" s="1" t="s">
        <v>3370</v>
      </c>
      <c r="R356" s="1">
        <v>1</v>
      </c>
      <c r="S356" s="1" t="s">
        <v>35</v>
      </c>
      <c r="T356" s="1" t="s">
        <v>1679</v>
      </c>
      <c r="U356" s="1" t="s">
        <v>69</v>
      </c>
      <c r="V356" s="1">
        <v>20</v>
      </c>
      <c r="W356" s="1" t="s">
        <v>1680</v>
      </c>
      <c r="X356" s="1" t="s">
        <v>61</v>
      </c>
      <c r="AA356" s="1" t="s">
        <v>18</v>
      </c>
      <c r="AI356" s="1" t="s">
        <v>50</v>
      </c>
      <c r="AJ356" s="1">
        <v>4</v>
      </c>
      <c r="AK356" s="1">
        <v>6</v>
      </c>
      <c r="AL356" s="1">
        <v>8</v>
      </c>
      <c r="AM356" s="1" t="s">
        <v>1681</v>
      </c>
      <c r="AN356" s="1" t="s">
        <v>1682</v>
      </c>
      <c r="AO356" s="1">
        <v>9</v>
      </c>
      <c r="AP356" s="1" t="s">
        <v>1683</v>
      </c>
      <c r="AQ356" s="1" t="s">
        <v>1684</v>
      </c>
      <c r="AR356" s="1" t="s">
        <v>1685</v>
      </c>
      <c r="AS356" s="1">
        <v>0</v>
      </c>
    </row>
    <row r="357" spans="1:45" ht="220.5" x14ac:dyDescent="0.25">
      <c r="A357" s="1">
        <v>355</v>
      </c>
      <c r="F357" s="1" t="s">
        <v>4</v>
      </c>
      <c r="H357" s="2">
        <v>33806</v>
      </c>
      <c r="I357" s="7">
        <v>27</v>
      </c>
      <c r="J357" s="1">
        <v>7</v>
      </c>
      <c r="K357" s="1">
        <v>0</v>
      </c>
      <c r="L357" s="1">
        <v>10</v>
      </c>
      <c r="M357" s="1">
        <v>4</v>
      </c>
      <c r="N357" s="1" t="s">
        <v>96</v>
      </c>
      <c r="O357" s="1">
        <v>1</v>
      </c>
      <c r="P357" s="1" t="s">
        <v>109</v>
      </c>
      <c r="Q357" s="1" t="s">
        <v>3371</v>
      </c>
      <c r="R357" s="1">
        <v>0</v>
      </c>
      <c r="S357" s="1" t="s">
        <v>150</v>
      </c>
      <c r="T357" s="1" t="s">
        <v>150</v>
      </c>
      <c r="U357" s="1" t="s">
        <v>3446</v>
      </c>
      <c r="V357" s="1">
        <v>0</v>
      </c>
      <c r="X357" s="1" t="s">
        <v>61</v>
      </c>
      <c r="AD357" s="1" t="s">
        <v>21</v>
      </c>
      <c r="AI357" s="1" t="s">
        <v>50</v>
      </c>
      <c r="AJ357" s="1">
        <v>6</v>
      </c>
      <c r="AK357" s="1">
        <v>4</v>
      </c>
      <c r="AL357" s="1">
        <v>10</v>
      </c>
      <c r="AM357" s="1" t="s">
        <v>1686</v>
      </c>
      <c r="AN357" s="1" t="s">
        <v>352</v>
      </c>
      <c r="AO357" s="1">
        <v>9</v>
      </c>
      <c r="AP357" s="1" t="s">
        <v>1687</v>
      </c>
      <c r="AQ357" s="1" t="s">
        <v>1688</v>
      </c>
      <c r="AR357" s="1" t="s">
        <v>1689</v>
      </c>
      <c r="AS357" s="1">
        <v>0</v>
      </c>
    </row>
    <row r="358" spans="1:45" ht="204.75" x14ac:dyDescent="0.25">
      <c r="A358" s="1">
        <v>356</v>
      </c>
      <c r="D358" s="1" t="s">
        <v>2</v>
      </c>
      <c r="H358" s="2">
        <v>33552</v>
      </c>
      <c r="I358" s="7">
        <v>27</v>
      </c>
      <c r="J358" s="1">
        <v>6</v>
      </c>
      <c r="K358" s="1">
        <v>10</v>
      </c>
      <c r="L358" s="1">
        <v>13</v>
      </c>
      <c r="M358" s="1">
        <v>10</v>
      </c>
      <c r="N358" s="1" t="s">
        <v>200</v>
      </c>
      <c r="O358" s="1">
        <v>1</v>
      </c>
      <c r="P358" s="1" t="s">
        <v>97</v>
      </c>
      <c r="Q358" s="1" t="s">
        <v>3370</v>
      </c>
      <c r="R358" s="1">
        <v>0</v>
      </c>
      <c r="S358" s="1" t="s">
        <v>150</v>
      </c>
      <c r="T358" s="1" t="s">
        <v>150</v>
      </c>
      <c r="U358" s="1" t="s">
        <v>3446</v>
      </c>
      <c r="V358" s="1">
        <v>0</v>
      </c>
      <c r="X358" s="1" t="s">
        <v>61</v>
      </c>
      <c r="AA358" s="1" t="s">
        <v>18</v>
      </c>
      <c r="AI358" s="1" t="s">
        <v>50</v>
      </c>
      <c r="AJ358" s="1">
        <v>6</v>
      </c>
      <c r="AK358" s="1">
        <v>5</v>
      </c>
      <c r="AL358" s="1">
        <v>30</v>
      </c>
      <c r="AM358" s="1" t="s">
        <v>1690</v>
      </c>
      <c r="AN358" s="1" t="s">
        <v>42</v>
      </c>
      <c r="AO358" s="1">
        <v>8</v>
      </c>
      <c r="AP358" s="1" t="s">
        <v>1691</v>
      </c>
      <c r="AQ358" s="1" t="s">
        <v>1692</v>
      </c>
      <c r="AR358" s="1" t="s">
        <v>1693</v>
      </c>
      <c r="AS358" s="1">
        <v>0</v>
      </c>
    </row>
    <row r="359" spans="1:45" ht="189" x14ac:dyDescent="0.25">
      <c r="A359" s="1">
        <v>357</v>
      </c>
      <c r="B359" s="1" t="s">
        <v>0</v>
      </c>
      <c r="F359" s="1" t="s">
        <v>4</v>
      </c>
      <c r="H359" s="2">
        <v>32063</v>
      </c>
      <c r="I359" s="7">
        <v>32</v>
      </c>
      <c r="J359" s="1">
        <v>7</v>
      </c>
      <c r="K359" s="1">
        <v>0</v>
      </c>
      <c r="L359" s="1">
        <v>12</v>
      </c>
      <c r="M359" s="1">
        <v>2</v>
      </c>
      <c r="N359" s="1" t="s">
        <v>74</v>
      </c>
      <c r="O359" s="1">
        <v>1</v>
      </c>
      <c r="P359" s="1" t="s">
        <v>3374</v>
      </c>
      <c r="Q359" s="1" t="s">
        <v>150</v>
      </c>
      <c r="R359" s="1">
        <v>1</v>
      </c>
      <c r="S359" s="1" t="s">
        <v>188</v>
      </c>
      <c r="T359" s="1" t="s">
        <v>58</v>
      </c>
      <c r="U359" s="1" t="s">
        <v>59</v>
      </c>
      <c r="V359" s="1">
        <v>4</v>
      </c>
      <c r="W359" s="1" t="s">
        <v>1694</v>
      </c>
      <c r="X359" s="1" t="s">
        <v>39</v>
      </c>
      <c r="AD359" s="1" t="s">
        <v>21</v>
      </c>
      <c r="AI359" s="1" t="s">
        <v>50</v>
      </c>
      <c r="AJ359" s="1">
        <v>6</v>
      </c>
      <c r="AK359" s="1">
        <v>10</v>
      </c>
      <c r="AL359" s="1">
        <v>10</v>
      </c>
      <c r="AM359" s="1" t="s">
        <v>1695</v>
      </c>
      <c r="AN359" s="1" t="s">
        <v>52</v>
      </c>
      <c r="AO359" s="1">
        <v>10</v>
      </c>
      <c r="AP359" s="1" t="s">
        <v>357</v>
      </c>
      <c r="AQ359" s="1" t="s">
        <v>1696</v>
      </c>
      <c r="AS359" s="1">
        <v>0</v>
      </c>
    </row>
    <row r="360" spans="1:45" ht="94.5" x14ac:dyDescent="0.25">
      <c r="A360" s="1">
        <v>358</v>
      </c>
      <c r="C360" s="1" t="s">
        <v>1</v>
      </c>
      <c r="F360" s="1" t="s">
        <v>4</v>
      </c>
      <c r="H360" s="2">
        <v>28821</v>
      </c>
      <c r="I360" s="7">
        <v>40</v>
      </c>
      <c r="J360" s="1">
        <v>7</v>
      </c>
      <c r="K360" s="1">
        <v>20</v>
      </c>
      <c r="L360" s="1">
        <v>9</v>
      </c>
      <c r="M360" s="1">
        <v>3</v>
      </c>
      <c r="N360" s="1" t="s">
        <v>164</v>
      </c>
      <c r="O360" s="1">
        <v>1</v>
      </c>
      <c r="P360" s="1" t="s">
        <v>3374</v>
      </c>
      <c r="Q360" s="1" t="s">
        <v>150</v>
      </c>
      <c r="R360" s="1">
        <v>1</v>
      </c>
      <c r="S360" s="1" t="s">
        <v>47</v>
      </c>
      <c r="T360" s="1" t="s">
        <v>36</v>
      </c>
      <c r="U360" s="1" t="s">
        <v>37</v>
      </c>
      <c r="V360" s="1">
        <v>8</v>
      </c>
      <c r="W360" s="1" t="s">
        <v>1697</v>
      </c>
      <c r="X360" s="1" t="s">
        <v>49</v>
      </c>
      <c r="AC360" s="1" t="s">
        <v>20</v>
      </c>
      <c r="AD360" s="1" t="s">
        <v>21</v>
      </c>
      <c r="AI360" s="1" t="s">
        <v>62</v>
      </c>
      <c r="AJ360" s="1">
        <v>6</v>
      </c>
      <c r="AK360" s="1">
        <v>6</v>
      </c>
      <c r="AL360" s="1">
        <v>36</v>
      </c>
      <c r="AM360" s="1" t="s">
        <v>1698</v>
      </c>
      <c r="AN360" s="1" t="s">
        <v>52</v>
      </c>
      <c r="AO360" s="1">
        <v>8</v>
      </c>
      <c r="AP360" s="1" t="s">
        <v>1699</v>
      </c>
      <c r="AQ360" s="1" t="s">
        <v>1700</v>
      </c>
      <c r="AR360" s="1" t="s">
        <v>1701</v>
      </c>
      <c r="AS360" s="1">
        <v>1</v>
      </c>
    </row>
    <row r="361" spans="1:45" ht="409.5" x14ac:dyDescent="0.25">
      <c r="A361" s="1">
        <v>359</v>
      </c>
      <c r="B361" s="1" t="s">
        <v>0</v>
      </c>
      <c r="E361" s="1" t="s">
        <v>3</v>
      </c>
      <c r="H361" s="2">
        <v>31621</v>
      </c>
      <c r="I361" s="7">
        <v>33</v>
      </c>
      <c r="J361" s="1">
        <v>7</v>
      </c>
      <c r="K361" s="1">
        <v>13</v>
      </c>
      <c r="L361" s="1">
        <v>7</v>
      </c>
      <c r="M361" s="1">
        <v>5</v>
      </c>
      <c r="N361" s="1" t="s">
        <v>79</v>
      </c>
      <c r="O361" s="1">
        <v>1</v>
      </c>
      <c r="P361" s="1" t="s">
        <v>46</v>
      </c>
      <c r="Q361" s="1" t="s">
        <v>3370</v>
      </c>
      <c r="R361" s="1">
        <v>1</v>
      </c>
      <c r="S361" s="1" t="s">
        <v>5</v>
      </c>
      <c r="T361" s="1" t="s">
        <v>36</v>
      </c>
      <c r="U361" s="1" t="s">
        <v>1262</v>
      </c>
      <c r="V361" s="1">
        <v>3</v>
      </c>
      <c r="W361" s="1" t="s">
        <v>1702</v>
      </c>
      <c r="X361" s="1" t="s">
        <v>39</v>
      </c>
      <c r="AD361" s="1" t="s">
        <v>21</v>
      </c>
      <c r="AI361" s="1" t="s">
        <v>137</v>
      </c>
      <c r="AJ361" s="1">
        <v>5</v>
      </c>
      <c r="AK361" s="1">
        <v>6</v>
      </c>
      <c r="AL361" s="1">
        <v>3</v>
      </c>
      <c r="AM361" s="1" t="s">
        <v>1703</v>
      </c>
      <c r="AN361" s="1" t="s">
        <v>52</v>
      </c>
      <c r="AO361" s="1">
        <v>10</v>
      </c>
      <c r="AP361" s="1" t="s">
        <v>1704</v>
      </c>
      <c r="AQ361" s="1" t="e">
        <v>#NAME?</v>
      </c>
      <c r="AR361" s="1" t="s">
        <v>1705</v>
      </c>
      <c r="AS361" s="1">
        <v>0</v>
      </c>
    </row>
    <row r="362" spans="1:45" ht="283.5" x14ac:dyDescent="0.25">
      <c r="A362" s="1">
        <v>360</v>
      </c>
      <c r="C362" s="1" t="s">
        <v>1</v>
      </c>
      <c r="F362" s="1" t="s">
        <v>4</v>
      </c>
      <c r="H362" s="2">
        <v>26673</v>
      </c>
      <c r="I362" s="7">
        <v>46</v>
      </c>
      <c r="J362" s="1">
        <v>6</v>
      </c>
      <c r="K362" s="1">
        <v>120</v>
      </c>
      <c r="L362" s="1">
        <v>12</v>
      </c>
      <c r="M362" s="1">
        <v>15</v>
      </c>
      <c r="N362" s="1" t="s">
        <v>96</v>
      </c>
      <c r="O362" s="1">
        <v>0</v>
      </c>
      <c r="P362" s="1" t="s">
        <v>34</v>
      </c>
      <c r="Q362" s="1" t="s">
        <v>3370</v>
      </c>
      <c r="R362" s="1">
        <v>1</v>
      </c>
      <c r="S362" s="1" t="s">
        <v>440</v>
      </c>
      <c r="T362" s="1" t="s">
        <v>117</v>
      </c>
      <c r="U362" s="1" t="s">
        <v>206</v>
      </c>
      <c r="V362" s="1">
        <v>20</v>
      </c>
      <c r="W362" s="1" t="s">
        <v>1706</v>
      </c>
      <c r="X362" s="1" t="s">
        <v>61</v>
      </c>
      <c r="AA362" s="1" t="s">
        <v>18</v>
      </c>
      <c r="AD362" s="1" t="s">
        <v>21</v>
      </c>
      <c r="AI362" s="1" t="s">
        <v>50</v>
      </c>
      <c r="AJ362" s="1">
        <v>6</v>
      </c>
      <c r="AK362" s="1">
        <v>5</v>
      </c>
      <c r="AL362" s="1">
        <v>15</v>
      </c>
      <c r="AM362" s="1" t="s">
        <v>1707</v>
      </c>
      <c r="AN362" s="1" t="s">
        <v>52</v>
      </c>
      <c r="AO362" s="1">
        <v>10</v>
      </c>
      <c r="AP362" s="1" t="s">
        <v>1708</v>
      </c>
      <c r="AQ362" s="1" t="s">
        <v>1709</v>
      </c>
      <c r="AS362" s="1">
        <v>0</v>
      </c>
    </row>
    <row r="363" spans="1:45" ht="63" x14ac:dyDescent="0.25">
      <c r="A363" s="1">
        <v>361</v>
      </c>
      <c r="C363" s="1" t="s">
        <v>1</v>
      </c>
      <c r="H363" s="2">
        <v>28132</v>
      </c>
      <c r="I363" s="7">
        <v>42</v>
      </c>
      <c r="J363" s="1">
        <v>8</v>
      </c>
      <c r="K363" s="1">
        <v>45</v>
      </c>
      <c r="L363" s="1">
        <v>13</v>
      </c>
      <c r="M363" s="1">
        <v>20</v>
      </c>
      <c r="N363" s="1" t="s">
        <v>55</v>
      </c>
      <c r="O363" s="1">
        <v>0</v>
      </c>
      <c r="P363" s="1" t="s">
        <v>46</v>
      </c>
      <c r="Q363" s="1" t="s">
        <v>3333</v>
      </c>
      <c r="R363" s="1">
        <v>1</v>
      </c>
      <c r="S363" s="1" t="s">
        <v>67</v>
      </c>
      <c r="T363" s="1" t="s">
        <v>36</v>
      </c>
      <c r="U363" s="1" t="s">
        <v>331</v>
      </c>
      <c r="V363" s="1">
        <v>15</v>
      </c>
      <c r="W363" s="1" t="s">
        <v>1710</v>
      </c>
      <c r="X363" s="1" t="s">
        <v>61</v>
      </c>
      <c r="AC363" s="1" t="s">
        <v>20</v>
      </c>
      <c r="AD363" s="1" t="s">
        <v>21</v>
      </c>
      <c r="AI363" s="1" t="s">
        <v>40</v>
      </c>
      <c r="AJ363" s="1">
        <v>3</v>
      </c>
      <c r="AK363" s="1">
        <v>5</v>
      </c>
      <c r="AL363" s="1">
        <v>15</v>
      </c>
      <c r="AM363" s="1" t="s">
        <v>1711</v>
      </c>
      <c r="AN363" s="1" t="s">
        <v>52</v>
      </c>
      <c r="AO363" s="1">
        <v>9</v>
      </c>
      <c r="AP363" s="1" t="s">
        <v>1712</v>
      </c>
      <c r="AS363" s="1">
        <v>0</v>
      </c>
    </row>
    <row r="364" spans="1:45" ht="189" x14ac:dyDescent="0.25">
      <c r="A364" s="1">
        <v>362</v>
      </c>
      <c r="C364" s="1" t="s">
        <v>1</v>
      </c>
      <c r="F364" s="1" t="s">
        <v>4</v>
      </c>
      <c r="H364" s="2">
        <v>30041</v>
      </c>
      <c r="I364" s="7">
        <v>37</v>
      </c>
      <c r="J364" s="1">
        <v>8</v>
      </c>
      <c r="K364" s="1">
        <v>2</v>
      </c>
      <c r="L364" s="1">
        <v>10</v>
      </c>
      <c r="M364" s="1">
        <v>7</v>
      </c>
      <c r="N364" s="1" t="s">
        <v>108</v>
      </c>
      <c r="O364" s="1">
        <v>0</v>
      </c>
      <c r="P364" s="1" t="s">
        <v>46</v>
      </c>
      <c r="Q364" s="1" t="s">
        <v>3371</v>
      </c>
      <c r="R364" s="1">
        <v>1</v>
      </c>
      <c r="S364" s="1" t="s">
        <v>57</v>
      </c>
      <c r="T364" s="1" t="s">
        <v>58</v>
      </c>
      <c r="U364" s="1" t="s">
        <v>247</v>
      </c>
      <c r="V364" s="1">
        <v>11</v>
      </c>
      <c r="W364" s="1" t="s">
        <v>1713</v>
      </c>
      <c r="X364" s="1" t="s">
        <v>39</v>
      </c>
      <c r="AA364" s="1" t="s">
        <v>18</v>
      </c>
      <c r="AB364" s="1" t="s">
        <v>19</v>
      </c>
      <c r="AD364" s="1" t="s">
        <v>21</v>
      </c>
      <c r="AI364" s="1" t="s">
        <v>62</v>
      </c>
      <c r="AJ364" s="1">
        <v>6</v>
      </c>
      <c r="AK364" s="1">
        <v>5</v>
      </c>
      <c r="AL364" s="1">
        <v>4</v>
      </c>
      <c r="AM364" s="1" t="s">
        <v>1714</v>
      </c>
      <c r="AN364" s="1" t="s">
        <v>52</v>
      </c>
      <c r="AO364" s="1">
        <v>8</v>
      </c>
      <c r="AP364" s="1" t="s">
        <v>1715</v>
      </c>
      <c r="AQ364" s="1" t="s">
        <v>1716</v>
      </c>
      <c r="AR364" s="1" t="s">
        <v>3347</v>
      </c>
      <c r="AS364" s="1">
        <v>0</v>
      </c>
    </row>
    <row r="365" spans="1:45" ht="204.75" x14ac:dyDescent="0.25">
      <c r="A365" s="1">
        <v>363</v>
      </c>
      <c r="B365" s="1" t="s">
        <v>0</v>
      </c>
      <c r="H365" s="2">
        <v>33485</v>
      </c>
      <c r="I365" s="7">
        <v>28</v>
      </c>
      <c r="J365" s="1">
        <v>8</v>
      </c>
      <c r="K365" s="1">
        <v>30</v>
      </c>
      <c r="L365" s="1">
        <v>10</v>
      </c>
      <c r="M365" s="1">
        <v>1</v>
      </c>
      <c r="N365" s="1" t="s">
        <v>96</v>
      </c>
      <c r="O365" s="1">
        <v>0</v>
      </c>
      <c r="P365" s="1" t="s">
        <v>46</v>
      </c>
      <c r="Q365" s="1" t="s">
        <v>3370</v>
      </c>
      <c r="R365" s="1">
        <v>1</v>
      </c>
      <c r="S365" s="1" t="s">
        <v>5</v>
      </c>
      <c r="T365" s="1" t="s">
        <v>58</v>
      </c>
      <c r="U365" s="1" t="s">
        <v>545</v>
      </c>
      <c r="V365" s="1">
        <v>3</v>
      </c>
      <c r="W365" s="1" t="s">
        <v>1717</v>
      </c>
      <c r="X365" s="1" t="s">
        <v>61</v>
      </c>
      <c r="AD365" s="1" t="s">
        <v>21</v>
      </c>
      <c r="AI365" s="1" t="s">
        <v>50</v>
      </c>
      <c r="AJ365" s="1">
        <v>4</v>
      </c>
      <c r="AK365" s="1">
        <v>3</v>
      </c>
      <c r="AL365" s="1">
        <v>6</v>
      </c>
      <c r="AM365" s="1" t="s">
        <v>1718</v>
      </c>
      <c r="AN365" s="1" t="s">
        <v>52</v>
      </c>
      <c r="AO365" s="1">
        <v>9</v>
      </c>
      <c r="AP365" s="1" t="s">
        <v>1719</v>
      </c>
      <c r="AQ365" s="1" t="s">
        <v>1720</v>
      </c>
      <c r="AR365" s="1" t="s">
        <v>1721</v>
      </c>
      <c r="AS365" s="1">
        <v>0</v>
      </c>
    </row>
    <row r="366" spans="1:45" ht="157.5" x14ac:dyDescent="0.25">
      <c r="A366" s="1">
        <v>364</v>
      </c>
      <c r="B366" s="1" t="s">
        <v>0</v>
      </c>
      <c r="C366" s="1" t="s">
        <v>1</v>
      </c>
      <c r="F366" s="1" t="s">
        <v>4</v>
      </c>
      <c r="H366" s="2">
        <v>33430</v>
      </c>
      <c r="I366" s="7">
        <v>28</v>
      </c>
      <c r="J366" s="1">
        <v>6</v>
      </c>
      <c r="K366" s="1">
        <v>90</v>
      </c>
      <c r="L366" s="1">
        <v>8</v>
      </c>
      <c r="M366" s="1">
        <v>12</v>
      </c>
      <c r="N366" s="1" t="s">
        <v>278</v>
      </c>
      <c r="O366" s="1">
        <v>1</v>
      </c>
      <c r="P366" s="1" t="s">
        <v>3374</v>
      </c>
      <c r="Q366" s="1" t="s">
        <v>150</v>
      </c>
      <c r="R366" s="1">
        <v>1</v>
      </c>
      <c r="S366" s="1" t="s">
        <v>121</v>
      </c>
      <c r="T366" s="1" t="s">
        <v>58</v>
      </c>
      <c r="U366" s="1" t="s">
        <v>69</v>
      </c>
      <c r="V366" s="1">
        <v>3</v>
      </c>
      <c r="W366" s="1" t="s">
        <v>1722</v>
      </c>
      <c r="X366" s="1" t="s">
        <v>39</v>
      </c>
      <c r="AB366" s="1" t="s">
        <v>19</v>
      </c>
      <c r="AD366" s="1" t="s">
        <v>21</v>
      </c>
      <c r="AI366" s="1" t="s">
        <v>50</v>
      </c>
      <c r="AJ366" s="1">
        <v>6</v>
      </c>
      <c r="AK366" s="1">
        <v>6</v>
      </c>
      <c r="AL366" s="1">
        <v>12</v>
      </c>
      <c r="AM366" s="1" t="s">
        <v>1723</v>
      </c>
      <c r="AN366" s="1" t="s">
        <v>42</v>
      </c>
      <c r="AO366" s="1">
        <v>10</v>
      </c>
      <c r="AP366" s="1" t="s">
        <v>1724</v>
      </c>
      <c r="AQ366" s="1" t="s">
        <v>1725</v>
      </c>
      <c r="AR366" s="1" t="s">
        <v>1726</v>
      </c>
      <c r="AS366" s="1">
        <v>1</v>
      </c>
    </row>
    <row r="367" spans="1:45" ht="220.5" x14ac:dyDescent="0.25">
      <c r="A367" s="1">
        <v>365</v>
      </c>
      <c r="B367" s="1" t="s">
        <v>0</v>
      </c>
      <c r="D367" s="1" t="s">
        <v>2</v>
      </c>
      <c r="F367" s="1" t="s">
        <v>4</v>
      </c>
      <c r="H367" s="2">
        <v>33565</v>
      </c>
      <c r="I367" s="7">
        <v>27</v>
      </c>
      <c r="J367" s="1">
        <v>7</v>
      </c>
      <c r="K367" s="1">
        <v>0</v>
      </c>
      <c r="L367" s="1">
        <v>12</v>
      </c>
      <c r="M367" s="1">
        <v>3</v>
      </c>
      <c r="N367" s="1" t="s">
        <v>33</v>
      </c>
      <c r="O367" s="1">
        <v>1</v>
      </c>
      <c r="P367" s="1" t="s">
        <v>3374</v>
      </c>
      <c r="Q367" s="1" t="s">
        <v>150</v>
      </c>
      <c r="R367" s="1">
        <v>1</v>
      </c>
      <c r="S367" s="1" t="s">
        <v>188</v>
      </c>
      <c r="T367" s="1" t="s">
        <v>86</v>
      </c>
      <c r="U367" s="1" t="s">
        <v>69</v>
      </c>
      <c r="V367" s="1">
        <v>2</v>
      </c>
      <c r="W367" s="1" t="s">
        <v>1727</v>
      </c>
      <c r="X367" s="1" t="s">
        <v>39</v>
      </c>
      <c r="AD367" s="1" t="s">
        <v>21</v>
      </c>
      <c r="AI367" s="1" t="s">
        <v>40</v>
      </c>
      <c r="AJ367" s="1">
        <v>3</v>
      </c>
      <c r="AK367" s="1">
        <v>6</v>
      </c>
      <c r="AL367" s="1">
        <v>200</v>
      </c>
      <c r="AM367" s="1" t="s">
        <v>1728</v>
      </c>
      <c r="AN367" s="1" t="s">
        <v>1729</v>
      </c>
      <c r="AO367" s="1">
        <v>8</v>
      </c>
      <c r="AP367" s="1" t="s">
        <v>1730</v>
      </c>
      <c r="AR367" s="1" t="s">
        <v>1731</v>
      </c>
      <c r="AS367" s="1">
        <v>0</v>
      </c>
    </row>
    <row r="368" spans="1:45" ht="409.5" x14ac:dyDescent="0.25">
      <c r="A368" s="1">
        <v>366</v>
      </c>
      <c r="B368" s="1" t="s">
        <v>0</v>
      </c>
      <c r="F368" s="1" t="s">
        <v>4</v>
      </c>
      <c r="H368" s="2">
        <v>30676</v>
      </c>
      <c r="I368" s="7">
        <v>35</v>
      </c>
      <c r="J368" s="1">
        <v>8</v>
      </c>
      <c r="K368" s="1">
        <v>0</v>
      </c>
      <c r="L368" s="1">
        <v>8</v>
      </c>
      <c r="M368" s="1">
        <v>2</v>
      </c>
      <c r="N368" s="1" t="s">
        <v>74</v>
      </c>
      <c r="O368" s="1">
        <v>1</v>
      </c>
      <c r="P368" s="1" t="s">
        <v>3374</v>
      </c>
      <c r="Q368" s="1" t="s">
        <v>150</v>
      </c>
      <c r="R368" s="1">
        <v>1</v>
      </c>
      <c r="S368" s="1" t="s">
        <v>110</v>
      </c>
      <c r="T368" s="1" t="s">
        <v>117</v>
      </c>
      <c r="U368" s="1" t="s">
        <v>69</v>
      </c>
      <c r="V368" s="1">
        <v>12</v>
      </c>
      <c r="W368" s="1" t="s">
        <v>1732</v>
      </c>
      <c r="X368" s="1" t="s">
        <v>61</v>
      </c>
      <c r="AB368" s="1" t="s">
        <v>19</v>
      </c>
      <c r="AI368" s="1" t="s">
        <v>50</v>
      </c>
      <c r="AJ368" s="1">
        <v>10</v>
      </c>
      <c r="AK368" s="1">
        <v>5</v>
      </c>
      <c r="AL368" s="1">
        <v>8</v>
      </c>
      <c r="AM368" s="1" t="s">
        <v>1733</v>
      </c>
      <c r="AN368" s="1" t="s">
        <v>52</v>
      </c>
      <c r="AO368" s="1">
        <v>10</v>
      </c>
      <c r="AP368" s="1" t="s">
        <v>1734</v>
      </c>
      <c r="AQ368" s="1" t="s">
        <v>1735</v>
      </c>
      <c r="AR368" s="1" t="s">
        <v>1736</v>
      </c>
      <c r="AS368" s="1">
        <v>1</v>
      </c>
    </row>
    <row r="369" spans="1:45" ht="94.5" x14ac:dyDescent="0.25">
      <c r="A369" s="1">
        <v>367</v>
      </c>
      <c r="B369" s="1" t="s">
        <v>0</v>
      </c>
      <c r="F369" s="1" t="s">
        <v>4</v>
      </c>
      <c r="J369" s="1">
        <v>6</v>
      </c>
      <c r="K369" s="1">
        <v>0</v>
      </c>
      <c r="L369" s="1">
        <v>10</v>
      </c>
      <c r="M369" s="1">
        <v>10</v>
      </c>
      <c r="N369" s="1" t="s">
        <v>66</v>
      </c>
      <c r="O369" s="1">
        <v>0</v>
      </c>
      <c r="P369" s="1" t="s">
        <v>46</v>
      </c>
      <c r="Q369" s="1" t="s">
        <v>3370</v>
      </c>
      <c r="R369" s="1">
        <v>1</v>
      </c>
      <c r="S369" s="1" t="s">
        <v>188</v>
      </c>
      <c r="T369" s="1" t="s">
        <v>68</v>
      </c>
      <c r="U369" s="1" t="s">
        <v>69</v>
      </c>
      <c r="V369" s="1">
        <v>30</v>
      </c>
      <c r="X369" s="1" t="s">
        <v>39</v>
      </c>
      <c r="AG369" s="1" t="s">
        <v>24</v>
      </c>
      <c r="AI369" s="1" t="s">
        <v>150</v>
      </c>
      <c r="AJ369" s="1">
        <v>0</v>
      </c>
      <c r="AK369" s="1">
        <v>0</v>
      </c>
      <c r="AL369" s="1">
        <v>0</v>
      </c>
      <c r="AN369" s="1" t="s">
        <v>42</v>
      </c>
      <c r="AO369" s="1">
        <v>9</v>
      </c>
      <c r="AP369" s="1" t="s">
        <v>1737</v>
      </c>
      <c r="AQ369" s="1" t="s">
        <v>1738</v>
      </c>
      <c r="AR369" s="1" t="s">
        <v>293</v>
      </c>
      <c r="AS369" s="1">
        <v>0</v>
      </c>
    </row>
    <row r="370" spans="1:45" ht="409.5" x14ac:dyDescent="0.25">
      <c r="A370" s="1">
        <v>368</v>
      </c>
      <c r="C370" s="1" t="s">
        <v>1</v>
      </c>
      <c r="H370" s="2">
        <v>26365</v>
      </c>
      <c r="I370" s="7">
        <v>47</v>
      </c>
      <c r="J370" s="1">
        <v>6</v>
      </c>
      <c r="K370" s="1">
        <v>80</v>
      </c>
      <c r="L370" s="1">
        <v>10</v>
      </c>
      <c r="M370" s="1">
        <v>12</v>
      </c>
      <c r="N370" s="1" t="s">
        <v>278</v>
      </c>
      <c r="O370" s="1">
        <v>1</v>
      </c>
      <c r="P370" s="1" t="s">
        <v>3374</v>
      </c>
      <c r="Q370" s="1" t="s">
        <v>150</v>
      </c>
      <c r="R370" s="1">
        <v>1</v>
      </c>
      <c r="S370" s="1" t="s">
        <v>188</v>
      </c>
      <c r="T370" s="1" t="s">
        <v>234</v>
      </c>
      <c r="U370" s="1" t="s">
        <v>1739</v>
      </c>
      <c r="V370" s="1">
        <v>15</v>
      </c>
      <c r="W370" s="1" t="s">
        <v>1740</v>
      </c>
      <c r="X370" s="1" t="s">
        <v>61</v>
      </c>
      <c r="AA370" s="1" t="s">
        <v>18</v>
      </c>
      <c r="AI370" s="1" t="s">
        <v>50</v>
      </c>
      <c r="AJ370" s="1">
        <v>4</v>
      </c>
      <c r="AK370" s="1">
        <v>4</v>
      </c>
      <c r="AL370" s="1">
        <v>10</v>
      </c>
      <c r="AM370" s="1" t="s">
        <v>3348</v>
      </c>
      <c r="AN370" s="1" t="s">
        <v>52</v>
      </c>
      <c r="AO370" s="1">
        <v>9</v>
      </c>
      <c r="AP370" s="1" t="s">
        <v>1741</v>
      </c>
      <c r="AR370" s="1" t="s">
        <v>1742</v>
      </c>
      <c r="AS370" s="1">
        <v>0</v>
      </c>
    </row>
    <row r="371" spans="1:45" ht="409.5" x14ac:dyDescent="0.25">
      <c r="A371" s="1">
        <v>369</v>
      </c>
      <c r="B371" s="1" t="s">
        <v>0</v>
      </c>
      <c r="H371" s="2">
        <v>33162</v>
      </c>
      <c r="I371" s="7">
        <v>28</v>
      </c>
      <c r="J371" s="1">
        <v>7</v>
      </c>
      <c r="K371" s="1">
        <v>30</v>
      </c>
      <c r="L371" s="1">
        <v>8</v>
      </c>
      <c r="M371" s="1">
        <v>8</v>
      </c>
      <c r="N371" s="1" t="s">
        <v>278</v>
      </c>
      <c r="O371" s="1">
        <v>1</v>
      </c>
      <c r="P371" s="1" t="s">
        <v>3374</v>
      </c>
      <c r="Q371" s="1" t="s">
        <v>150</v>
      </c>
      <c r="R371" s="1">
        <v>1</v>
      </c>
      <c r="S371" s="1" t="s">
        <v>1743</v>
      </c>
      <c r="T371" s="1" t="s">
        <v>1744</v>
      </c>
      <c r="U371" s="1" t="s">
        <v>37</v>
      </c>
      <c r="V371" s="1">
        <v>1</v>
      </c>
      <c r="W371" s="1" t="s">
        <v>38</v>
      </c>
      <c r="X371" s="1" t="s">
        <v>39</v>
      </c>
      <c r="AB371" s="1" t="s">
        <v>19</v>
      </c>
      <c r="AD371" s="1" t="s">
        <v>21</v>
      </c>
      <c r="AI371" s="1" t="s">
        <v>137</v>
      </c>
      <c r="AJ371" s="1">
        <v>18</v>
      </c>
      <c r="AK371" s="1">
        <v>6</v>
      </c>
      <c r="AL371" s="1">
        <v>10</v>
      </c>
      <c r="AM371" s="1" t="s">
        <v>1745</v>
      </c>
      <c r="AN371" s="1" t="s">
        <v>52</v>
      </c>
      <c r="AO371" s="1">
        <v>10</v>
      </c>
      <c r="AP371" s="1" t="s">
        <v>1746</v>
      </c>
      <c r="AQ371" s="1" t="s">
        <v>1747</v>
      </c>
      <c r="AR371" s="1" t="s">
        <v>1748</v>
      </c>
      <c r="AS371" s="1">
        <v>1</v>
      </c>
    </row>
    <row r="372" spans="1:45" ht="63" x14ac:dyDescent="0.25">
      <c r="A372" s="1">
        <v>370</v>
      </c>
      <c r="B372" s="1" t="s">
        <v>0</v>
      </c>
      <c r="H372" s="2">
        <v>32330</v>
      </c>
      <c r="I372" s="7">
        <v>31</v>
      </c>
      <c r="J372" s="1">
        <v>7</v>
      </c>
      <c r="K372" s="1">
        <v>30</v>
      </c>
      <c r="L372" s="1">
        <v>4</v>
      </c>
      <c r="M372" s="1">
        <v>10</v>
      </c>
      <c r="N372" s="1" t="s">
        <v>200</v>
      </c>
      <c r="O372" s="1">
        <v>1</v>
      </c>
      <c r="P372" s="1" t="s">
        <v>3374</v>
      </c>
      <c r="Q372" s="1" t="s">
        <v>150</v>
      </c>
      <c r="R372" s="1">
        <v>1</v>
      </c>
      <c r="S372" s="1" t="s">
        <v>116</v>
      </c>
      <c r="T372" s="1" t="s">
        <v>58</v>
      </c>
      <c r="U372" s="1" t="s">
        <v>131</v>
      </c>
      <c r="V372" s="1">
        <v>1</v>
      </c>
      <c r="W372" s="1" t="s">
        <v>1749</v>
      </c>
      <c r="X372" s="1" t="s">
        <v>61</v>
      </c>
      <c r="AD372" s="1" t="s">
        <v>21</v>
      </c>
      <c r="AI372" s="1" t="s">
        <v>40</v>
      </c>
      <c r="AJ372" s="1">
        <v>6</v>
      </c>
      <c r="AK372" s="1">
        <v>5</v>
      </c>
      <c r="AL372" s="1">
        <v>8</v>
      </c>
      <c r="AM372" s="1" t="s">
        <v>1750</v>
      </c>
      <c r="AN372" s="1" t="s">
        <v>42</v>
      </c>
      <c r="AO372" s="1">
        <v>10</v>
      </c>
      <c r="AP372" s="1" t="s">
        <v>1751</v>
      </c>
      <c r="AQ372" s="1" t="s">
        <v>23</v>
      </c>
      <c r="AR372" s="1" t="s">
        <v>1629</v>
      </c>
      <c r="AS372" s="1">
        <v>0</v>
      </c>
    </row>
    <row r="373" spans="1:45" ht="157.5" x14ac:dyDescent="0.25">
      <c r="A373" s="1">
        <v>371</v>
      </c>
      <c r="B373" s="1" t="s">
        <v>0</v>
      </c>
      <c r="E373" s="1" t="s">
        <v>3</v>
      </c>
      <c r="F373" s="1" t="s">
        <v>4</v>
      </c>
      <c r="H373" s="2">
        <v>34961</v>
      </c>
      <c r="I373" s="7">
        <v>24</v>
      </c>
      <c r="J373" s="1">
        <v>8</v>
      </c>
      <c r="K373" s="1">
        <v>60</v>
      </c>
      <c r="L373" s="1">
        <v>9</v>
      </c>
      <c r="M373" s="1">
        <v>30</v>
      </c>
      <c r="N373" s="1" t="s">
        <v>33</v>
      </c>
      <c r="O373" s="1">
        <v>0</v>
      </c>
      <c r="P373" s="1" t="s">
        <v>75</v>
      </c>
      <c r="Q373" s="1" t="s">
        <v>3349</v>
      </c>
      <c r="R373" s="1">
        <v>0</v>
      </c>
      <c r="S373" s="1" t="s">
        <v>150</v>
      </c>
      <c r="T373" s="1" t="s">
        <v>150</v>
      </c>
      <c r="U373" s="1" t="s">
        <v>3446</v>
      </c>
      <c r="V373" s="1">
        <v>0</v>
      </c>
      <c r="X373" s="1" t="s">
        <v>39</v>
      </c>
      <c r="AA373" s="1" t="s">
        <v>18</v>
      </c>
      <c r="AI373" s="1" t="s">
        <v>62</v>
      </c>
      <c r="AJ373" s="1">
        <v>10</v>
      </c>
      <c r="AK373" s="1">
        <v>5</v>
      </c>
      <c r="AL373" s="1">
        <v>20</v>
      </c>
      <c r="AM373" s="1" t="s">
        <v>1752</v>
      </c>
      <c r="AN373" s="1" t="s">
        <v>52</v>
      </c>
      <c r="AO373" s="1">
        <v>8</v>
      </c>
      <c r="AP373" s="1" t="s">
        <v>1753</v>
      </c>
      <c r="AQ373" s="1" t="s">
        <v>1754</v>
      </c>
      <c r="AR373" s="1" t="s">
        <v>1755</v>
      </c>
      <c r="AS373" s="1">
        <v>0</v>
      </c>
    </row>
    <row r="374" spans="1:45" ht="236.25" x14ac:dyDescent="0.25">
      <c r="A374" s="1">
        <v>372</v>
      </c>
      <c r="B374" s="1" t="s">
        <v>0</v>
      </c>
      <c r="E374" s="1" t="s">
        <v>3</v>
      </c>
      <c r="F374" s="1" t="s">
        <v>4</v>
      </c>
      <c r="H374" s="2">
        <v>32050</v>
      </c>
      <c r="I374" s="7">
        <v>32</v>
      </c>
      <c r="J374" s="1">
        <v>6</v>
      </c>
      <c r="K374" s="1">
        <v>60</v>
      </c>
      <c r="L374" s="1">
        <v>12</v>
      </c>
      <c r="M374" s="1">
        <v>5</v>
      </c>
      <c r="N374" s="1" t="s">
        <v>310</v>
      </c>
      <c r="O374" s="1">
        <v>0</v>
      </c>
      <c r="P374" s="1" t="s">
        <v>34</v>
      </c>
      <c r="Q374" s="1" t="s">
        <v>3370</v>
      </c>
      <c r="R374" s="1">
        <v>1</v>
      </c>
      <c r="S374" s="1" t="s">
        <v>188</v>
      </c>
      <c r="T374" s="1" t="s">
        <v>700</v>
      </c>
      <c r="U374" s="1" t="s">
        <v>69</v>
      </c>
      <c r="V374" s="1">
        <v>1</v>
      </c>
      <c r="W374" s="1" t="s">
        <v>1756</v>
      </c>
      <c r="X374" s="1" t="s">
        <v>39</v>
      </c>
      <c r="AD374" s="1" t="s">
        <v>21</v>
      </c>
      <c r="AI374" s="1" t="s">
        <v>40</v>
      </c>
      <c r="AJ374" s="1">
        <v>3</v>
      </c>
      <c r="AK374" s="1">
        <v>4</v>
      </c>
      <c r="AL374" s="1">
        <v>3</v>
      </c>
      <c r="AM374" s="1" t="s">
        <v>1757</v>
      </c>
      <c r="AN374" s="1" t="s">
        <v>52</v>
      </c>
      <c r="AO374" s="1">
        <v>8</v>
      </c>
      <c r="AP374" s="1" t="s">
        <v>1758</v>
      </c>
      <c r="AQ374" s="1" t="s">
        <v>1759</v>
      </c>
      <c r="AR374" s="1" t="s">
        <v>1760</v>
      </c>
      <c r="AS374" s="1">
        <v>1</v>
      </c>
    </row>
    <row r="375" spans="1:45" ht="78.75" x14ac:dyDescent="0.25">
      <c r="A375" s="1">
        <v>373</v>
      </c>
      <c r="B375" s="1" t="s">
        <v>0</v>
      </c>
      <c r="H375" s="2">
        <v>30265</v>
      </c>
      <c r="I375" s="7">
        <v>36</v>
      </c>
      <c r="J375" s="1">
        <v>8</v>
      </c>
      <c r="K375" s="1">
        <v>8</v>
      </c>
      <c r="L375" s="1">
        <v>8</v>
      </c>
      <c r="M375" s="1">
        <v>25</v>
      </c>
      <c r="N375" s="1" t="s">
        <v>74</v>
      </c>
      <c r="O375" s="1">
        <v>0</v>
      </c>
      <c r="P375" s="1" t="s">
        <v>56</v>
      </c>
      <c r="Q375" s="1" t="s">
        <v>3371</v>
      </c>
      <c r="R375" s="1">
        <v>1</v>
      </c>
      <c r="S375" s="1" t="s">
        <v>492</v>
      </c>
      <c r="T375" s="1" t="s">
        <v>86</v>
      </c>
      <c r="U375" s="1" t="s">
        <v>69</v>
      </c>
      <c r="V375" s="1">
        <v>2</v>
      </c>
      <c r="X375" s="1" t="s">
        <v>61</v>
      </c>
      <c r="Y375" s="1" t="s">
        <v>16</v>
      </c>
      <c r="AB375" s="1" t="s">
        <v>19</v>
      </c>
      <c r="AD375" s="1" t="s">
        <v>21</v>
      </c>
      <c r="AI375" s="1" t="s">
        <v>62</v>
      </c>
      <c r="AJ375" s="1">
        <v>25</v>
      </c>
      <c r="AK375" s="1">
        <v>10</v>
      </c>
      <c r="AL375" s="1">
        <v>5</v>
      </c>
      <c r="AM375" s="1" t="s">
        <v>1761</v>
      </c>
      <c r="AN375" s="1" t="s">
        <v>52</v>
      </c>
      <c r="AO375" s="1">
        <v>9</v>
      </c>
      <c r="AP375" s="1" t="s">
        <v>1762</v>
      </c>
      <c r="AQ375" s="1" t="s">
        <v>1763</v>
      </c>
      <c r="AS375" s="1">
        <v>1</v>
      </c>
    </row>
    <row r="376" spans="1:45" ht="409.5" x14ac:dyDescent="0.25">
      <c r="A376" s="1">
        <v>374</v>
      </c>
      <c r="C376" s="1" t="s">
        <v>1</v>
      </c>
      <c r="H376" s="2">
        <v>27461</v>
      </c>
      <c r="I376" s="7">
        <v>44</v>
      </c>
      <c r="J376" s="1">
        <v>8</v>
      </c>
      <c r="K376" s="1">
        <v>30</v>
      </c>
      <c r="L376" s="1">
        <v>6</v>
      </c>
      <c r="M376" s="1">
        <v>25</v>
      </c>
      <c r="N376" s="1" t="s">
        <v>310</v>
      </c>
      <c r="O376" s="1">
        <v>1</v>
      </c>
      <c r="P376" s="1" t="s">
        <v>3374</v>
      </c>
      <c r="Q376" s="1" t="s">
        <v>150</v>
      </c>
      <c r="R376" s="1">
        <v>1</v>
      </c>
      <c r="S376" s="1" t="s">
        <v>188</v>
      </c>
      <c r="T376" s="1" t="s">
        <v>58</v>
      </c>
      <c r="U376" s="1" t="s">
        <v>87</v>
      </c>
      <c r="V376" s="1">
        <v>9</v>
      </c>
      <c r="W376" s="1" t="s">
        <v>1764</v>
      </c>
      <c r="X376" s="1" t="s">
        <v>39</v>
      </c>
      <c r="AD376" s="1" t="s">
        <v>21</v>
      </c>
      <c r="AI376" s="1" t="s">
        <v>50</v>
      </c>
      <c r="AJ376" s="1">
        <v>4</v>
      </c>
      <c r="AK376" s="1">
        <v>5</v>
      </c>
      <c r="AL376" s="1">
        <v>20</v>
      </c>
      <c r="AM376" s="1" t="s">
        <v>1765</v>
      </c>
      <c r="AN376" s="1" t="s">
        <v>52</v>
      </c>
      <c r="AO376" s="1">
        <v>8</v>
      </c>
      <c r="AP376" s="1" t="s">
        <v>1766</v>
      </c>
      <c r="AQ376" s="1" t="s">
        <v>1767</v>
      </c>
      <c r="AR376" s="1" t="s">
        <v>3350</v>
      </c>
      <c r="AS376" s="1">
        <v>1</v>
      </c>
    </row>
    <row r="377" spans="1:45" ht="126" x14ac:dyDescent="0.25">
      <c r="A377" s="1">
        <v>375</v>
      </c>
      <c r="F377" s="1" t="s">
        <v>4</v>
      </c>
      <c r="H377" s="2">
        <v>29053</v>
      </c>
      <c r="I377" s="7">
        <v>40</v>
      </c>
      <c r="J377" s="1">
        <v>7</v>
      </c>
      <c r="K377" s="1">
        <v>2</v>
      </c>
      <c r="L377" s="1">
        <v>9</v>
      </c>
      <c r="M377" s="1">
        <v>3</v>
      </c>
      <c r="N377" s="1" t="s">
        <v>66</v>
      </c>
      <c r="O377" s="1">
        <v>1</v>
      </c>
      <c r="P377" s="1" t="s">
        <v>46</v>
      </c>
      <c r="Q377" s="1" t="s">
        <v>1768</v>
      </c>
      <c r="R377" s="1">
        <v>1</v>
      </c>
      <c r="S377" s="1" t="s">
        <v>116</v>
      </c>
      <c r="T377" s="1" t="s">
        <v>58</v>
      </c>
      <c r="U377" s="1" t="s">
        <v>247</v>
      </c>
      <c r="V377" s="1">
        <v>10</v>
      </c>
      <c r="W377" s="1" t="s">
        <v>1769</v>
      </c>
      <c r="X377" s="1" t="s">
        <v>61</v>
      </c>
      <c r="AD377" s="1" t="s">
        <v>21</v>
      </c>
      <c r="AI377" s="1" t="s">
        <v>40</v>
      </c>
      <c r="AJ377" s="1">
        <v>3</v>
      </c>
      <c r="AK377" s="1">
        <v>3</v>
      </c>
      <c r="AL377" s="1">
        <v>24</v>
      </c>
      <c r="AM377" s="1" t="s">
        <v>1770</v>
      </c>
      <c r="AN377" s="1" t="s">
        <v>1771</v>
      </c>
      <c r="AO377" s="1">
        <v>7</v>
      </c>
      <c r="AP377" s="1" t="s">
        <v>1772</v>
      </c>
      <c r="AQ377" s="1" t="s">
        <v>1773</v>
      </c>
      <c r="AR377" s="1" t="s">
        <v>1774</v>
      </c>
      <c r="AS377" s="1">
        <v>0</v>
      </c>
    </row>
    <row r="378" spans="1:45" ht="204.75" x14ac:dyDescent="0.25">
      <c r="A378" s="1">
        <v>376</v>
      </c>
      <c r="E378" s="1" t="s">
        <v>3</v>
      </c>
      <c r="H378" s="2">
        <v>31079</v>
      </c>
      <c r="I378" s="7">
        <v>34</v>
      </c>
      <c r="J378" s="1">
        <v>7</v>
      </c>
      <c r="K378" s="1">
        <v>100</v>
      </c>
      <c r="L378" s="1">
        <v>9</v>
      </c>
      <c r="M378" s="1">
        <v>15</v>
      </c>
      <c r="N378" s="1" t="s">
        <v>108</v>
      </c>
      <c r="O378" s="1">
        <v>1</v>
      </c>
      <c r="P378" s="1" t="s">
        <v>3374</v>
      </c>
      <c r="Q378" s="1" t="s">
        <v>150</v>
      </c>
      <c r="R378" s="1">
        <v>0</v>
      </c>
      <c r="S378" s="1" t="s">
        <v>150</v>
      </c>
      <c r="T378" s="1" t="s">
        <v>150</v>
      </c>
      <c r="U378" s="1" t="s">
        <v>3446</v>
      </c>
      <c r="V378" s="1">
        <v>0</v>
      </c>
      <c r="X378" s="1" t="s">
        <v>39</v>
      </c>
      <c r="AD378" s="1" t="s">
        <v>21</v>
      </c>
      <c r="AI378" s="1" t="s">
        <v>526</v>
      </c>
      <c r="AJ378" s="1">
        <v>3</v>
      </c>
      <c r="AK378" s="1">
        <v>5</v>
      </c>
      <c r="AL378" s="1">
        <v>4</v>
      </c>
      <c r="AM378" s="1" t="s">
        <v>1775</v>
      </c>
      <c r="AN378" s="1" t="s">
        <v>52</v>
      </c>
      <c r="AO378" s="1">
        <v>9</v>
      </c>
      <c r="AP378" s="1" t="s">
        <v>1776</v>
      </c>
      <c r="AQ378" s="1" t="s">
        <v>1777</v>
      </c>
      <c r="AR378" s="1" t="s">
        <v>1778</v>
      </c>
      <c r="AS378" s="1">
        <v>1</v>
      </c>
    </row>
    <row r="379" spans="1:45" ht="94.5" x14ac:dyDescent="0.25">
      <c r="A379" s="1">
        <v>377</v>
      </c>
      <c r="E379" s="1" t="s">
        <v>3</v>
      </c>
      <c r="H379" s="2">
        <v>31048</v>
      </c>
      <c r="I379" s="7">
        <v>34</v>
      </c>
      <c r="J379" s="1">
        <v>7</v>
      </c>
      <c r="K379" s="1">
        <v>90</v>
      </c>
      <c r="L379" s="1">
        <v>14</v>
      </c>
      <c r="M379" s="1">
        <v>12</v>
      </c>
      <c r="N379" s="1" t="s">
        <v>66</v>
      </c>
      <c r="O379" s="1">
        <v>1</v>
      </c>
      <c r="P379" s="1" t="s">
        <v>3374</v>
      </c>
      <c r="Q379" s="1" t="s">
        <v>150</v>
      </c>
      <c r="R379" s="1">
        <v>1</v>
      </c>
      <c r="S379" s="1" t="s">
        <v>188</v>
      </c>
      <c r="T379" s="1" t="s">
        <v>1779</v>
      </c>
      <c r="U379" s="1" t="s">
        <v>69</v>
      </c>
      <c r="V379" s="1">
        <v>11</v>
      </c>
      <c r="W379" s="1" t="s">
        <v>1780</v>
      </c>
      <c r="X379" s="1" t="s">
        <v>61</v>
      </c>
      <c r="AD379" s="1" t="s">
        <v>21</v>
      </c>
      <c r="AI379" s="1" t="s">
        <v>62</v>
      </c>
      <c r="AJ379" s="1">
        <v>6</v>
      </c>
      <c r="AK379" s="1">
        <v>4</v>
      </c>
      <c r="AL379" s="1">
        <v>24</v>
      </c>
      <c r="AM379" s="1" t="s">
        <v>1781</v>
      </c>
      <c r="AN379" s="1" t="s">
        <v>52</v>
      </c>
      <c r="AO379" s="1">
        <v>8</v>
      </c>
      <c r="AP379" s="1" t="s">
        <v>150</v>
      </c>
      <c r="AQ379" s="1" t="s">
        <v>150</v>
      </c>
      <c r="AR379" s="1" t="s">
        <v>150</v>
      </c>
      <c r="AS379" s="1">
        <v>0</v>
      </c>
    </row>
    <row r="380" spans="1:45" ht="409.5" x14ac:dyDescent="0.25">
      <c r="A380" s="1">
        <v>378</v>
      </c>
      <c r="B380" s="1" t="s">
        <v>0</v>
      </c>
      <c r="H380" s="2">
        <v>32442</v>
      </c>
      <c r="I380" s="7">
        <v>30</v>
      </c>
      <c r="J380" s="1">
        <v>7</v>
      </c>
      <c r="K380" s="1">
        <v>45</v>
      </c>
      <c r="L380" s="1">
        <v>6</v>
      </c>
      <c r="M380" s="1">
        <v>3</v>
      </c>
      <c r="N380" s="1" t="s">
        <v>108</v>
      </c>
      <c r="O380" s="1">
        <v>1</v>
      </c>
      <c r="P380" s="1" t="s">
        <v>3374</v>
      </c>
      <c r="Q380" s="1" t="s">
        <v>150</v>
      </c>
      <c r="R380" s="1">
        <v>1</v>
      </c>
      <c r="S380" s="1" t="s">
        <v>5</v>
      </c>
      <c r="T380" s="1" t="s">
        <v>58</v>
      </c>
      <c r="U380" s="1" t="s">
        <v>1782</v>
      </c>
      <c r="V380" s="1">
        <v>0</v>
      </c>
      <c r="W380" s="1" t="s">
        <v>1783</v>
      </c>
      <c r="X380" s="1" t="s">
        <v>39</v>
      </c>
      <c r="AB380" s="1" t="s">
        <v>19</v>
      </c>
      <c r="AI380" s="1" t="s">
        <v>50</v>
      </c>
      <c r="AJ380" s="1">
        <v>5</v>
      </c>
      <c r="AK380" s="1">
        <v>5</v>
      </c>
      <c r="AL380" s="1">
        <v>15</v>
      </c>
      <c r="AM380" s="1" t="s">
        <v>1784</v>
      </c>
      <c r="AN380" s="1" t="s">
        <v>52</v>
      </c>
      <c r="AO380" s="1">
        <v>6</v>
      </c>
      <c r="AP380" s="1" t="s">
        <v>1785</v>
      </c>
      <c r="AQ380" s="1" t="s">
        <v>1786</v>
      </c>
      <c r="AS380" s="1">
        <v>1</v>
      </c>
    </row>
    <row r="381" spans="1:45" ht="157.5" x14ac:dyDescent="0.25">
      <c r="A381" s="1">
        <v>379</v>
      </c>
      <c r="B381" s="1" t="s">
        <v>0</v>
      </c>
      <c r="H381" s="2">
        <v>29068</v>
      </c>
      <c r="I381" s="7">
        <v>40</v>
      </c>
      <c r="J381" s="1">
        <v>8</v>
      </c>
      <c r="K381" s="1">
        <v>90</v>
      </c>
      <c r="L381" s="1">
        <v>12</v>
      </c>
      <c r="M381" s="1">
        <v>15</v>
      </c>
      <c r="N381" s="1" t="s">
        <v>45</v>
      </c>
      <c r="O381" s="1">
        <v>0</v>
      </c>
      <c r="P381" s="1" t="s">
        <v>364</v>
      </c>
      <c r="Q381" s="1" t="s">
        <v>3351</v>
      </c>
      <c r="R381" s="1">
        <v>1</v>
      </c>
      <c r="S381" s="1" t="s">
        <v>35</v>
      </c>
      <c r="T381" s="1" t="s">
        <v>36</v>
      </c>
      <c r="U381" s="1" t="s">
        <v>247</v>
      </c>
      <c r="V381" s="1">
        <v>1</v>
      </c>
      <c r="W381" s="1" t="s">
        <v>1787</v>
      </c>
      <c r="X381" s="1" t="s">
        <v>61</v>
      </c>
      <c r="AC381" s="1" t="s">
        <v>20</v>
      </c>
      <c r="AI381" s="1" t="s">
        <v>50</v>
      </c>
      <c r="AJ381" s="1">
        <v>10</v>
      </c>
      <c r="AK381" s="1">
        <v>5</v>
      </c>
      <c r="AL381" s="1">
        <v>16</v>
      </c>
      <c r="AM381" s="1" t="s">
        <v>1788</v>
      </c>
      <c r="AN381" s="1" t="s">
        <v>1789</v>
      </c>
      <c r="AO381" s="1">
        <v>10</v>
      </c>
      <c r="AP381" s="1" t="s">
        <v>1790</v>
      </c>
      <c r="AQ381" s="1" t="s">
        <v>1791</v>
      </c>
      <c r="AR381" s="1" t="s">
        <v>1792</v>
      </c>
      <c r="AS381" s="1">
        <v>0</v>
      </c>
    </row>
    <row r="382" spans="1:45" ht="94.5" x14ac:dyDescent="0.25">
      <c r="A382" s="1">
        <v>380</v>
      </c>
      <c r="F382" s="1" t="s">
        <v>4</v>
      </c>
      <c r="H382" s="2">
        <v>35217</v>
      </c>
      <c r="I382" s="7">
        <v>23</v>
      </c>
      <c r="J382" s="1">
        <v>8</v>
      </c>
      <c r="K382" s="1">
        <v>45</v>
      </c>
      <c r="L382" s="1">
        <v>10</v>
      </c>
      <c r="M382" s="1">
        <v>5</v>
      </c>
      <c r="N382" s="1" t="s">
        <v>164</v>
      </c>
      <c r="O382" s="1">
        <v>1</v>
      </c>
      <c r="P382" s="1" t="s">
        <v>3374</v>
      </c>
      <c r="Q382" s="1" t="s">
        <v>150</v>
      </c>
      <c r="R382" s="1">
        <v>1</v>
      </c>
      <c r="S382" s="1" t="s">
        <v>188</v>
      </c>
      <c r="T382" s="1" t="s">
        <v>325</v>
      </c>
      <c r="U382" s="1" t="s">
        <v>247</v>
      </c>
      <c r="V382" s="1">
        <v>1</v>
      </c>
      <c r="W382" s="1" t="s">
        <v>1793</v>
      </c>
      <c r="X382" s="1" t="s">
        <v>1084</v>
      </c>
      <c r="AB382" s="1" t="s">
        <v>19</v>
      </c>
      <c r="AI382" s="1" t="s">
        <v>62</v>
      </c>
      <c r="AJ382" s="1">
        <v>25</v>
      </c>
      <c r="AK382" s="1">
        <v>5</v>
      </c>
      <c r="AL382" s="1">
        <v>1</v>
      </c>
      <c r="AM382" s="1" t="s">
        <v>1794</v>
      </c>
      <c r="AN382" s="1" t="s">
        <v>52</v>
      </c>
      <c r="AO382" s="1">
        <v>10</v>
      </c>
      <c r="AP382" s="1" t="s">
        <v>1795</v>
      </c>
      <c r="AQ382" s="1" t="s">
        <v>1796</v>
      </c>
      <c r="AS382" s="1">
        <v>1</v>
      </c>
    </row>
    <row r="383" spans="1:45" ht="236.25" x14ac:dyDescent="0.25">
      <c r="A383" s="1">
        <v>381</v>
      </c>
      <c r="B383" s="1" t="s">
        <v>0</v>
      </c>
      <c r="C383" s="1" t="s">
        <v>1</v>
      </c>
      <c r="F383" s="1" t="s">
        <v>4</v>
      </c>
      <c r="H383" s="2">
        <v>26635</v>
      </c>
      <c r="I383" s="7">
        <v>46</v>
      </c>
      <c r="J383" s="1">
        <v>8</v>
      </c>
      <c r="K383" s="1">
        <v>15</v>
      </c>
      <c r="L383" s="1">
        <v>12</v>
      </c>
      <c r="M383" s="1">
        <v>24</v>
      </c>
      <c r="N383" s="1" t="s">
        <v>278</v>
      </c>
      <c r="O383" s="1">
        <v>1</v>
      </c>
      <c r="P383" s="1" t="s">
        <v>3374</v>
      </c>
      <c r="Q383" s="1" t="s">
        <v>150</v>
      </c>
      <c r="R383" s="1">
        <v>1</v>
      </c>
      <c r="S383" s="1" t="s">
        <v>5</v>
      </c>
      <c r="T383" s="1" t="s">
        <v>98</v>
      </c>
      <c r="U383" s="1" t="s">
        <v>87</v>
      </c>
      <c r="V383" s="1">
        <v>20</v>
      </c>
      <c r="W383" s="1" t="s">
        <v>1797</v>
      </c>
      <c r="X383" s="1" t="s">
        <v>61</v>
      </c>
      <c r="AB383" s="1" t="s">
        <v>19</v>
      </c>
      <c r="AI383" s="1" t="s">
        <v>50</v>
      </c>
      <c r="AJ383" s="1">
        <v>4</v>
      </c>
      <c r="AK383" s="1">
        <v>6</v>
      </c>
      <c r="AL383" s="1">
        <v>12</v>
      </c>
      <c r="AM383" s="1" t="s">
        <v>1798</v>
      </c>
      <c r="AN383" s="1" t="s">
        <v>52</v>
      </c>
      <c r="AO383" s="1">
        <v>10</v>
      </c>
      <c r="AP383" s="1" t="s">
        <v>1799</v>
      </c>
      <c r="AQ383" s="1" t="s">
        <v>1800</v>
      </c>
      <c r="AR383" s="1" t="s">
        <v>1801</v>
      </c>
      <c r="AS383" s="1">
        <v>1</v>
      </c>
    </row>
    <row r="384" spans="1:45" ht="94.5" x14ac:dyDescent="0.25">
      <c r="A384" s="1">
        <v>382</v>
      </c>
      <c r="B384" s="1" t="s">
        <v>0</v>
      </c>
      <c r="H384" s="2">
        <v>33730</v>
      </c>
      <c r="I384" s="7">
        <v>27</v>
      </c>
      <c r="J384" s="1">
        <v>7</v>
      </c>
      <c r="K384" s="1">
        <v>2</v>
      </c>
      <c r="L384" s="1">
        <v>7</v>
      </c>
      <c r="M384" s="1">
        <v>2</v>
      </c>
      <c r="N384" s="1" t="s">
        <v>55</v>
      </c>
      <c r="O384" s="1">
        <v>0</v>
      </c>
      <c r="P384" s="1" t="s">
        <v>109</v>
      </c>
      <c r="Q384" s="1" t="s">
        <v>1802</v>
      </c>
      <c r="R384" s="1">
        <v>1</v>
      </c>
      <c r="S384" s="1" t="s">
        <v>188</v>
      </c>
      <c r="T384" s="1" t="s">
        <v>58</v>
      </c>
      <c r="U384" s="1" t="s">
        <v>87</v>
      </c>
      <c r="V384" s="1">
        <v>2</v>
      </c>
      <c r="W384" s="1" t="s">
        <v>1803</v>
      </c>
      <c r="X384" s="1" t="s">
        <v>39</v>
      </c>
      <c r="AD384" s="1" t="s">
        <v>21</v>
      </c>
      <c r="AI384" s="1" t="s">
        <v>40</v>
      </c>
      <c r="AJ384" s="1">
        <v>4</v>
      </c>
      <c r="AK384" s="1">
        <v>3</v>
      </c>
      <c r="AL384" s="1">
        <v>5</v>
      </c>
      <c r="AM384" s="1" t="s">
        <v>1804</v>
      </c>
      <c r="AN384" s="1" t="s">
        <v>320</v>
      </c>
      <c r="AO384" s="1">
        <v>8</v>
      </c>
      <c r="AP384" s="1" t="s">
        <v>1805</v>
      </c>
      <c r="AQ384" s="1" t="s">
        <v>1806</v>
      </c>
      <c r="AS384" s="1">
        <v>0</v>
      </c>
    </row>
    <row r="385" spans="1:45" ht="157.5" x14ac:dyDescent="0.25">
      <c r="A385" s="1">
        <v>383</v>
      </c>
      <c r="B385" s="1" t="s">
        <v>0</v>
      </c>
      <c r="F385" s="1" t="s">
        <v>4</v>
      </c>
      <c r="H385" s="2">
        <v>31660</v>
      </c>
      <c r="I385" s="7">
        <v>33</v>
      </c>
      <c r="J385" s="1">
        <v>6</v>
      </c>
      <c r="K385" s="1">
        <v>80</v>
      </c>
      <c r="L385" s="1">
        <v>10</v>
      </c>
      <c r="M385" s="1">
        <v>3</v>
      </c>
      <c r="N385" s="1" t="s">
        <v>108</v>
      </c>
      <c r="O385" s="1">
        <v>1</v>
      </c>
      <c r="P385" s="1" t="s">
        <v>56</v>
      </c>
      <c r="Q385" s="1" t="s">
        <v>3333</v>
      </c>
      <c r="R385" s="1">
        <v>1</v>
      </c>
      <c r="S385" s="1" t="s">
        <v>110</v>
      </c>
      <c r="T385" s="1" t="s">
        <v>86</v>
      </c>
      <c r="U385" s="1" t="s">
        <v>69</v>
      </c>
      <c r="V385" s="1">
        <v>10</v>
      </c>
      <c r="W385" s="1" t="s">
        <v>1807</v>
      </c>
      <c r="X385" s="1" t="s">
        <v>39</v>
      </c>
      <c r="AD385" s="1" t="s">
        <v>21</v>
      </c>
      <c r="AI385" s="1" t="s">
        <v>40</v>
      </c>
      <c r="AJ385" s="1">
        <v>18</v>
      </c>
      <c r="AK385" s="1">
        <v>4</v>
      </c>
      <c r="AL385" s="1">
        <v>20</v>
      </c>
      <c r="AM385" s="1" t="s">
        <v>1808</v>
      </c>
      <c r="AN385" s="1" t="s">
        <v>52</v>
      </c>
      <c r="AO385" s="1">
        <v>10</v>
      </c>
      <c r="AP385" s="1" t="s">
        <v>53</v>
      </c>
      <c r="AQ385" s="1" t="s">
        <v>1809</v>
      </c>
      <c r="AR385" s="1" t="s">
        <v>1810</v>
      </c>
      <c r="AS385" s="1">
        <v>0</v>
      </c>
    </row>
    <row r="386" spans="1:45" ht="141.75" x14ac:dyDescent="0.25">
      <c r="A386" s="1">
        <v>384</v>
      </c>
      <c r="B386" s="1" t="s">
        <v>0</v>
      </c>
      <c r="F386" s="1" t="s">
        <v>4</v>
      </c>
      <c r="H386" s="2">
        <v>33340</v>
      </c>
      <c r="I386" s="7">
        <v>28</v>
      </c>
      <c r="J386" s="1">
        <v>7</v>
      </c>
      <c r="K386" s="1">
        <v>0</v>
      </c>
      <c r="L386" s="1">
        <v>8</v>
      </c>
      <c r="M386" s="1">
        <v>12</v>
      </c>
      <c r="N386" s="1" t="s">
        <v>74</v>
      </c>
      <c r="O386" s="1">
        <v>0</v>
      </c>
      <c r="P386" s="1" t="s">
        <v>34</v>
      </c>
      <c r="Q386" s="1" t="s">
        <v>3369</v>
      </c>
      <c r="R386" s="1">
        <v>1</v>
      </c>
      <c r="S386" s="1" t="s">
        <v>188</v>
      </c>
      <c r="T386" s="1" t="s">
        <v>68</v>
      </c>
      <c r="U386" s="1" t="s">
        <v>131</v>
      </c>
      <c r="V386" s="1">
        <v>8</v>
      </c>
      <c r="W386" s="1" t="s">
        <v>1811</v>
      </c>
      <c r="X386" s="1" t="s">
        <v>39</v>
      </c>
      <c r="AD386" s="1" t="s">
        <v>21</v>
      </c>
      <c r="AH386" s="1" t="s">
        <v>1601</v>
      </c>
      <c r="AI386" s="1" t="s">
        <v>62</v>
      </c>
      <c r="AJ386" s="1">
        <v>1</v>
      </c>
      <c r="AK386" s="1">
        <v>1</v>
      </c>
      <c r="AL386" s="1">
        <v>1</v>
      </c>
      <c r="AM386" s="1" t="s">
        <v>1812</v>
      </c>
      <c r="AN386" s="1" t="s">
        <v>52</v>
      </c>
      <c r="AO386" s="1">
        <v>6</v>
      </c>
      <c r="AP386" s="1" t="s">
        <v>1813</v>
      </c>
      <c r="AS386" s="1">
        <v>0</v>
      </c>
    </row>
    <row r="387" spans="1:45" ht="47.25" x14ac:dyDescent="0.25">
      <c r="A387" s="1">
        <v>385</v>
      </c>
      <c r="C387" s="1" t="s">
        <v>1</v>
      </c>
      <c r="H387" s="2">
        <v>34721</v>
      </c>
      <c r="I387" s="7">
        <v>24</v>
      </c>
      <c r="J387" s="1">
        <v>7</v>
      </c>
      <c r="K387" s="1">
        <v>40</v>
      </c>
      <c r="L387" s="1">
        <v>7</v>
      </c>
      <c r="M387" s="1">
        <v>2</v>
      </c>
      <c r="N387" s="1" t="s">
        <v>74</v>
      </c>
      <c r="O387" s="1">
        <v>1</v>
      </c>
      <c r="P387" s="1" t="s">
        <v>3374</v>
      </c>
      <c r="Q387" s="1" t="s">
        <v>150</v>
      </c>
      <c r="R387" s="1">
        <v>1</v>
      </c>
      <c r="S387" s="1" t="s">
        <v>116</v>
      </c>
      <c r="T387" s="1" t="s">
        <v>58</v>
      </c>
      <c r="U387" s="1" t="s">
        <v>69</v>
      </c>
      <c r="V387" s="1">
        <v>1</v>
      </c>
      <c r="W387" s="1" t="s">
        <v>1814</v>
      </c>
      <c r="X387" s="1" t="s">
        <v>61</v>
      </c>
      <c r="AD387" s="1" t="s">
        <v>21</v>
      </c>
      <c r="AI387" s="1" t="s">
        <v>40</v>
      </c>
      <c r="AJ387" s="1">
        <v>5</v>
      </c>
      <c r="AK387" s="1">
        <v>3</v>
      </c>
      <c r="AL387" s="1">
        <v>9</v>
      </c>
      <c r="AM387" s="1" t="s">
        <v>1815</v>
      </c>
      <c r="AN387" s="1" t="s">
        <v>42</v>
      </c>
      <c r="AO387" s="1">
        <v>8</v>
      </c>
      <c r="AP387" s="1" t="s">
        <v>1816</v>
      </c>
      <c r="AS387" s="1">
        <v>1</v>
      </c>
    </row>
    <row r="388" spans="1:45" ht="126" x14ac:dyDescent="0.25">
      <c r="A388" s="1">
        <v>386</v>
      </c>
      <c r="C388" s="1" t="s">
        <v>1</v>
      </c>
      <c r="H388" s="2">
        <v>42843</v>
      </c>
      <c r="J388" s="1">
        <v>7</v>
      </c>
      <c r="K388" s="1">
        <v>40</v>
      </c>
      <c r="L388" s="1">
        <v>8</v>
      </c>
      <c r="M388" s="1">
        <v>3</v>
      </c>
      <c r="N388" s="1" t="s">
        <v>33</v>
      </c>
      <c r="O388" s="1">
        <v>1</v>
      </c>
      <c r="P388" s="1" t="s">
        <v>3374</v>
      </c>
      <c r="Q388" s="1" t="s">
        <v>150</v>
      </c>
      <c r="R388" s="1">
        <v>1</v>
      </c>
      <c r="S388" s="1" t="s">
        <v>188</v>
      </c>
      <c r="T388" s="1" t="s">
        <v>58</v>
      </c>
      <c r="U388" s="1" t="s">
        <v>331</v>
      </c>
      <c r="V388" s="1">
        <v>9</v>
      </c>
      <c r="W388" s="1" t="s">
        <v>1817</v>
      </c>
      <c r="X388" s="1" t="s">
        <v>39</v>
      </c>
      <c r="AD388" s="1" t="s">
        <v>21</v>
      </c>
      <c r="AH388" s="1" t="s">
        <v>1038</v>
      </c>
      <c r="AI388" s="1" t="s">
        <v>50</v>
      </c>
      <c r="AJ388" s="1">
        <v>6</v>
      </c>
      <c r="AK388" s="1">
        <v>2</v>
      </c>
      <c r="AL388" s="1">
        <v>10</v>
      </c>
      <c r="AM388" s="1" t="s">
        <v>1818</v>
      </c>
      <c r="AN388" s="1" t="s">
        <v>52</v>
      </c>
      <c r="AO388" s="1">
        <v>10</v>
      </c>
      <c r="AP388" s="1" t="s">
        <v>1819</v>
      </c>
      <c r="AQ388" s="1" t="s">
        <v>1820</v>
      </c>
      <c r="AR388" s="1" t="s">
        <v>1821</v>
      </c>
      <c r="AS388" s="1">
        <v>1</v>
      </c>
    </row>
    <row r="389" spans="1:45" ht="94.5" x14ac:dyDescent="0.25">
      <c r="A389" s="1">
        <v>387</v>
      </c>
      <c r="C389" s="1" t="s">
        <v>1</v>
      </c>
      <c r="H389" s="2">
        <v>30581</v>
      </c>
      <c r="I389" s="7">
        <v>36</v>
      </c>
      <c r="J389" s="1">
        <v>7</v>
      </c>
      <c r="K389" s="1">
        <v>35</v>
      </c>
      <c r="L389" s="1">
        <v>6</v>
      </c>
      <c r="M389" s="1">
        <v>2</v>
      </c>
      <c r="N389" s="1" t="s">
        <v>164</v>
      </c>
      <c r="O389" s="1">
        <v>1</v>
      </c>
      <c r="P389" s="1" t="s">
        <v>3374</v>
      </c>
      <c r="Q389" s="1" t="s">
        <v>150</v>
      </c>
      <c r="R389" s="1">
        <v>1</v>
      </c>
      <c r="S389" s="1" t="s">
        <v>67</v>
      </c>
      <c r="T389" s="1" t="s">
        <v>68</v>
      </c>
      <c r="U389" s="1" t="s">
        <v>69</v>
      </c>
      <c r="V389" s="1">
        <v>12</v>
      </c>
      <c r="W389" s="1" t="s">
        <v>52</v>
      </c>
      <c r="X389" s="1" t="s">
        <v>39</v>
      </c>
      <c r="AD389" s="1" t="s">
        <v>21</v>
      </c>
      <c r="AI389" s="1" t="s">
        <v>40</v>
      </c>
      <c r="AJ389" s="1">
        <v>6</v>
      </c>
      <c r="AK389" s="1">
        <v>4</v>
      </c>
      <c r="AL389" s="1">
        <v>5</v>
      </c>
      <c r="AM389" s="1" t="s">
        <v>1822</v>
      </c>
      <c r="AN389" s="1" t="s">
        <v>320</v>
      </c>
      <c r="AO389" s="1">
        <v>10</v>
      </c>
      <c r="AP389" s="1" t="s">
        <v>1823</v>
      </c>
      <c r="AS389" s="1">
        <v>1</v>
      </c>
    </row>
    <row r="390" spans="1:45" ht="94.5" x14ac:dyDescent="0.25">
      <c r="A390" s="1">
        <v>388</v>
      </c>
      <c r="B390" s="1" t="s">
        <v>0</v>
      </c>
      <c r="C390" s="1" t="s">
        <v>1</v>
      </c>
      <c r="F390" s="1" t="s">
        <v>4</v>
      </c>
      <c r="H390" s="2">
        <v>32562</v>
      </c>
      <c r="I390" s="7">
        <v>30</v>
      </c>
      <c r="J390" s="1">
        <v>6</v>
      </c>
      <c r="K390" s="1">
        <v>140</v>
      </c>
      <c r="L390" s="1">
        <v>5</v>
      </c>
      <c r="M390" s="1">
        <v>4</v>
      </c>
      <c r="N390" s="1" t="s">
        <v>45</v>
      </c>
      <c r="O390" s="1">
        <v>1</v>
      </c>
      <c r="P390" s="1" t="s">
        <v>3374</v>
      </c>
      <c r="Q390" s="1" t="s">
        <v>150</v>
      </c>
      <c r="R390" s="1">
        <v>1</v>
      </c>
      <c r="S390" s="1" t="s">
        <v>188</v>
      </c>
      <c r="T390" s="1" t="s">
        <v>58</v>
      </c>
      <c r="U390" s="1" t="s">
        <v>1262</v>
      </c>
      <c r="V390" s="1">
        <v>3</v>
      </c>
      <c r="W390" s="1" t="s">
        <v>1824</v>
      </c>
      <c r="X390" s="1" t="s">
        <v>39</v>
      </c>
      <c r="AC390" s="1" t="s">
        <v>20</v>
      </c>
      <c r="AD390" s="1" t="s">
        <v>21</v>
      </c>
      <c r="AI390" s="1" t="s">
        <v>50</v>
      </c>
      <c r="AJ390" s="1">
        <v>5</v>
      </c>
      <c r="AK390" s="1">
        <v>5</v>
      </c>
      <c r="AL390" s="1">
        <v>10</v>
      </c>
      <c r="AM390" s="1" t="s">
        <v>1825</v>
      </c>
      <c r="AN390" s="1" t="s">
        <v>52</v>
      </c>
      <c r="AO390" s="1">
        <v>7</v>
      </c>
      <c r="AP390" s="1" t="s">
        <v>1826</v>
      </c>
      <c r="AS390" s="1">
        <v>1</v>
      </c>
    </row>
    <row r="391" spans="1:45" ht="173.25" x14ac:dyDescent="0.25">
      <c r="A391" s="1">
        <v>389</v>
      </c>
      <c r="C391" s="1" t="s">
        <v>1</v>
      </c>
      <c r="H391" s="2">
        <v>34100</v>
      </c>
      <c r="I391" s="7">
        <v>26</v>
      </c>
      <c r="J391" s="1">
        <v>7</v>
      </c>
      <c r="K391" s="1">
        <v>120</v>
      </c>
      <c r="L391" s="1">
        <v>8</v>
      </c>
      <c r="M391" s="1">
        <v>3</v>
      </c>
      <c r="N391" s="1" t="s">
        <v>200</v>
      </c>
      <c r="O391" s="1">
        <v>0</v>
      </c>
      <c r="P391" s="1" t="s">
        <v>109</v>
      </c>
      <c r="Q391" s="1" t="s">
        <v>3370</v>
      </c>
      <c r="R391" s="1">
        <v>1</v>
      </c>
      <c r="S391" s="1" t="s">
        <v>188</v>
      </c>
      <c r="T391" s="1" t="s">
        <v>58</v>
      </c>
      <c r="U391" s="1" t="s">
        <v>69</v>
      </c>
      <c r="V391" s="1">
        <v>2</v>
      </c>
      <c r="W391" s="1" t="s">
        <v>1827</v>
      </c>
      <c r="X391" s="1" t="s">
        <v>338</v>
      </c>
      <c r="AB391" s="1" t="s">
        <v>19</v>
      </c>
      <c r="AI391" s="1" t="s">
        <v>50</v>
      </c>
      <c r="AJ391" s="1">
        <v>6</v>
      </c>
      <c r="AK391" s="1">
        <v>5</v>
      </c>
      <c r="AL391" s="1">
        <v>3</v>
      </c>
      <c r="AM391" s="1" t="s">
        <v>1828</v>
      </c>
      <c r="AN391" s="1" t="s">
        <v>1829</v>
      </c>
      <c r="AO391" s="1">
        <v>9</v>
      </c>
      <c r="AP391" s="1" t="s">
        <v>1830</v>
      </c>
      <c r="AQ391" s="1" t="s">
        <v>1831</v>
      </c>
      <c r="AR391" s="1" t="s">
        <v>1832</v>
      </c>
      <c r="AS391" s="1">
        <v>1</v>
      </c>
    </row>
    <row r="392" spans="1:45" ht="236.25" x14ac:dyDescent="0.25">
      <c r="A392" s="1">
        <v>390</v>
      </c>
      <c r="B392" s="1" t="s">
        <v>0</v>
      </c>
      <c r="C392" s="1" t="s">
        <v>1</v>
      </c>
      <c r="F392" s="1" t="s">
        <v>4</v>
      </c>
      <c r="H392" s="2">
        <v>28381</v>
      </c>
      <c r="I392" s="7">
        <v>42</v>
      </c>
      <c r="J392" s="1">
        <v>7</v>
      </c>
      <c r="K392" s="1">
        <v>50</v>
      </c>
      <c r="L392" s="1">
        <v>10</v>
      </c>
      <c r="M392" s="1">
        <v>6</v>
      </c>
      <c r="N392" s="1" t="s">
        <v>108</v>
      </c>
      <c r="O392" s="1">
        <v>1</v>
      </c>
      <c r="P392" s="1" t="s">
        <v>3374</v>
      </c>
      <c r="Q392" s="1" t="s">
        <v>150</v>
      </c>
      <c r="R392" s="1">
        <v>1</v>
      </c>
      <c r="S392" s="1" t="s">
        <v>188</v>
      </c>
      <c r="T392" s="1" t="s">
        <v>358</v>
      </c>
      <c r="U392" s="1" t="s">
        <v>195</v>
      </c>
      <c r="V392" s="1">
        <v>11</v>
      </c>
      <c r="W392" s="1" t="s">
        <v>1833</v>
      </c>
      <c r="X392" s="1" t="s">
        <v>49</v>
      </c>
      <c r="AC392" s="1" t="s">
        <v>20</v>
      </c>
      <c r="AI392" s="1" t="s">
        <v>50</v>
      </c>
      <c r="AJ392" s="1">
        <v>4</v>
      </c>
      <c r="AK392" s="1">
        <v>1</v>
      </c>
      <c r="AL392" s="1">
        <v>40</v>
      </c>
      <c r="AM392" s="1" t="s">
        <v>1834</v>
      </c>
      <c r="AN392" s="1" t="s">
        <v>52</v>
      </c>
      <c r="AO392" s="1">
        <v>7</v>
      </c>
      <c r="AP392" s="1" t="s">
        <v>1835</v>
      </c>
      <c r="AS392" s="1">
        <v>0</v>
      </c>
    </row>
    <row r="393" spans="1:45" ht="126" x14ac:dyDescent="0.25">
      <c r="A393" s="1">
        <v>391</v>
      </c>
      <c r="E393" s="1" t="s">
        <v>3</v>
      </c>
      <c r="H393" s="2">
        <v>29632</v>
      </c>
      <c r="I393" s="7">
        <v>38</v>
      </c>
      <c r="J393" s="1">
        <v>8</v>
      </c>
      <c r="K393" s="1">
        <v>60</v>
      </c>
      <c r="L393" s="1">
        <v>10</v>
      </c>
      <c r="M393" s="1">
        <v>5</v>
      </c>
      <c r="N393" s="1" t="s">
        <v>55</v>
      </c>
      <c r="O393" s="1">
        <v>0</v>
      </c>
      <c r="P393" s="1" t="s">
        <v>46</v>
      </c>
      <c r="Q393" s="1" t="s">
        <v>3371</v>
      </c>
      <c r="R393" s="1">
        <v>1</v>
      </c>
      <c r="S393" s="1" t="s">
        <v>188</v>
      </c>
      <c r="T393" s="1" t="s">
        <v>86</v>
      </c>
      <c r="U393" s="1" t="s">
        <v>272</v>
      </c>
      <c r="V393" s="1">
        <v>1</v>
      </c>
      <c r="W393" s="1" t="s">
        <v>1836</v>
      </c>
      <c r="X393" s="1" t="s">
        <v>1084</v>
      </c>
      <c r="AD393" s="1" t="s">
        <v>21</v>
      </c>
      <c r="AI393" s="1" t="s">
        <v>50</v>
      </c>
      <c r="AJ393" s="1">
        <v>5</v>
      </c>
      <c r="AK393" s="1">
        <v>3</v>
      </c>
      <c r="AL393" s="1">
        <v>14</v>
      </c>
      <c r="AM393" s="1" t="s">
        <v>1837</v>
      </c>
      <c r="AN393" s="1" t="s">
        <v>52</v>
      </c>
      <c r="AO393" s="1">
        <v>7</v>
      </c>
      <c r="AP393" s="1" t="s">
        <v>1838</v>
      </c>
      <c r="AQ393" s="1" t="s">
        <v>1839</v>
      </c>
      <c r="AR393" s="1" t="s">
        <v>1840</v>
      </c>
      <c r="AS393" s="1">
        <v>1</v>
      </c>
    </row>
    <row r="394" spans="1:45" ht="299.25" x14ac:dyDescent="0.25">
      <c r="A394" s="1">
        <v>392</v>
      </c>
      <c r="F394" s="1" t="s">
        <v>4</v>
      </c>
      <c r="H394" s="2">
        <v>27272</v>
      </c>
      <c r="I394" s="7">
        <v>45</v>
      </c>
      <c r="J394" s="1">
        <v>7</v>
      </c>
      <c r="K394" s="1">
        <v>30</v>
      </c>
      <c r="L394" s="1">
        <v>10</v>
      </c>
      <c r="M394" s="1">
        <v>4</v>
      </c>
      <c r="N394" s="1" t="s">
        <v>79</v>
      </c>
      <c r="O394" s="1">
        <v>1</v>
      </c>
      <c r="P394" s="1" t="s">
        <v>3374</v>
      </c>
      <c r="Q394" s="1" t="s">
        <v>150</v>
      </c>
      <c r="R394" s="1">
        <v>1</v>
      </c>
      <c r="S394" s="1" t="s">
        <v>121</v>
      </c>
      <c r="T394" s="1" t="s">
        <v>36</v>
      </c>
      <c r="U394" s="1" t="s">
        <v>331</v>
      </c>
      <c r="V394" s="1">
        <v>10</v>
      </c>
      <c r="W394" s="1" t="s">
        <v>1841</v>
      </c>
      <c r="X394" s="1" t="s">
        <v>39</v>
      </c>
      <c r="Y394" s="1" t="s">
        <v>16</v>
      </c>
      <c r="AH394" s="1" t="s">
        <v>1842</v>
      </c>
      <c r="AI394" s="1" t="s">
        <v>137</v>
      </c>
      <c r="AJ394" s="1">
        <v>10</v>
      </c>
      <c r="AK394" s="1">
        <v>6</v>
      </c>
      <c r="AL394" s="1">
        <v>40</v>
      </c>
      <c r="AM394" s="1" t="s">
        <v>1843</v>
      </c>
      <c r="AN394" s="1" t="s">
        <v>42</v>
      </c>
      <c r="AO394" s="1">
        <v>10</v>
      </c>
      <c r="AP394" s="1" t="s">
        <v>1844</v>
      </c>
      <c r="AQ394" s="1" t="s">
        <v>1845</v>
      </c>
      <c r="AR394" s="1" t="s">
        <v>1846</v>
      </c>
      <c r="AS394" s="1">
        <v>1</v>
      </c>
    </row>
    <row r="395" spans="1:45" ht="409.5" x14ac:dyDescent="0.25">
      <c r="A395" s="1">
        <v>393</v>
      </c>
      <c r="D395" s="1" t="s">
        <v>2</v>
      </c>
      <c r="F395" s="1" t="s">
        <v>4</v>
      </c>
      <c r="H395" s="2">
        <v>31097</v>
      </c>
      <c r="I395" s="7">
        <v>34</v>
      </c>
      <c r="J395" s="1">
        <v>8</v>
      </c>
      <c r="K395" s="1">
        <v>40</v>
      </c>
      <c r="L395" s="1">
        <v>12</v>
      </c>
      <c r="M395" s="1">
        <v>75</v>
      </c>
      <c r="N395" s="1" t="s">
        <v>278</v>
      </c>
      <c r="O395" s="1">
        <v>1</v>
      </c>
      <c r="P395" s="1" t="s">
        <v>3374</v>
      </c>
      <c r="Q395" s="1" t="s">
        <v>150</v>
      </c>
      <c r="R395" s="1">
        <v>1</v>
      </c>
      <c r="S395" s="1" t="s">
        <v>130</v>
      </c>
      <c r="T395" s="1" t="s">
        <v>58</v>
      </c>
      <c r="U395" s="1" t="s">
        <v>131</v>
      </c>
      <c r="V395" s="1">
        <v>2</v>
      </c>
      <c r="W395" s="1" t="s">
        <v>1847</v>
      </c>
      <c r="X395" s="1" t="s">
        <v>61</v>
      </c>
      <c r="AB395" s="1" t="s">
        <v>19</v>
      </c>
      <c r="AI395" s="1" t="s">
        <v>1848</v>
      </c>
      <c r="AJ395" s="1">
        <v>4</v>
      </c>
      <c r="AK395" s="1">
        <v>12</v>
      </c>
      <c r="AL395" s="1">
        <v>12</v>
      </c>
      <c r="AM395" s="1" t="s">
        <v>1849</v>
      </c>
      <c r="AN395" s="1" t="s">
        <v>1850</v>
      </c>
      <c r="AO395" s="1">
        <v>7</v>
      </c>
      <c r="AP395" s="1" t="s">
        <v>1851</v>
      </c>
      <c r="AQ395" s="1" t="s">
        <v>1852</v>
      </c>
      <c r="AS395" s="1">
        <v>1</v>
      </c>
    </row>
    <row r="396" spans="1:45" ht="126" x14ac:dyDescent="0.25">
      <c r="A396" s="1">
        <v>394</v>
      </c>
      <c r="F396" s="1" t="s">
        <v>4</v>
      </c>
      <c r="H396" s="2">
        <v>27924</v>
      </c>
      <c r="I396" s="7">
        <v>43</v>
      </c>
      <c r="J396" s="1">
        <v>8</v>
      </c>
      <c r="K396" s="1">
        <v>0</v>
      </c>
      <c r="L396" s="1">
        <v>2</v>
      </c>
      <c r="M396" s="1">
        <v>0</v>
      </c>
      <c r="N396" s="1" t="s">
        <v>200</v>
      </c>
      <c r="O396" s="1">
        <v>1</v>
      </c>
      <c r="P396" s="1" t="s">
        <v>3374</v>
      </c>
      <c r="Q396" s="1" t="s">
        <v>150</v>
      </c>
      <c r="R396" s="1">
        <v>1</v>
      </c>
      <c r="S396" s="1" t="s">
        <v>387</v>
      </c>
      <c r="T396" s="1" t="s">
        <v>58</v>
      </c>
      <c r="U396" s="1" t="s">
        <v>69</v>
      </c>
      <c r="V396" s="1">
        <v>20</v>
      </c>
      <c r="W396" s="1" t="s">
        <v>1853</v>
      </c>
      <c r="X396" s="1" t="s">
        <v>61</v>
      </c>
      <c r="AB396" s="1" t="s">
        <v>19</v>
      </c>
      <c r="AI396" s="1" t="s">
        <v>50</v>
      </c>
      <c r="AJ396" s="1">
        <v>2</v>
      </c>
      <c r="AK396" s="1">
        <v>2</v>
      </c>
      <c r="AL396" s="1">
        <v>80</v>
      </c>
      <c r="AM396" s="1" t="s">
        <v>1854</v>
      </c>
      <c r="AN396" s="1" t="s">
        <v>1855</v>
      </c>
      <c r="AO396" s="1">
        <v>10</v>
      </c>
      <c r="AP396" s="1" t="s">
        <v>1533</v>
      </c>
      <c r="AQ396" s="1" t="s">
        <v>1339</v>
      </c>
      <c r="AR396" s="1" t="s">
        <v>1856</v>
      </c>
      <c r="AS396" s="1">
        <v>1</v>
      </c>
    </row>
    <row r="397" spans="1:45" ht="157.5" x14ac:dyDescent="0.25">
      <c r="A397" s="1">
        <v>395</v>
      </c>
      <c r="B397" s="1" t="s">
        <v>0</v>
      </c>
      <c r="C397" s="1" t="s">
        <v>1</v>
      </c>
      <c r="E397" s="1" t="s">
        <v>3</v>
      </c>
      <c r="F397" s="1" t="s">
        <v>4</v>
      </c>
      <c r="H397" s="2">
        <v>28110</v>
      </c>
      <c r="I397" s="7">
        <v>42</v>
      </c>
      <c r="J397" s="1">
        <v>7</v>
      </c>
      <c r="K397" s="1">
        <v>3</v>
      </c>
      <c r="L397" s="1">
        <v>15</v>
      </c>
      <c r="M397" s="1">
        <v>7</v>
      </c>
      <c r="N397" s="1" t="s">
        <v>55</v>
      </c>
      <c r="O397" s="1">
        <v>0</v>
      </c>
      <c r="P397" s="1" t="s">
        <v>75</v>
      </c>
      <c r="Q397" s="1" t="s">
        <v>1857</v>
      </c>
      <c r="R397" s="1">
        <v>1</v>
      </c>
      <c r="S397" s="1" t="s">
        <v>387</v>
      </c>
      <c r="T397" s="1" t="s">
        <v>36</v>
      </c>
      <c r="U397" s="1" t="s">
        <v>331</v>
      </c>
      <c r="V397" s="1">
        <v>20</v>
      </c>
      <c r="W397" s="1" t="s">
        <v>1858</v>
      </c>
      <c r="X397" s="1" t="s">
        <v>39</v>
      </c>
      <c r="AD397" s="1" t="s">
        <v>21</v>
      </c>
      <c r="AI397" s="1" t="s">
        <v>40</v>
      </c>
      <c r="AJ397" s="1">
        <v>5</v>
      </c>
      <c r="AK397" s="1">
        <v>7</v>
      </c>
      <c r="AL397" s="1">
        <v>16</v>
      </c>
      <c r="AM397" s="1" t="s">
        <v>1859</v>
      </c>
      <c r="AN397" s="1" t="s">
        <v>52</v>
      </c>
      <c r="AO397" s="1">
        <v>10</v>
      </c>
      <c r="AP397" s="1" t="s">
        <v>1860</v>
      </c>
      <c r="AQ397" s="1" t="s">
        <v>1861</v>
      </c>
      <c r="AR397" s="1" t="s">
        <v>1862</v>
      </c>
      <c r="AS397" s="1">
        <v>0</v>
      </c>
    </row>
    <row r="398" spans="1:45" ht="189" x14ac:dyDescent="0.25">
      <c r="A398" s="1">
        <v>396</v>
      </c>
      <c r="B398" s="1" t="s">
        <v>0</v>
      </c>
      <c r="E398" s="1" t="s">
        <v>3</v>
      </c>
      <c r="F398" s="1" t="s">
        <v>4</v>
      </c>
      <c r="H398" s="2">
        <v>28531</v>
      </c>
      <c r="I398" s="7">
        <v>41</v>
      </c>
      <c r="J398" s="1">
        <v>7</v>
      </c>
      <c r="K398" s="1">
        <v>0</v>
      </c>
      <c r="L398" s="1">
        <v>8</v>
      </c>
      <c r="M398" s="1">
        <v>10</v>
      </c>
      <c r="N398" s="1" t="s">
        <v>33</v>
      </c>
      <c r="O398" s="1">
        <v>1</v>
      </c>
      <c r="P398" s="1" t="s">
        <v>3374</v>
      </c>
      <c r="Q398" s="1" t="s">
        <v>150</v>
      </c>
      <c r="R398" s="1">
        <v>1</v>
      </c>
      <c r="S398" s="1" t="s">
        <v>110</v>
      </c>
      <c r="T398" s="1" t="s">
        <v>68</v>
      </c>
      <c r="U398" s="1" t="s">
        <v>285</v>
      </c>
      <c r="V398" s="1">
        <v>15</v>
      </c>
      <c r="W398" s="1" t="s">
        <v>1863</v>
      </c>
      <c r="X398" s="1" t="s">
        <v>61</v>
      </c>
      <c r="AD398" s="1" t="s">
        <v>21</v>
      </c>
      <c r="AI398" s="1" t="s">
        <v>50</v>
      </c>
      <c r="AJ398" s="1">
        <v>6</v>
      </c>
      <c r="AK398" s="1">
        <v>6</v>
      </c>
      <c r="AL398" s="1">
        <v>8</v>
      </c>
      <c r="AM398" s="1" t="s">
        <v>1864</v>
      </c>
      <c r="AN398" s="1" t="s">
        <v>52</v>
      </c>
      <c r="AO398" s="1">
        <v>10</v>
      </c>
      <c r="AP398" s="1" t="s">
        <v>1865</v>
      </c>
      <c r="AS398" s="1">
        <v>1</v>
      </c>
    </row>
    <row r="399" spans="1:45" ht="78.75" x14ac:dyDescent="0.25">
      <c r="A399" s="1">
        <v>397</v>
      </c>
      <c r="C399" s="1" t="s">
        <v>1</v>
      </c>
      <c r="H399" s="2">
        <v>31647</v>
      </c>
      <c r="I399" s="7">
        <v>33</v>
      </c>
      <c r="J399" s="1">
        <v>8</v>
      </c>
      <c r="K399" s="1">
        <v>20</v>
      </c>
      <c r="L399" s="1">
        <v>6</v>
      </c>
      <c r="M399" s="1">
        <v>0</v>
      </c>
      <c r="N399" s="1" t="s">
        <v>33</v>
      </c>
      <c r="O399" s="1">
        <v>0</v>
      </c>
      <c r="P399" s="1" t="s">
        <v>56</v>
      </c>
      <c r="Q399" s="1" t="s">
        <v>3371</v>
      </c>
      <c r="R399" s="1">
        <v>1</v>
      </c>
      <c r="S399" s="1" t="s">
        <v>188</v>
      </c>
      <c r="T399" s="1" t="s">
        <v>58</v>
      </c>
      <c r="U399" s="1" t="s">
        <v>69</v>
      </c>
      <c r="V399" s="1">
        <v>8</v>
      </c>
      <c r="W399" s="1" t="s">
        <v>320</v>
      </c>
      <c r="X399" s="1" t="s">
        <v>39</v>
      </c>
      <c r="AC399" s="1" t="s">
        <v>20</v>
      </c>
      <c r="AI399" s="1" t="s">
        <v>40</v>
      </c>
      <c r="AJ399" s="1">
        <v>2</v>
      </c>
      <c r="AK399" s="1">
        <v>2</v>
      </c>
      <c r="AL399" s="1">
        <v>3</v>
      </c>
      <c r="AM399" s="1" t="s">
        <v>1866</v>
      </c>
      <c r="AN399" s="1" t="s">
        <v>320</v>
      </c>
      <c r="AO399" s="1">
        <v>6</v>
      </c>
      <c r="AP399" s="1" t="s">
        <v>1867</v>
      </c>
      <c r="AS399" s="1">
        <v>1</v>
      </c>
    </row>
    <row r="400" spans="1:45" ht="173.25" x14ac:dyDescent="0.25">
      <c r="A400" s="1">
        <v>398</v>
      </c>
      <c r="B400" s="1" t="s">
        <v>0</v>
      </c>
      <c r="F400" s="1" t="s">
        <v>4</v>
      </c>
      <c r="H400" s="2">
        <v>22802</v>
      </c>
      <c r="I400" s="7">
        <v>57</v>
      </c>
      <c r="J400" s="1">
        <v>7</v>
      </c>
      <c r="K400" s="1">
        <v>90</v>
      </c>
      <c r="L400" s="1">
        <v>13</v>
      </c>
      <c r="M400" s="1">
        <v>20</v>
      </c>
      <c r="N400" s="1" t="s">
        <v>200</v>
      </c>
      <c r="O400" s="1">
        <v>1</v>
      </c>
      <c r="P400" s="1" t="s">
        <v>46</v>
      </c>
      <c r="Q400" s="1" t="s">
        <v>3370</v>
      </c>
      <c r="R400" s="1">
        <v>1</v>
      </c>
      <c r="S400" s="1" t="s">
        <v>188</v>
      </c>
      <c r="T400" s="1" t="s">
        <v>36</v>
      </c>
      <c r="U400" s="1" t="s">
        <v>69</v>
      </c>
      <c r="V400" s="1">
        <v>20</v>
      </c>
      <c r="W400" s="1" t="s">
        <v>1868</v>
      </c>
      <c r="X400" s="1" t="s">
        <v>61</v>
      </c>
      <c r="AC400" s="1" t="s">
        <v>20</v>
      </c>
      <c r="AD400" s="1" t="s">
        <v>21</v>
      </c>
      <c r="AH400" s="1" t="s">
        <v>1038</v>
      </c>
      <c r="AI400" s="1" t="s">
        <v>62</v>
      </c>
      <c r="AJ400" s="1">
        <v>6</v>
      </c>
      <c r="AK400" s="1">
        <v>3</v>
      </c>
      <c r="AL400" s="1">
        <v>12</v>
      </c>
      <c r="AM400" s="1" t="s">
        <v>1869</v>
      </c>
      <c r="AN400" s="1" t="s">
        <v>52</v>
      </c>
      <c r="AO400" s="1">
        <v>10</v>
      </c>
      <c r="AP400" s="1" t="s">
        <v>1870</v>
      </c>
      <c r="AQ400" s="1" t="s">
        <v>1871</v>
      </c>
      <c r="AR400" s="1" t="s">
        <v>1872</v>
      </c>
      <c r="AS400" s="1">
        <v>0</v>
      </c>
    </row>
    <row r="401" spans="1:45" ht="78.75" x14ac:dyDescent="0.25">
      <c r="A401" s="1">
        <v>399</v>
      </c>
      <c r="C401" s="1" t="s">
        <v>1</v>
      </c>
      <c r="D401" s="1" t="s">
        <v>2</v>
      </c>
      <c r="E401" s="1" t="s">
        <v>3</v>
      </c>
      <c r="H401" s="2">
        <v>34906</v>
      </c>
      <c r="I401" s="7">
        <v>24</v>
      </c>
      <c r="J401" s="1">
        <v>5</v>
      </c>
      <c r="K401" s="1">
        <v>0</v>
      </c>
      <c r="L401" s="1">
        <v>8</v>
      </c>
      <c r="M401" s="1">
        <v>10</v>
      </c>
      <c r="N401" s="1" t="s">
        <v>79</v>
      </c>
      <c r="O401" s="1">
        <v>1</v>
      </c>
      <c r="P401" s="1" t="s">
        <v>3374</v>
      </c>
      <c r="Q401" s="1" t="s">
        <v>150</v>
      </c>
      <c r="R401" s="1">
        <v>0</v>
      </c>
      <c r="S401" s="1" t="s">
        <v>150</v>
      </c>
      <c r="T401" s="1" t="s">
        <v>150</v>
      </c>
      <c r="U401" s="1" t="s">
        <v>3446</v>
      </c>
      <c r="V401" s="1">
        <v>0</v>
      </c>
      <c r="X401" s="1" t="s">
        <v>136</v>
      </c>
      <c r="AA401" s="1" t="s">
        <v>18</v>
      </c>
      <c r="AG401" s="1" t="s">
        <v>24</v>
      </c>
      <c r="AI401" s="1" t="s">
        <v>150</v>
      </c>
      <c r="AJ401" s="1">
        <v>0</v>
      </c>
      <c r="AK401" s="1">
        <v>0</v>
      </c>
      <c r="AL401" s="1">
        <v>0</v>
      </c>
      <c r="AN401" s="1" t="s">
        <v>42</v>
      </c>
      <c r="AO401" s="1">
        <v>8</v>
      </c>
      <c r="AP401" s="1" t="s">
        <v>1873</v>
      </c>
      <c r="AQ401" s="1" t="s">
        <v>1874</v>
      </c>
      <c r="AR401" s="1" t="s">
        <v>1875</v>
      </c>
      <c r="AS401" s="1">
        <v>1</v>
      </c>
    </row>
    <row r="402" spans="1:45" ht="94.5" x14ac:dyDescent="0.25">
      <c r="A402" s="1">
        <v>400</v>
      </c>
      <c r="B402" s="1" t="s">
        <v>0</v>
      </c>
      <c r="C402" s="1" t="s">
        <v>1</v>
      </c>
      <c r="F402" s="1" t="s">
        <v>4</v>
      </c>
      <c r="H402" s="2">
        <v>42940</v>
      </c>
      <c r="J402" s="1">
        <v>7</v>
      </c>
      <c r="K402" s="1">
        <v>30</v>
      </c>
      <c r="L402" s="1">
        <v>12</v>
      </c>
      <c r="M402" s="1">
        <v>25</v>
      </c>
      <c r="N402" s="1" t="s">
        <v>278</v>
      </c>
      <c r="O402" s="1">
        <v>0</v>
      </c>
      <c r="P402" s="1" t="s">
        <v>364</v>
      </c>
      <c r="Q402" s="1" t="s">
        <v>3371</v>
      </c>
      <c r="R402" s="1">
        <v>1</v>
      </c>
      <c r="S402" s="1" t="s">
        <v>440</v>
      </c>
      <c r="T402" s="1" t="s">
        <v>36</v>
      </c>
      <c r="U402" s="1" t="s">
        <v>280</v>
      </c>
      <c r="V402" s="1">
        <v>6</v>
      </c>
      <c r="W402" s="1" t="s">
        <v>1876</v>
      </c>
      <c r="X402" s="1" t="s">
        <v>61</v>
      </c>
      <c r="AA402" s="1" t="s">
        <v>18</v>
      </c>
      <c r="AI402" s="1" t="s">
        <v>62</v>
      </c>
      <c r="AJ402" s="1">
        <v>4</v>
      </c>
      <c r="AK402" s="1">
        <v>4</v>
      </c>
      <c r="AL402" s="1">
        <v>25</v>
      </c>
      <c r="AM402" s="1" t="s">
        <v>1877</v>
      </c>
      <c r="AN402" s="1" t="s">
        <v>1110</v>
      </c>
      <c r="AO402" s="1">
        <v>7</v>
      </c>
      <c r="AP402" s="1" t="s">
        <v>1878</v>
      </c>
      <c r="AR402" s="1" t="s">
        <v>1879</v>
      </c>
      <c r="AS402" s="1">
        <v>0</v>
      </c>
    </row>
    <row r="403" spans="1:45" ht="94.5" x14ac:dyDescent="0.25">
      <c r="A403" s="1">
        <v>401</v>
      </c>
      <c r="B403" s="1" t="s">
        <v>0</v>
      </c>
      <c r="C403" s="1" t="s">
        <v>1</v>
      </c>
      <c r="F403" s="1" t="s">
        <v>4</v>
      </c>
      <c r="H403" s="2">
        <v>27108</v>
      </c>
      <c r="I403" s="7">
        <v>45</v>
      </c>
      <c r="J403" s="1">
        <v>7</v>
      </c>
      <c r="K403" s="1">
        <v>100</v>
      </c>
      <c r="L403" s="1">
        <v>11</v>
      </c>
      <c r="M403" s="1">
        <v>6</v>
      </c>
      <c r="N403" s="1" t="s">
        <v>33</v>
      </c>
      <c r="O403" s="1">
        <v>0</v>
      </c>
      <c r="P403" s="1" t="s">
        <v>97</v>
      </c>
      <c r="Q403" s="1" t="s">
        <v>3371</v>
      </c>
      <c r="R403" s="1">
        <v>1</v>
      </c>
      <c r="S403" s="1" t="s">
        <v>5</v>
      </c>
      <c r="T403" s="1" t="s">
        <v>1880</v>
      </c>
      <c r="U403" s="1" t="s">
        <v>394</v>
      </c>
      <c r="V403" s="1">
        <v>3</v>
      </c>
      <c r="W403" s="1" t="s">
        <v>1881</v>
      </c>
      <c r="X403" s="1" t="s">
        <v>39</v>
      </c>
      <c r="AB403" s="1" t="s">
        <v>19</v>
      </c>
      <c r="AI403" s="1" t="s">
        <v>50</v>
      </c>
      <c r="AJ403" s="1">
        <v>5</v>
      </c>
      <c r="AK403" s="1">
        <v>5</v>
      </c>
      <c r="AL403" s="1">
        <v>130</v>
      </c>
      <c r="AM403" s="1" t="s">
        <v>1882</v>
      </c>
      <c r="AN403" s="1" t="s">
        <v>52</v>
      </c>
      <c r="AO403" s="1">
        <v>7</v>
      </c>
      <c r="AP403" s="1" t="s">
        <v>1883</v>
      </c>
      <c r="AQ403" s="1" t="s">
        <v>1884</v>
      </c>
      <c r="AS403" s="1">
        <v>1</v>
      </c>
    </row>
    <row r="404" spans="1:45" ht="63" x14ac:dyDescent="0.25">
      <c r="A404" s="1">
        <v>402</v>
      </c>
      <c r="C404" s="1" t="s">
        <v>1</v>
      </c>
      <c r="H404" s="2">
        <v>32681</v>
      </c>
      <c r="I404" s="7">
        <v>30</v>
      </c>
      <c r="J404" s="1">
        <v>7</v>
      </c>
      <c r="K404" s="1">
        <v>10</v>
      </c>
      <c r="L404" s="1">
        <v>10</v>
      </c>
      <c r="M404" s="1">
        <v>15</v>
      </c>
      <c r="N404" s="1" t="s">
        <v>96</v>
      </c>
      <c r="O404" s="1">
        <v>1</v>
      </c>
      <c r="P404" s="1" t="s">
        <v>3374</v>
      </c>
      <c r="Q404" s="1" t="s">
        <v>150</v>
      </c>
      <c r="R404" s="1">
        <v>1</v>
      </c>
      <c r="S404" s="1" t="s">
        <v>188</v>
      </c>
      <c r="T404" s="1" t="s">
        <v>86</v>
      </c>
      <c r="U404" s="1" t="s">
        <v>69</v>
      </c>
      <c r="V404" s="1">
        <v>6</v>
      </c>
      <c r="W404" s="1" t="s">
        <v>1885</v>
      </c>
      <c r="X404" s="1" t="s">
        <v>61</v>
      </c>
      <c r="AB404" s="1" t="s">
        <v>19</v>
      </c>
      <c r="AI404" s="1" t="s">
        <v>40</v>
      </c>
      <c r="AJ404" s="1">
        <v>4</v>
      </c>
      <c r="AK404" s="1">
        <v>4</v>
      </c>
      <c r="AL404" s="1">
        <v>10</v>
      </c>
      <c r="AM404" s="1" t="s">
        <v>1886</v>
      </c>
      <c r="AN404" s="1" t="s">
        <v>52</v>
      </c>
      <c r="AO404" s="1">
        <v>10</v>
      </c>
      <c r="AP404" s="1" t="s">
        <v>1887</v>
      </c>
      <c r="AQ404" s="1" t="s">
        <v>1888</v>
      </c>
      <c r="AS404" s="1">
        <v>1</v>
      </c>
    </row>
    <row r="405" spans="1:45" ht="409.5" x14ac:dyDescent="0.25">
      <c r="A405" s="1">
        <v>403</v>
      </c>
      <c r="B405" s="1" t="s">
        <v>0</v>
      </c>
      <c r="C405" s="1" t="s">
        <v>1</v>
      </c>
      <c r="F405" s="1" t="s">
        <v>4</v>
      </c>
      <c r="H405" s="2">
        <v>31806</v>
      </c>
      <c r="I405" s="7">
        <v>32</v>
      </c>
      <c r="J405" s="1">
        <v>8</v>
      </c>
      <c r="K405" s="1">
        <v>45</v>
      </c>
      <c r="L405" s="1">
        <v>12</v>
      </c>
      <c r="M405" s="1">
        <v>2</v>
      </c>
      <c r="N405" s="1" t="s">
        <v>310</v>
      </c>
      <c r="O405" s="1">
        <v>1</v>
      </c>
      <c r="P405" s="1" t="s">
        <v>3374</v>
      </c>
      <c r="Q405" s="1" t="s">
        <v>150</v>
      </c>
      <c r="R405" s="1">
        <v>1</v>
      </c>
      <c r="S405" s="1" t="s">
        <v>121</v>
      </c>
      <c r="T405" s="1" t="s">
        <v>36</v>
      </c>
      <c r="U405" s="1" t="s">
        <v>131</v>
      </c>
      <c r="V405" s="1">
        <v>2</v>
      </c>
      <c r="W405" s="1" t="s">
        <v>1889</v>
      </c>
      <c r="X405" s="1" t="s">
        <v>39</v>
      </c>
      <c r="AA405" s="1" t="s">
        <v>18</v>
      </c>
      <c r="AI405" s="1" t="s">
        <v>50</v>
      </c>
      <c r="AJ405" s="1">
        <v>6</v>
      </c>
      <c r="AK405" s="1">
        <v>4</v>
      </c>
      <c r="AL405" s="1">
        <v>35</v>
      </c>
      <c r="AM405" s="1" t="s">
        <v>1890</v>
      </c>
      <c r="AN405" s="1" t="s">
        <v>52</v>
      </c>
      <c r="AO405" s="1">
        <v>9</v>
      </c>
      <c r="AP405" s="1" t="s">
        <v>53</v>
      </c>
      <c r="AQ405" s="1" t="s">
        <v>1891</v>
      </c>
      <c r="AS405" s="1">
        <v>1</v>
      </c>
    </row>
    <row r="406" spans="1:45" ht="110.25" x14ac:dyDescent="0.25">
      <c r="A406" s="1">
        <v>404</v>
      </c>
      <c r="B406" s="1" t="s">
        <v>0</v>
      </c>
      <c r="D406" s="1" t="s">
        <v>2</v>
      </c>
      <c r="E406" s="1" t="s">
        <v>3</v>
      </c>
      <c r="F406" s="1" t="s">
        <v>4</v>
      </c>
      <c r="H406" s="2">
        <v>33365</v>
      </c>
      <c r="I406" s="7">
        <v>28</v>
      </c>
      <c r="J406" s="1">
        <v>7</v>
      </c>
      <c r="K406" s="1">
        <v>60</v>
      </c>
      <c r="L406" s="1">
        <v>8</v>
      </c>
      <c r="M406" s="1">
        <v>2</v>
      </c>
      <c r="N406" s="1" t="s">
        <v>278</v>
      </c>
      <c r="O406" s="1">
        <v>0</v>
      </c>
      <c r="P406" s="1" t="s">
        <v>46</v>
      </c>
      <c r="Q406" s="1" t="s">
        <v>3333</v>
      </c>
      <c r="R406" s="1">
        <v>1</v>
      </c>
      <c r="S406" s="1" t="s">
        <v>145</v>
      </c>
      <c r="T406" s="1" t="s">
        <v>325</v>
      </c>
      <c r="U406" s="1" t="s">
        <v>468</v>
      </c>
      <c r="V406" s="1">
        <v>2</v>
      </c>
      <c r="W406" s="1" t="s">
        <v>1892</v>
      </c>
      <c r="X406" s="1" t="s">
        <v>39</v>
      </c>
      <c r="AC406" s="1" t="s">
        <v>20</v>
      </c>
      <c r="AI406" s="1" t="s">
        <v>62</v>
      </c>
      <c r="AJ406" s="1">
        <v>5</v>
      </c>
      <c r="AK406" s="1">
        <v>3</v>
      </c>
      <c r="AL406" s="1">
        <v>10</v>
      </c>
      <c r="AM406" s="1" t="s">
        <v>1893</v>
      </c>
      <c r="AN406" s="1" t="s">
        <v>52</v>
      </c>
      <c r="AO406" s="1">
        <v>10</v>
      </c>
      <c r="AP406" s="1" t="s">
        <v>1894</v>
      </c>
      <c r="AQ406" s="1" t="s">
        <v>1895</v>
      </c>
      <c r="AR406" s="1" t="s">
        <v>1896</v>
      </c>
      <c r="AS406" s="1">
        <v>1</v>
      </c>
    </row>
    <row r="407" spans="1:45" ht="315" x14ac:dyDescent="0.25">
      <c r="A407" s="1">
        <v>405</v>
      </c>
      <c r="E407" s="1" t="s">
        <v>3</v>
      </c>
      <c r="F407" s="1" t="s">
        <v>4</v>
      </c>
      <c r="H407" s="2">
        <v>35212</v>
      </c>
      <c r="I407" s="7">
        <v>23</v>
      </c>
      <c r="J407" s="1">
        <v>4</v>
      </c>
      <c r="K407" s="1">
        <v>10</v>
      </c>
      <c r="L407" s="1">
        <v>10</v>
      </c>
      <c r="M407" s="1">
        <v>14</v>
      </c>
      <c r="N407" s="1" t="s">
        <v>79</v>
      </c>
      <c r="O407" s="1">
        <v>0</v>
      </c>
      <c r="P407" s="1" t="s">
        <v>46</v>
      </c>
      <c r="Q407" s="1" t="s">
        <v>3370</v>
      </c>
      <c r="R407" s="1">
        <v>0</v>
      </c>
      <c r="S407" s="1" t="s">
        <v>150</v>
      </c>
      <c r="T407" s="1" t="s">
        <v>150</v>
      </c>
      <c r="U407" s="1" t="s">
        <v>3446</v>
      </c>
      <c r="V407" s="1">
        <v>0</v>
      </c>
      <c r="X407" s="1" t="s">
        <v>39</v>
      </c>
      <c r="AB407" s="1" t="s">
        <v>19</v>
      </c>
      <c r="AI407" s="1" t="s">
        <v>50</v>
      </c>
      <c r="AJ407" s="1">
        <v>30</v>
      </c>
      <c r="AK407" s="1">
        <v>6</v>
      </c>
      <c r="AL407" s="1">
        <v>25</v>
      </c>
      <c r="AM407" s="1" t="s">
        <v>3352</v>
      </c>
      <c r="AN407" s="1" t="s">
        <v>42</v>
      </c>
      <c r="AO407" s="1">
        <v>9</v>
      </c>
      <c r="AP407" s="1" t="s">
        <v>1897</v>
      </c>
      <c r="AQ407" s="1" t="s">
        <v>1898</v>
      </c>
      <c r="AS407" s="1">
        <v>1</v>
      </c>
    </row>
    <row r="408" spans="1:45" ht="94.5" x14ac:dyDescent="0.25">
      <c r="A408" s="1">
        <v>406</v>
      </c>
      <c r="B408" s="1" t="s">
        <v>0</v>
      </c>
      <c r="F408" s="1" t="s">
        <v>4</v>
      </c>
      <c r="H408" s="2">
        <v>30925</v>
      </c>
      <c r="I408" s="7">
        <v>35</v>
      </c>
      <c r="J408" s="1">
        <v>8</v>
      </c>
      <c r="K408" s="1">
        <v>60</v>
      </c>
      <c r="L408" s="1">
        <v>10</v>
      </c>
      <c r="M408" s="1">
        <v>20</v>
      </c>
      <c r="N408" s="1" t="s">
        <v>33</v>
      </c>
      <c r="O408" s="1">
        <v>0</v>
      </c>
      <c r="P408" s="1" t="s">
        <v>46</v>
      </c>
      <c r="Q408" s="1" t="s">
        <v>3369</v>
      </c>
      <c r="R408" s="1">
        <v>1</v>
      </c>
      <c r="S408" s="1" t="s">
        <v>47</v>
      </c>
      <c r="T408" s="1" t="s">
        <v>86</v>
      </c>
      <c r="U408" s="1" t="s">
        <v>37</v>
      </c>
      <c r="V408" s="1">
        <v>6</v>
      </c>
      <c r="W408" s="1" t="s">
        <v>1899</v>
      </c>
      <c r="X408" s="1" t="s">
        <v>61</v>
      </c>
      <c r="AD408" s="1" t="s">
        <v>21</v>
      </c>
      <c r="AI408" s="1" t="s">
        <v>50</v>
      </c>
      <c r="AJ408" s="1">
        <v>3</v>
      </c>
      <c r="AK408" s="1">
        <v>5</v>
      </c>
      <c r="AL408" s="1">
        <v>6</v>
      </c>
      <c r="AM408" s="1" t="s">
        <v>1900</v>
      </c>
      <c r="AN408" s="1" t="s">
        <v>52</v>
      </c>
      <c r="AO408" s="1">
        <v>8</v>
      </c>
      <c r="AP408" s="1" t="s">
        <v>1901</v>
      </c>
      <c r="AS408" s="1">
        <v>0</v>
      </c>
    </row>
    <row r="409" spans="1:45" ht="173.25" x14ac:dyDescent="0.25">
      <c r="A409" s="1">
        <v>407</v>
      </c>
      <c r="C409" s="1" t="s">
        <v>1</v>
      </c>
      <c r="F409" s="1" t="s">
        <v>4</v>
      </c>
      <c r="H409" s="2">
        <v>33438</v>
      </c>
      <c r="I409" s="7">
        <v>28</v>
      </c>
      <c r="J409" s="1">
        <v>6</v>
      </c>
      <c r="K409" s="1">
        <v>50</v>
      </c>
      <c r="L409" s="1">
        <v>12</v>
      </c>
      <c r="M409" s="1">
        <v>2</v>
      </c>
      <c r="N409" s="1" t="s">
        <v>55</v>
      </c>
      <c r="O409" s="1">
        <v>0</v>
      </c>
      <c r="P409" s="1" t="s">
        <v>46</v>
      </c>
      <c r="Q409" s="1" t="s">
        <v>3333</v>
      </c>
      <c r="R409" s="1">
        <v>1</v>
      </c>
      <c r="S409" s="1" t="s">
        <v>188</v>
      </c>
      <c r="T409" s="1" t="s">
        <v>58</v>
      </c>
      <c r="U409" s="1" t="s">
        <v>619</v>
      </c>
      <c r="V409" s="1">
        <v>3</v>
      </c>
      <c r="W409" s="1" t="s">
        <v>1902</v>
      </c>
      <c r="X409" s="1" t="s">
        <v>39</v>
      </c>
      <c r="AB409" s="1" t="s">
        <v>19</v>
      </c>
      <c r="AI409" s="1" t="s">
        <v>62</v>
      </c>
      <c r="AJ409" s="1">
        <v>6</v>
      </c>
      <c r="AK409" s="1">
        <v>6</v>
      </c>
      <c r="AL409" s="1">
        <v>220</v>
      </c>
      <c r="AM409" s="1" t="s">
        <v>1903</v>
      </c>
      <c r="AN409" s="1" t="s">
        <v>42</v>
      </c>
      <c r="AO409" s="1">
        <v>10</v>
      </c>
      <c r="AP409" s="1" t="s">
        <v>1904</v>
      </c>
      <c r="AQ409" s="1" t="s">
        <v>1905</v>
      </c>
      <c r="AS409" s="1">
        <v>0</v>
      </c>
    </row>
    <row r="410" spans="1:45" ht="409.5" x14ac:dyDescent="0.25">
      <c r="A410" s="1">
        <v>408</v>
      </c>
      <c r="D410" s="1" t="s">
        <v>2</v>
      </c>
      <c r="E410" s="1" t="s">
        <v>3</v>
      </c>
      <c r="F410" s="1" t="s">
        <v>4</v>
      </c>
      <c r="H410" s="2">
        <v>32595</v>
      </c>
      <c r="I410" s="7">
        <v>30</v>
      </c>
      <c r="J410" s="1">
        <v>7</v>
      </c>
      <c r="K410" s="1">
        <v>180</v>
      </c>
      <c r="L410" s="1">
        <v>8</v>
      </c>
      <c r="M410" s="1">
        <v>30</v>
      </c>
      <c r="N410" s="1" t="s">
        <v>108</v>
      </c>
      <c r="O410" s="1">
        <v>0</v>
      </c>
      <c r="P410" s="1" t="s">
        <v>34</v>
      </c>
      <c r="Q410" s="1" t="s">
        <v>3333</v>
      </c>
      <c r="R410" s="1">
        <v>1</v>
      </c>
      <c r="S410" s="1" t="s">
        <v>145</v>
      </c>
      <c r="T410" s="1" t="s">
        <v>86</v>
      </c>
      <c r="U410" s="1" t="s">
        <v>394</v>
      </c>
      <c r="V410" s="1">
        <v>2</v>
      </c>
      <c r="W410" s="1" t="s">
        <v>1906</v>
      </c>
      <c r="X410" s="1" t="s">
        <v>61</v>
      </c>
      <c r="AD410" s="1" t="s">
        <v>21</v>
      </c>
      <c r="AI410" s="1" t="s">
        <v>50</v>
      </c>
      <c r="AJ410" s="1">
        <v>4</v>
      </c>
      <c r="AK410" s="1">
        <v>3</v>
      </c>
      <c r="AL410" s="1">
        <v>10</v>
      </c>
      <c r="AM410" s="1" t="s">
        <v>1907</v>
      </c>
      <c r="AN410" s="1" t="s">
        <v>52</v>
      </c>
      <c r="AO410" s="1">
        <v>9</v>
      </c>
      <c r="AP410" s="1" t="s">
        <v>1908</v>
      </c>
      <c r="AQ410" s="1" t="s">
        <v>1909</v>
      </c>
      <c r="AS410" s="1">
        <v>1</v>
      </c>
    </row>
    <row r="411" spans="1:45" ht="94.5" x14ac:dyDescent="0.25">
      <c r="A411" s="1">
        <v>409</v>
      </c>
      <c r="F411" s="1" t="s">
        <v>4</v>
      </c>
      <c r="K411" s="1">
        <v>180</v>
      </c>
      <c r="L411" s="1">
        <v>6</v>
      </c>
      <c r="M411" s="1">
        <v>5</v>
      </c>
      <c r="N411" s="1" t="s">
        <v>310</v>
      </c>
      <c r="O411" s="1">
        <v>0</v>
      </c>
      <c r="P411" s="1" t="s">
        <v>364</v>
      </c>
      <c r="Q411" s="1" t="s">
        <v>3370</v>
      </c>
      <c r="R411" s="1">
        <v>1</v>
      </c>
      <c r="S411" s="1" t="s">
        <v>130</v>
      </c>
      <c r="T411" s="1" t="s">
        <v>68</v>
      </c>
      <c r="U411" s="1" t="s">
        <v>394</v>
      </c>
      <c r="V411" s="1">
        <v>27</v>
      </c>
      <c r="W411" s="1" t="s">
        <v>1910</v>
      </c>
      <c r="X411" s="1" t="s">
        <v>61</v>
      </c>
      <c r="AB411" s="1" t="s">
        <v>19</v>
      </c>
      <c r="AI411" s="1" t="s">
        <v>50</v>
      </c>
      <c r="AJ411" s="1">
        <v>6</v>
      </c>
      <c r="AK411" s="1">
        <v>6</v>
      </c>
      <c r="AL411" s="1">
        <v>20</v>
      </c>
      <c r="AM411" s="1" t="s">
        <v>1911</v>
      </c>
      <c r="AN411" s="1" t="s">
        <v>52</v>
      </c>
      <c r="AO411" s="1">
        <v>10</v>
      </c>
      <c r="AP411" s="1" t="s">
        <v>1912</v>
      </c>
      <c r="AQ411" s="1" t="s">
        <v>1913</v>
      </c>
      <c r="AS411" s="1">
        <v>0</v>
      </c>
    </row>
    <row r="412" spans="1:45" ht="409.5" x14ac:dyDescent="0.25">
      <c r="A412" s="1">
        <v>410</v>
      </c>
      <c r="C412" s="1" t="s">
        <v>1</v>
      </c>
      <c r="F412" s="1" t="s">
        <v>4</v>
      </c>
      <c r="H412" s="2">
        <v>25410</v>
      </c>
      <c r="I412" s="7">
        <v>50</v>
      </c>
      <c r="J412" s="1">
        <v>7</v>
      </c>
      <c r="K412" s="1">
        <v>90</v>
      </c>
      <c r="L412" s="1">
        <v>9</v>
      </c>
      <c r="M412" s="1">
        <v>5</v>
      </c>
      <c r="N412" s="1" t="s">
        <v>66</v>
      </c>
      <c r="O412" s="1">
        <v>1</v>
      </c>
      <c r="P412" s="1" t="s">
        <v>3374</v>
      </c>
      <c r="Q412" s="1" t="s">
        <v>150</v>
      </c>
      <c r="R412" s="1">
        <v>1</v>
      </c>
      <c r="S412" s="1" t="s">
        <v>188</v>
      </c>
      <c r="T412" s="1" t="s">
        <v>58</v>
      </c>
      <c r="U412" s="1" t="s">
        <v>69</v>
      </c>
      <c r="V412" s="1">
        <v>21</v>
      </c>
      <c r="X412" s="1" t="s">
        <v>39</v>
      </c>
      <c r="AD412" s="1" t="s">
        <v>21</v>
      </c>
      <c r="AI412" s="1" t="s">
        <v>50</v>
      </c>
      <c r="AJ412" s="1">
        <v>5</v>
      </c>
      <c r="AK412" s="1">
        <v>5</v>
      </c>
      <c r="AL412" s="1">
        <v>36</v>
      </c>
      <c r="AM412" s="1" t="s">
        <v>1914</v>
      </c>
      <c r="AN412" s="1" t="s">
        <v>52</v>
      </c>
      <c r="AO412" s="1">
        <v>7</v>
      </c>
      <c r="AP412" s="1" t="s">
        <v>1915</v>
      </c>
      <c r="AQ412" s="1" t="s">
        <v>1916</v>
      </c>
      <c r="AR412" s="1" t="s">
        <v>1917</v>
      </c>
      <c r="AS412" s="1">
        <v>0</v>
      </c>
    </row>
    <row r="413" spans="1:45" ht="126" x14ac:dyDescent="0.25">
      <c r="A413" s="1">
        <v>411</v>
      </c>
      <c r="C413" s="1" t="s">
        <v>1</v>
      </c>
      <c r="F413" s="1" t="s">
        <v>4</v>
      </c>
      <c r="H413" s="2">
        <v>32166</v>
      </c>
      <c r="I413" s="7">
        <v>31</v>
      </c>
      <c r="J413" s="1">
        <v>7</v>
      </c>
      <c r="K413" s="1">
        <v>40</v>
      </c>
      <c r="L413" s="1">
        <v>10</v>
      </c>
      <c r="M413" s="1">
        <v>12</v>
      </c>
      <c r="N413" s="1" t="s">
        <v>45</v>
      </c>
      <c r="O413" s="1">
        <v>0</v>
      </c>
      <c r="P413" s="1" t="s">
        <v>34</v>
      </c>
      <c r="Q413" s="1" t="s">
        <v>3370</v>
      </c>
      <c r="R413" s="1">
        <v>1</v>
      </c>
      <c r="S413" s="1" t="s">
        <v>130</v>
      </c>
      <c r="T413" s="1" t="s">
        <v>36</v>
      </c>
      <c r="U413" s="1" t="s">
        <v>331</v>
      </c>
      <c r="V413" s="1">
        <v>3</v>
      </c>
      <c r="W413" s="1" t="s">
        <v>1918</v>
      </c>
      <c r="X413" s="1" t="s">
        <v>49</v>
      </c>
      <c r="AC413" s="1" t="s">
        <v>20</v>
      </c>
      <c r="AI413" s="1" t="s">
        <v>40</v>
      </c>
      <c r="AJ413" s="1">
        <v>4</v>
      </c>
      <c r="AK413" s="1">
        <v>3</v>
      </c>
      <c r="AL413" s="1">
        <v>5</v>
      </c>
      <c r="AM413" s="1" t="s">
        <v>1919</v>
      </c>
      <c r="AN413" s="1" t="s">
        <v>52</v>
      </c>
      <c r="AO413" s="1">
        <v>10</v>
      </c>
      <c r="AP413" s="1" t="s">
        <v>1920</v>
      </c>
      <c r="AQ413" s="1" t="s">
        <v>1921</v>
      </c>
      <c r="AS413" s="1">
        <v>1</v>
      </c>
    </row>
    <row r="414" spans="1:45" ht="78.75" x14ac:dyDescent="0.25">
      <c r="A414" s="1">
        <v>412</v>
      </c>
      <c r="C414" s="1" t="s">
        <v>1</v>
      </c>
      <c r="H414" s="2">
        <v>33916</v>
      </c>
      <c r="I414" s="7">
        <v>26</v>
      </c>
      <c r="J414" s="1">
        <v>7</v>
      </c>
      <c r="K414" s="1">
        <v>40</v>
      </c>
      <c r="L414" s="1">
        <v>10</v>
      </c>
      <c r="M414" s="1">
        <v>10</v>
      </c>
      <c r="N414" s="1" t="s">
        <v>45</v>
      </c>
      <c r="O414" s="1">
        <v>0</v>
      </c>
      <c r="P414" s="1" t="s">
        <v>34</v>
      </c>
      <c r="Q414" s="1" t="s">
        <v>3371</v>
      </c>
      <c r="R414" s="1">
        <v>1</v>
      </c>
      <c r="S414" s="1" t="s">
        <v>188</v>
      </c>
      <c r="T414" s="1" t="s">
        <v>58</v>
      </c>
      <c r="U414" s="1" t="s">
        <v>69</v>
      </c>
      <c r="V414" s="1">
        <v>3</v>
      </c>
      <c r="W414" s="1" t="s">
        <v>1922</v>
      </c>
      <c r="X414" s="1" t="s">
        <v>39</v>
      </c>
      <c r="AC414" s="1" t="s">
        <v>20</v>
      </c>
      <c r="AI414" s="1" t="s">
        <v>50</v>
      </c>
      <c r="AJ414" s="1">
        <v>8</v>
      </c>
      <c r="AK414" s="1">
        <v>3</v>
      </c>
      <c r="AL414" s="1">
        <v>12</v>
      </c>
      <c r="AM414" s="1" t="s">
        <v>1923</v>
      </c>
      <c r="AN414" s="1" t="s">
        <v>52</v>
      </c>
      <c r="AO414" s="1">
        <v>7</v>
      </c>
      <c r="AP414" s="1" t="s">
        <v>1924</v>
      </c>
      <c r="AQ414" s="1" t="s">
        <v>1925</v>
      </c>
      <c r="AR414" s="1" t="s">
        <v>114</v>
      </c>
      <c r="AS414" s="1">
        <v>1</v>
      </c>
    </row>
    <row r="415" spans="1:45" ht="94.5" x14ac:dyDescent="0.25">
      <c r="A415" s="1">
        <v>413</v>
      </c>
      <c r="C415" s="1" t="s">
        <v>1</v>
      </c>
      <c r="F415" s="1" t="s">
        <v>4</v>
      </c>
      <c r="H415" s="2">
        <v>33630</v>
      </c>
      <c r="I415" s="7">
        <v>27</v>
      </c>
      <c r="J415" s="1">
        <v>7</v>
      </c>
      <c r="K415" s="1">
        <v>30</v>
      </c>
      <c r="L415" s="1">
        <v>10</v>
      </c>
      <c r="M415" s="1">
        <v>20</v>
      </c>
      <c r="N415" s="1" t="s">
        <v>200</v>
      </c>
      <c r="O415" s="1">
        <v>0</v>
      </c>
      <c r="P415" s="1" t="s">
        <v>34</v>
      </c>
      <c r="Q415" s="1" t="s">
        <v>3370</v>
      </c>
      <c r="R415" s="1">
        <v>1</v>
      </c>
      <c r="S415" s="1" t="s">
        <v>188</v>
      </c>
      <c r="T415" s="1" t="s">
        <v>58</v>
      </c>
      <c r="U415" s="1" t="s">
        <v>69</v>
      </c>
      <c r="V415" s="1">
        <v>6</v>
      </c>
      <c r="W415" s="1" t="s">
        <v>1926</v>
      </c>
      <c r="X415" s="1" t="s">
        <v>61</v>
      </c>
      <c r="AD415" s="1" t="s">
        <v>21</v>
      </c>
      <c r="AI415" s="1" t="s">
        <v>50</v>
      </c>
      <c r="AJ415" s="1">
        <v>15</v>
      </c>
      <c r="AK415" s="1">
        <v>4</v>
      </c>
      <c r="AL415" s="1">
        <v>8</v>
      </c>
      <c r="AM415" s="1" t="s">
        <v>1927</v>
      </c>
      <c r="AN415" s="1" t="s">
        <v>52</v>
      </c>
      <c r="AO415" s="1">
        <v>10</v>
      </c>
      <c r="AP415" s="1" t="s">
        <v>1928</v>
      </c>
      <c r="AQ415" s="1" t="s">
        <v>1929</v>
      </c>
      <c r="AR415" s="1" t="s">
        <v>1930</v>
      </c>
      <c r="AS415" s="1">
        <v>1</v>
      </c>
    </row>
    <row r="416" spans="1:45" ht="63" x14ac:dyDescent="0.25">
      <c r="A416" s="1">
        <v>414</v>
      </c>
      <c r="C416" s="1" t="s">
        <v>1</v>
      </c>
      <c r="H416" s="2">
        <v>33369</v>
      </c>
      <c r="I416" s="7">
        <v>28</v>
      </c>
      <c r="J416" s="1">
        <v>7</v>
      </c>
      <c r="K416" s="1">
        <v>60</v>
      </c>
      <c r="L416" s="1">
        <v>12</v>
      </c>
      <c r="M416" s="1">
        <v>10</v>
      </c>
      <c r="N416" s="1" t="s">
        <v>45</v>
      </c>
      <c r="O416" s="1">
        <v>0</v>
      </c>
      <c r="P416" s="1" t="s">
        <v>34</v>
      </c>
      <c r="Q416" s="1" t="s">
        <v>3333</v>
      </c>
      <c r="R416" s="1">
        <v>1</v>
      </c>
      <c r="S416" s="1" t="s">
        <v>121</v>
      </c>
      <c r="T416" s="1" t="s">
        <v>58</v>
      </c>
      <c r="U416" s="1" t="s">
        <v>206</v>
      </c>
      <c r="V416" s="1">
        <v>2</v>
      </c>
      <c r="W416" s="1" t="s">
        <v>430</v>
      </c>
      <c r="X416" s="1" t="s">
        <v>61</v>
      </c>
      <c r="AB416" s="1" t="s">
        <v>19</v>
      </c>
      <c r="AI416" s="1" t="s">
        <v>62</v>
      </c>
      <c r="AJ416" s="1">
        <v>3</v>
      </c>
      <c r="AK416" s="1">
        <v>2</v>
      </c>
      <c r="AL416" s="1">
        <v>4</v>
      </c>
      <c r="AM416" s="1" t="s">
        <v>1931</v>
      </c>
      <c r="AN416" s="1" t="s">
        <v>42</v>
      </c>
      <c r="AO416" s="1">
        <v>9</v>
      </c>
      <c r="AP416" s="1" t="s">
        <v>1932</v>
      </c>
      <c r="AQ416" s="1" t="s">
        <v>1933</v>
      </c>
      <c r="AR416" s="1" t="s">
        <v>1934</v>
      </c>
      <c r="AS416" s="1">
        <v>0</v>
      </c>
    </row>
    <row r="417" spans="1:45" ht="378" x14ac:dyDescent="0.25">
      <c r="A417" s="1">
        <v>415</v>
      </c>
      <c r="B417" s="1" t="s">
        <v>0</v>
      </c>
      <c r="H417" s="2">
        <v>35421</v>
      </c>
      <c r="I417" s="7">
        <v>22</v>
      </c>
      <c r="J417" s="1">
        <v>5</v>
      </c>
      <c r="K417" s="1">
        <v>60</v>
      </c>
      <c r="L417" s="1">
        <v>8</v>
      </c>
      <c r="M417" s="1">
        <v>2</v>
      </c>
      <c r="N417" s="1" t="s">
        <v>79</v>
      </c>
      <c r="O417" s="1">
        <v>1</v>
      </c>
      <c r="P417" s="1" t="s">
        <v>3374</v>
      </c>
      <c r="Q417" s="1" t="s">
        <v>150</v>
      </c>
      <c r="R417" s="1">
        <v>0</v>
      </c>
      <c r="S417" s="1" t="s">
        <v>150</v>
      </c>
      <c r="T417" s="1" t="s">
        <v>150</v>
      </c>
      <c r="U417" s="1" t="s">
        <v>3446</v>
      </c>
      <c r="V417" s="1">
        <v>0</v>
      </c>
      <c r="X417" s="1" t="s">
        <v>136</v>
      </c>
      <c r="AA417" s="1" t="s">
        <v>18</v>
      </c>
      <c r="AI417" s="1" t="s">
        <v>40</v>
      </c>
      <c r="AJ417" s="1">
        <v>5</v>
      </c>
      <c r="AK417" s="1">
        <v>6</v>
      </c>
      <c r="AL417" s="1">
        <v>72</v>
      </c>
      <c r="AM417" s="1" t="s">
        <v>1935</v>
      </c>
      <c r="AN417" s="1" t="s">
        <v>52</v>
      </c>
      <c r="AO417" s="1">
        <v>10</v>
      </c>
      <c r="AP417" s="1" t="s">
        <v>1936</v>
      </c>
      <c r="AQ417" s="1" t="s">
        <v>1937</v>
      </c>
      <c r="AR417" s="1" t="s">
        <v>1938</v>
      </c>
      <c r="AS417" s="1">
        <v>1</v>
      </c>
    </row>
    <row r="418" spans="1:45" ht="283.5" x14ac:dyDescent="0.25">
      <c r="A418" s="1">
        <v>416</v>
      </c>
      <c r="B418" s="1" t="s">
        <v>0</v>
      </c>
      <c r="C418" s="1" t="s">
        <v>1</v>
      </c>
      <c r="F418" s="1" t="s">
        <v>4</v>
      </c>
      <c r="H418" s="2">
        <v>31277</v>
      </c>
      <c r="I418" s="7">
        <v>34</v>
      </c>
      <c r="J418" s="1">
        <v>8</v>
      </c>
      <c r="K418" s="1">
        <v>30</v>
      </c>
      <c r="L418" s="1">
        <v>8</v>
      </c>
      <c r="M418" s="1">
        <v>3</v>
      </c>
      <c r="N418" s="1" t="s">
        <v>96</v>
      </c>
      <c r="O418" s="1">
        <v>1</v>
      </c>
      <c r="P418" s="1" t="s">
        <v>3374</v>
      </c>
      <c r="Q418" s="1" t="s">
        <v>150</v>
      </c>
      <c r="R418" s="1">
        <v>1</v>
      </c>
      <c r="S418" s="1" t="s">
        <v>67</v>
      </c>
      <c r="T418" s="1" t="s">
        <v>58</v>
      </c>
      <c r="U418" s="1" t="s">
        <v>69</v>
      </c>
      <c r="V418" s="1">
        <v>7</v>
      </c>
      <c r="W418" s="1" t="s">
        <v>174</v>
      </c>
      <c r="X418" s="1" t="s">
        <v>61</v>
      </c>
      <c r="AC418" s="1" t="s">
        <v>20</v>
      </c>
      <c r="AI418" s="1" t="s">
        <v>50</v>
      </c>
      <c r="AJ418" s="1">
        <v>6</v>
      </c>
      <c r="AK418" s="1">
        <v>6</v>
      </c>
      <c r="AL418" s="1">
        <v>15</v>
      </c>
      <c r="AM418" s="1" t="s">
        <v>1939</v>
      </c>
      <c r="AN418" s="1" t="s">
        <v>52</v>
      </c>
      <c r="AO418" s="1">
        <v>10</v>
      </c>
      <c r="AP418" s="1" t="s">
        <v>1940</v>
      </c>
      <c r="AQ418" s="1" t="s">
        <v>1941</v>
      </c>
      <c r="AR418" s="1" t="s">
        <v>91</v>
      </c>
      <c r="AS418" s="1">
        <v>0</v>
      </c>
    </row>
    <row r="419" spans="1:45" ht="126" x14ac:dyDescent="0.25">
      <c r="A419" s="1">
        <v>417</v>
      </c>
      <c r="E419" s="1" t="s">
        <v>3</v>
      </c>
      <c r="H419" s="2">
        <v>35207</v>
      </c>
      <c r="I419" s="7">
        <v>23</v>
      </c>
      <c r="J419" s="1">
        <v>5</v>
      </c>
      <c r="K419" s="1">
        <v>40</v>
      </c>
      <c r="L419" s="1">
        <v>16</v>
      </c>
      <c r="M419" s="1">
        <v>12</v>
      </c>
      <c r="N419" s="1" t="s">
        <v>200</v>
      </c>
      <c r="O419" s="1">
        <v>1</v>
      </c>
      <c r="P419" s="1" t="s">
        <v>3374</v>
      </c>
      <c r="Q419" s="1" t="s">
        <v>150</v>
      </c>
      <c r="R419" s="1">
        <v>1</v>
      </c>
      <c r="S419" s="1" t="s">
        <v>19</v>
      </c>
      <c r="T419" s="1" t="s">
        <v>325</v>
      </c>
      <c r="U419" s="1" t="s">
        <v>37</v>
      </c>
      <c r="V419" s="1">
        <v>1</v>
      </c>
      <c r="W419" s="1" t="s">
        <v>987</v>
      </c>
      <c r="X419" s="1" t="s">
        <v>39</v>
      </c>
      <c r="AD419" s="1" t="s">
        <v>21</v>
      </c>
      <c r="AI419" s="1" t="s">
        <v>62</v>
      </c>
      <c r="AJ419" s="1">
        <v>5</v>
      </c>
      <c r="AK419" s="1">
        <v>4</v>
      </c>
      <c r="AL419" s="1">
        <v>3</v>
      </c>
      <c r="AM419" s="1" t="s">
        <v>1942</v>
      </c>
      <c r="AN419" s="1" t="s">
        <v>52</v>
      </c>
      <c r="AO419" s="1">
        <v>10</v>
      </c>
      <c r="AP419" s="1" t="s">
        <v>1943</v>
      </c>
      <c r="AQ419" s="1" t="s">
        <v>172</v>
      </c>
      <c r="AR419" s="1" t="s">
        <v>1944</v>
      </c>
      <c r="AS419" s="1">
        <v>1</v>
      </c>
    </row>
    <row r="420" spans="1:45" ht="94.5" x14ac:dyDescent="0.25">
      <c r="A420" s="1">
        <v>418</v>
      </c>
      <c r="F420" s="1" t="s">
        <v>4</v>
      </c>
      <c r="H420" s="2">
        <v>30898</v>
      </c>
      <c r="I420" s="7">
        <v>35</v>
      </c>
      <c r="J420" s="1">
        <v>8</v>
      </c>
      <c r="K420" s="1">
        <v>180</v>
      </c>
      <c r="L420" s="1">
        <v>6</v>
      </c>
      <c r="M420" s="1">
        <v>200</v>
      </c>
      <c r="N420" s="1" t="s">
        <v>164</v>
      </c>
      <c r="O420" s="1">
        <v>0</v>
      </c>
      <c r="P420" s="1" t="s">
        <v>34</v>
      </c>
      <c r="Q420" s="1" t="s">
        <v>3369</v>
      </c>
      <c r="R420" s="1">
        <v>1</v>
      </c>
      <c r="S420" s="1" t="s">
        <v>188</v>
      </c>
      <c r="T420" s="1" t="s">
        <v>58</v>
      </c>
      <c r="U420" s="1" t="s">
        <v>1131</v>
      </c>
      <c r="V420" s="1">
        <v>9</v>
      </c>
      <c r="X420" s="1" t="s">
        <v>61</v>
      </c>
      <c r="AA420" s="1" t="s">
        <v>18</v>
      </c>
      <c r="AI420" s="1" t="s">
        <v>50</v>
      </c>
      <c r="AJ420" s="1">
        <v>4</v>
      </c>
      <c r="AK420" s="1">
        <v>2</v>
      </c>
      <c r="AL420" s="1">
        <v>800</v>
      </c>
      <c r="AM420" s="1" t="s">
        <v>1945</v>
      </c>
      <c r="AN420" s="1" t="s">
        <v>52</v>
      </c>
      <c r="AO420" s="1">
        <v>9</v>
      </c>
      <c r="AP420" s="1" t="s">
        <v>1533</v>
      </c>
      <c r="AQ420" s="1" t="s">
        <v>1533</v>
      </c>
      <c r="AS420" s="1">
        <v>1</v>
      </c>
    </row>
    <row r="421" spans="1:45" ht="94.5" x14ac:dyDescent="0.25">
      <c r="A421" s="1">
        <v>419</v>
      </c>
      <c r="C421" s="1" t="s">
        <v>1</v>
      </c>
      <c r="E421" s="1" t="s">
        <v>3</v>
      </c>
      <c r="F421" s="1" t="s">
        <v>4</v>
      </c>
      <c r="H421" s="2">
        <v>32560</v>
      </c>
      <c r="I421" s="7">
        <v>30</v>
      </c>
      <c r="J421" s="1">
        <v>7</v>
      </c>
      <c r="K421" s="1">
        <v>60</v>
      </c>
      <c r="M421" s="1">
        <v>12</v>
      </c>
      <c r="N421" s="1" t="s">
        <v>96</v>
      </c>
      <c r="O421" s="1">
        <v>0</v>
      </c>
      <c r="P421" s="1" t="s">
        <v>75</v>
      </c>
      <c r="Q421" s="1" t="s">
        <v>3369</v>
      </c>
      <c r="R421" s="1">
        <v>1</v>
      </c>
      <c r="S421" s="1" t="s">
        <v>67</v>
      </c>
      <c r="T421" s="1" t="s">
        <v>58</v>
      </c>
      <c r="U421" s="1" t="s">
        <v>619</v>
      </c>
      <c r="V421" s="1">
        <v>5</v>
      </c>
      <c r="W421" s="1" t="s">
        <v>1946</v>
      </c>
      <c r="X421" s="1" t="s">
        <v>61</v>
      </c>
      <c r="AA421" s="1" t="s">
        <v>18</v>
      </c>
      <c r="AC421" s="1" t="s">
        <v>20</v>
      </c>
      <c r="AI421" s="1" t="s">
        <v>50</v>
      </c>
      <c r="AJ421" s="1">
        <v>10</v>
      </c>
      <c r="AK421" s="1">
        <v>6</v>
      </c>
      <c r="AL421" s="1">
        <v>400</v>
      </c>
      <c r="AM421" s="1" t="s">
        <v>1947</v>
      </c>
      <c r="AN421" s="1" t="s">
        <v>52</v>
      </c>
      <c r="AO421" s="1">
        <v>8</v>
      </c>
      <c r="AP421" s="1" t="s">
        <v>1948</v>
      </c>
      <c r="AS421" s="1">
        <v>1</v>
      </c>
    </row>
    <row r="422" spans="1:45" ht="409.5" x14ac:dyDescent="0.25">
      <c r="A422" s="1">
        <v>420</v>
      </c>
      <c r="D422" s="1" t="s">
        <v>2</v>
      </c>
      <c r="E422" s="1" t="s">
        <v>3</v>
      </c>
      <c r="F422" s="1" t="s">
        <v>4</v>
      </c>
      <c r="H422" s="2">
        <v>34123</v>
      </c>
      <c r="I422" s="7">
        <v>26</v>
      </c>
      <c r="J422" s="1">
        <v>7</v>
      </c>
      <c r="K422" s="1">
        <v>3</v>
      </c>
      <c r="L422" s="1">
        <v>8</v>
      </c>
      <c r="M422" s="1">
        <v>6</v>
      </c>
      <c r="N422" s="1" t="s">
        <v>108</v>
      </c>
      <c r="O422" s="1">
        <v>1</v>
      </c>
      <c r="P422" s="1" t="s">
        <v>3374</v>
      </c>
      <c r="Q422" s="1" t="s">
        <v>150</v>
      </c>
      <c r="R422" s="1">
        <v>1</v>
      </c>
      <c r="S422" s="1" t="s">
        <v>121</v>
      </c>
      <c r="T422" s="1" t="s">
        <v>58</v>
      </c>
      <c r="U422" s="1" t="s">
        <v>99</v>
      </c>
      <c r="V422" s="1">
        <v>1</v>
      </c>
      <c r="X422" s="1" t="s">
        <v>39</v>
      </c>
      <c r="AC422" s="1" t="s">
        <v>20</v>
      </c>
      <c r="AI422" s="1" t="s">
        <v>50</v>
      </c>
      <c r="AJ422" s="1">
        <v>3</v>
      </c>
      <c r="AK422" s="1">
        <v>8</v>
      </c>
      <c r="AL422" s="1">
        <v>10</v>
      </c>
      <c r="AM422" s="1" t="s">
        <v>1949</v>
      </c>
      <c r="AN422" s="1" t="s">
        <v>42</v>
      </c>
      <c r="AO422" s="1">
        <v>9</v>
      </c>
      <c r="AP422" s="1" t="s">
        <v>1950</v>
      </c>
      <c r="AQ422" s="1" t="s">
        <v>1951</v>
      </c>
      <c r="AR422" s="1" t="s">
        <v>1952</v>
      </c>
      <c r="AS422" s="1">
        <v>1</v>
      </c>
    </row>
    <row r="423" spans="1:45" ht="189" x14ac:dyDescent="0.25">
      <c r="A423" s="1">
        <v>421</v>
      </c>
      <c r="B423" s="1" t="s">
        <v>0</v>
      </c>
      <c r="C423" s="1" t="s">
        <v>1</v>
      </c>
      <c r="D423" s="1" t="s">
        <v>2</v>
      </c>
      <c r="F423" s="1" t="s">
        <v>4</v>
      </c>
      <c r="H423" s="2">
        <v>34931</v>
      </c>
      <c r="I423" s="7">
        <v>24</v>
      </c>
      <c r="J423" s="1">
        <v>8</v>
      </c>
      <c r="K423" s="1">
        <v>0</v>
      </c>
      <c r="L423" s="1">
        <v>10</v>
      </c>
      <c r="M423" s="1">
        <v>2</v>
      </c>
      <c r="N423" s="1" t="s">
        <v>66</v>
      </c>
      <c r="O423" s="1">
        <v>0</v>
      </c>
      <c r="P423" s="1" t="s">
        <v>75</v>
      </c>
      <c r="Q423" s="1" t="s">
        <v>3371</v>
      </c>
      <c r="R423" s="1">
        <v>0</v>
      </c>
      <c r="S423" s="1" t="s">
        <v>150</v>
      </c>
      <c r="T423" s="1" t="s">
        <v>150</v>
      </c>
      <c r="U423" s="1" t="s">
        <v>3446</v>
      </c>
      <c r="V423" s="1">
        <v>0</v>
      </c>
      <c r="X423" s="1" t="s">
        <v>39</v>
      </c>
      <c r="AB423" s="1" t="s">
        <v>19</v>
      </c>
      <c r="AH423" s="1" t="s">
        <v>1038</v>
      </c>
      <c r="AI423" s="1" t="s">
        <v>50</v>
      </c>
      <c r="AJ423" s="1">
        <v>25</v>
      </c>
      <c r="AK423" s="1">
        <v>10</v>
      </c>
      <c r="AL423" s="1">
        <v>12</v>
      </c>
      <c r="AM423" s="1" t="s">
        <v>1953</v>
      </c>
      <c r="AN423" s="1" t="s">
        <v>52</v>
      </c>
      <c r="AO423" s="1">
        <v>10</v>
      </c>
      <c r="AP423" s="1" t="s">
        <v>1954</v>
      </c>
      <c r="AQ423" s="1" t="s">
        <v>1955</v>
      </c>
      <c r="AR423" s="1" t="s">
        <v>1956</v>
      </c>
      <c r="AS423" s="1">
        <v>1</v>
      </c>
    </row>
    <row r="424" spans="1:45" ht="362.25" x14ac:dyDescent="0.25">
      <c r="A424" s="1">
        <v>422</v>
      </c>
      <c r="C424" s="1" t="s">
        <v>1</v>
      </c>
      <c r="F424" s="1" t="s">
        <v>4</v>
      </c>
      <c r="H424" s="2">
        <v>33568</v>
      </c>
      <c r="I424" s="7">
        <v>27</v>
      </c>
      <c r="J424" s="1">
        <v>7</v>
      </c>
      <c r="K424" s="1">
        <v>1</v>
      </c>
      <c r="L424" s="1">
        <v>10</v>
      </c>
      <c r="M424" s="1">
        <v>10</v>
      </c>
      <c r="N424" s="1" t="s">
        <v>164</v>
      </c>
      <c r="O424" s="1">
        <v>1</v>
      </c>
      <c r="P424" s="1" t="s">
        <v>3374</v>
      </c>
      <c r="Q424" s="1" t="s">
        <v>150</v>
      </c>
      <c r="R424" s="1">
        <v>1</v>
      </c>
      <c r="S424" s="1" t="s">
        <v>18</v>
      </c>
      <c r="T424" s="1" t="s">
        <v>58</v>
      </c>
      <c r="U424" s="1" t="s">
        <v>69</v>
      </c>
      <c r="V424" s="1">
        <v>3</v>
      </c>
      <c r="W424" s="1" t="s">
        <v>1957</v>
      </c>
      <c r="X424" s="1" t="s">
        <v>39</v>
      </c>
      <c r="AD424" s="1" t="s">
        <v>21</v>
      </c>
      <c r="AI424" s="1" t="s">
        <v>50</v>
      </c>
      <c r="AJ424" s="1">
        <v>15</v>
      </c>
      <c r="AK424" s="1">
        <v>3</v>
      </c>
      <c r="AL424" s="1">
        <v>20</v>
      </c>
      <c r="AM424" s="1" t="s">
        <v>1958</v>
      </c>
      <c r="AN424" s="1" t="s">
        <v>52</v>
      </c>
      <c r="AO424" s="1">
        <v>10</v>
      </c>
      <c r="AP424" s="1" t="s">
        <v>1959</v>
      </c>
      <c r="AQ424" s="1" t="s">
        <v>1960</v>
      </c>
      <c r="AR424" s="1" t="s">
        <v>1961</v>
      </c>
      <c r="AS424" s="1">
        <v>0</v>
      </c>
    </row>
    <row r="425" spans="1:45" ht="157.5" x14ac:dyDescent="0.25">
      <c r="A425" s="1">
        <v>423</v>
      </c>
      <c r="C425" s="1" t="s">
        <v>1</v>
      </c>
      <c r="E425" s="1" t="s">
        <v>3</v>
      </c>
      <c r="H425" s="2">
        <v>29795</v>
      </c>
      <c r="I425" s="7">
        <v>38</v>
      </c>
      <c r="J425" s="1">
        <v>6</v>
      </c>
      <c r="K425" s="1">
        <v>60</v>
      </c>
      <c r="L425" s="1">
        <v>7</v>
      </c>
      <c r="M425" s="1">
        <v>10</v>
      </c>
      <c r="N425" s="1" t="s">
        <v>66</v>
      </c>
      <c r="O425" s="1">
        <v>1</v>
      </c>
      <c r="P425" s="1" t="s">
        <v>3374</v>
      </c>
      <c r="Q425" s="1" t="s">
        <v>150</v>
      </c>
      <c r="R425" s="1">
        <v>1</v>
      </c>
      <c r="S425" s="1" t="s">
        <v>188</v>
      </c>
      <c r="T425" s="1" t="s">
        <v>86</v>
      </c>
      <c r="U425" s="1" t="s">
        <v>69</v>
      </c>
      <c r="V425" s="1">
        <v>11</v>
      </c>
      <c r="W425" s="1" t="s">
        <v>1962</v>
      </c>
      <c r="X425" s="1" t="s">
        <v>61</v>
      </c>
      <c r="AC425" s="1" t="s">
        <v>20</v>
      </c>
      <c r="AI425" s="1" t="s">
        <v>62</v>
      </c>
      <c r="AJ425" s="1">
        <v>4</v>
      </c>
      <c r="AK425" s="1">
        <v>4</v>
      </c>
      <c r="AL425" s="1">
        <v>10</v>
      </c>
      <c r="AM425" s="1" t="s">
        <v>1963</v>
      </c>
      <c r="AN425" s="1" t="s">
        <v>52</v>
      </c>
      <c r="AO425" s="1">
        <v>10</v>
      </c>
      <c r="AP425" s="1" t="s">
        <v>1964</v>
      </c>
      <c r="AQ425" s="1" t="s">
        <v>1965</v>
      </c>
      <c r="AR425" s="1" t="s">
        <v>1966</v>
      </c>
      <c r="AS425" s="1">
        <v>1</v>
      </c>
    </row>
    <row r="426" spans="1:45" ht="173.25" x14ac:dyDescent="0.25">
      <c r="A426" s="1">
        <v>424</v>
      </c>
      <c r="C426" s="1" t="s">
        <v>1</v>
      </c>
      <c r="E426" s="1" t="s">
        <v>3</v>
      </c>
      <c r="H426" s="2">
        <v>34095</v>
      </c>
      <c r="I426" s="7">
        <v>26</v>
      </c>
      <c r="J426" s="1">
        <v>5</v>
      </c>
      <c r="K426" s="1">
        <v>240</v>
      </c>
      <c r="L426" s="1">
        <v>6</v>
      </c>
      <c r="M426" s="1">
        <v>24</v>
      </c>
      <c r="N426" s="1" t="s">
        <v>79</v>
      </c>
      <c r="O426" s="1">
        <v>1</v>
      </c>
      <c r="P426" s="1" t="s">
        <v>3374</v>
      </c>
      <c r="Q426" s="1" t="s">
        <v>150</v>
      </c>
      <c r="R426" s="1">
        <v>1</v>
      </c>
      <c r="S426" s="1" t="s">
        <v>188</v>
      </c>
      <c r="T426" s="1" t="s">
        <v>86</v>
      </c>
      <c r="U426" s="1" t="s">
        <v>69</v>
      </c>
      <c r="V426" s="1">
        <v>2</v>
      </c>
      <c r="W426" s="1" t="s">
        <v>1967</v>
      </c>
      <c r="X426" s="1" t="s">
        <v>338</v>
      </c>
      <c r="AD426" s="1" t="s">
        <v>21</v>
      </c>
      <c r="AI426" s="1" t="s">
        <v>40</v>
      </c>
      <c r="AJ426" s="1">
        <v>4</v>
      </c>
      <c r="AK426" s="1">
        <v>4</v>
      </c>
      <c r="AL426" s="1">
        <v>12</v>
      </c>
      <c r="AM426" s="1" t="s">
        <v>1968</v>
      </c>
      <c r="AN426" s="1" t="s">
        <v>52</v>
      </c>
      <c r="AO426" s="1">
        <v>10</v>
      </c>
      <c r="AP426" s="1" t="s">
        <v>1969</v>
      </c>
      <c r="AS426" s="1">
        <v>0</v>
      </c>
    </row>
    <row r="427" spans="1:45" ht="283.5" x14ac:dyDescent="0.25">
      <c r="A427" s="1">
        <v>425</v>
      </c>
      <c r="B427" s="1" t="s">
        <v>0</v>
      </c>
      <c r="H427" s="2">
        <v>22450</v>
      </c>
      <c r="I427" s="7">
        <v>58</v>
      </c>
      <c r="J427" s="1">
        <v>7</v>
      </c>
      <c r="K427" s="1">
        <v>0</v>
      </c>
      <c r="L427" s="1">
        <v>8</v>
      </c>
      <c r="M427" s="1">
        <v>15</v>
      </c>
      <c r="N427" s="1" t="s">
        <v>96</v>
      </c>
      <c r="O427" s="1">
        <v>0</v>
      </c>
      <c r="P427" s="1" t="s">
        <v>75</v>
      </c>
      <c r="Q427" s="1" t="s">
        <v>3370</v>
      </c>
      <c r="R427" s="1">
        <v>1</v>
      </c>
      <c r="S427" s="1" t="s">
        <v>387</v>
      </c>
      <c r="T427" s="1" t="s">
        <v>58</v>
      </c>
      <c r="U427" s="1" t="s">
        <v>69</v>
      </c>
      <c r="V427" s="1">
        <v>30</v>
      </c>
      <c r="W427" s="1" t="s">
        <v>85</v>
      </c>
      <c r="X427" s="1" t="s">
        <v>61</v>
      </c>
      <c r="AB427" s="1" t="s">
        <v>19</v>
      </c>
      <c r="AI427" s="1" t="s">
        <v>50</v>
      </c>
      <c r="AJ427" s="1">
        <v>6</v>
      </c>
      <c r="AK427" s="1">
        <v>6</v>
      </c>
      <c r="AL427" s="1">
        <v>40</v>
      </c>
      <c r="AM427" s="1" t="s">
        <v>1970</v>
      </c>
      <c r="AN427" s="1" t="s">
        <v>52</v>
      </c>
      <c r="AO427" s="1">
        <v>10</v>
      </c>
      <c r="AP427" s="1" t="s">
        <v>1971</v>
      </c>
      <c r="AQ427" s="1" t="s">
        <v>1972</v>
      </c>
      <c r="AR427" s="1" t="s">
        <v>1973</v>
      </c>
      <c r="AS427" s="1">
        <v>1</v>
      </c>
    </row>
    <row r="428" spans="1:45" ht="94.5" x14ac:dyDescent="0.25">
      <c r="A428" s="1">
        <v>426</v>
      </c>
      <c r="D428" s="1" t="s">
        <v>2</v>
      </c>
      <c r="F428" s="1" t="s">
        <v>4</v>
      </c>
      <c r="J428" s="1">
        <v>8</v>
      </c>
      <c r="K428" s="1">
        <v>0</v>
      </c>
      <c r="L428" s="1">
        <v>8</v>
      </c>
      <c r="M428" s="1">
        <v>4</v>
      </c>
      <c r="N428" s="1" t="s">
        <v>278</v>
      </c>
      <c r="O428" s="1">
        <v>0</v>
      </c>
      <c r="P428" s="1" t="s">
        <v>364</v>
      </c>
      <c r="Q428" s="1" t="s">
        <v>3370</v>
      </c>
      <c r="R428" s="1">
        <v>0</v>
      </c>
      <c r="S428" s="1" t="s">
        <v>150</v>
      </c>
      <c r="T428" s="1" t="s">
        <v>150</v>
      </c>
      <c r="U428" s="1" t="s">
        <v>3446</v>
      </c>
      <c r="V428" s="1">
        <v>0</v>
      </c>
      <c r="X428" s="1" t="s">
        <v>61</v>
      </c>
      <c r="AC428" s="1" t="s">
        <v>20</v>
      </c>
      <c r="AH428" s="1" t="s">
        <v>1974</v>
      </c>
      <c r="AI428" s="1" t="s">
        <v>137</v>
      </c>
      <c r="AJ428" s="1">
        <v>4</v>
      </c>
      <c r="AK428" s="1">
        <v>6</v>
      </c>
      <c r="AL428" s="1">
        <v>4</v>
      </c>
      <c r="AM428" s="1" t="s">
        <v>1698</v>
      </c>
      <c r="AN428" s="1" t="s">
        <v>52</v>
      </c>
      <c r="AO428" s="1">
        <v>8</v>
      </c>
      <c r="AS428" s="1">
        <v>0</v>
      </c>
    </row>
    <row r="429" spans="1:45" ht="409.5" x14ac:dyDescent="0.25">
      <c r="A429" s="1">
        <v>427</v>
      </c>
      <c r="B429" s="1" t="s">
        <v>0</v>
      </c>
      <c r="H429" s="2">
        <v>29952</v>
      </c>
      <c r="I429" s="7">
        <v>37</v>
      </c>
      <c r="J429" s="1">
        <v>7</v>
      </c>
      <c r="K429" s="1">
        <v>40</v>
      </c>
      <c r="L429" s="1">
        <v>7</v>
      </c>
      <c r="M429" s="1">
        <v>36</v>
      </c>
      <c r="N429" s="1" t="s">
        <v>45</v>
      </c>
      <c r="O429" s="1">
        <v>0</v>
      </c>
      <c r="P429" s="1" t="s">
        <v>46</v>
      </c>
      <c r="Q429" s="1" t="s">
        <v>3371</v>
      </c>
      <c r="R429" s="1">
        <v>1</v>
      </c>
      <c r="S429" s="1" t="s">
        <v>5</v>
      </c>
      <c r="T429" s="1" t="s">
        <v>86</v>
      </c>
      <c r="U429" s="1" t="s">
        <v>394</v>
      </c>
      <c r="V429" s="1">
        <v>6</v>
      </c>
      <c r="W429" s="1" t="s">
        <v>1975</v>
      </c>
      <c r="X429" s="1" t="s">
        <v>1084</v>
      </c>
      <c r="AB429" s="1" t="s">
        <v>19</v>
      </c>
      <c r="AI429" s="1" t="s">
        <v>50</v>
      </c>
      <c r="AJ429" s="1">
        <v>5</v>
      </c>
      <c r="AK429" s="1">
        <v>3</v>
      </c>
      <c r="AL429" s="1">
        <v>3</v>
      </c>
      <c r="AM429" s="1" t="s">
        <v>1976</v>
      </c>
      <c r="AN429" s="1" t="s">
        <v>52</v>
      </c>
      <c r="AO429" s="1">
        <v>7</v>
      </c>
      <c r="AP429" s="1" t="s">
        <v>1977</v>
      </c>
      <c r="AQ429" s="1" t="s">
        <v>1978</v>
      </c>
      <c r="AR429" s="1" t="s">
        <v>1979</v>
      </c>
      <c r="AS429" s="1">
        <v>0</v>
      </c>
    </row>
    <row r="430" spans="1:45" ht="126" x14ac:dyDescent="0.25">
      <c r="A430" s="1">
        <v>428</v>
      </c>
      <c r="F430" s="1" t="s">
        <v>4</v>
      </c>
      <c r="H430" s="2">
        <v>34689</v>
      </c>
      <c r="I430" s="7">
        <v>24</v>
      </c>
      <c r="J430" s="1">
        <v>7</v>
      </c>
      <c r="K430" s="1">
        <v>120</v>
      </c>
      <c r="L430" s="1">
        <v>8</v>
      </c>
      <c r="M430" s="1">
        <v>8</v>
      </c>
      <c r="N430" s="1" t="s">
        <v>79</v>
      </c>
      <c r="O430" s="1">
        <v>1</v>
      </c>
      <c r="P430" s="1" t="s">
        <v>34</v>
      </c>
      <c r="Q430" s="1" t="s">
        <v>3370</v>
      </c>
      <c r="R430" s="1">
        <v>0</v>
      </c>
      <c r="S430" s="1" t="s">
        <v>150</v>
      </c>
      <c r="T430" s="1" t="s">
        <v>150</v>
      </c>
      <c r="U430" s="1" t="s">
        <v>3446</v>
      </c>
      <c r="V430" s="1">
        <v>0</v>
      </c>
      <c r="X430" s="1" t="s">
        <v>338</v>
      </c>
      <c r="AA430" s="1" t="s">
        <v>18</v>
      </c>
      <c r="AE430" s="1" t="s">
        <v>22</v>
      </c>
      <c r="AI430" s="1" t="s">
        <v>50</v>
      </c>
      <c r="AJ430" s="1">
        <v>6</v>
      </c>
      <c r="AK430" s="1">
        <v>6</v>
      </c>
      <c r="AL430" s="1">
        <v>10</v>
      </c>
      <c r="AM430" s="1" t="s">
        <v>1980</v>
      </c>
      <c r="AN430" s="1" t="s">
        <v>52</v>
      </c>
      <c r="AO430" s="1">
        <v>8</v>
      </c>
      <c r="AP430" s="1" t="s">
        <v>1981</v>
      </c>
      <c r="AQ430" s="1" t="s">
        <v>1982</v>
      </c>
      <c r="AR430" s="1" t="s">
        <v>1983</v>
      </c>
      <c r="AS430" s="1">
        <v>0</v>
      </c>
    </row>
    <row r="431" spans="1:45" ht="409.5" x14ac:dyDescent="0.25">
      <c r="A431" s="1">
        <v>429</v>
      </c>
      <c r="B431" s="1" t="s">
        <v>0</v>
      </c>
      <c r="C431" s="1" t="s">
        <v>1</v>
      </c>
      <c r="D431" s="1" t="s">
        <v>2</v>
      </c>
      <c r="H431" s="2">
        <v>29960</v>
      </c>
      <c r="I431" s="7">
        <v>37</v>
      </c>
      <c r="J431" s="1">
        <v>7</v>
      </c>
      <c r="K431" s="1">
        <v>20</v>
      </c>
      <c r="L431" s="1">
        <v>8</v>
      </c>
      <c r="M431" s="1">
        <v>2</v>
      </c>
      <c r="N431" s="1" t="s">
        <v>200</v>
      </c>
      <c r="O431" s="1">
        <v>0</v>
      </c>
      <c r="P431" s="1" t="s">
        <v>34</v>
      </c>
      <c r="Q431" s="1" t="s">
        <v>3371</v>
      </c>
      <c r="R431" s="1">
        <v>0</v>
      </c>
      <c r="S431" s="1" t="s">
        <v>150</v>
      </c>
      <c r="T431" s="1" t="s">
        <v>150</v>
      </c>
      <c r="U431" s="1" t="s">
        <v>3446</v>
      </c>
      <c r="V431" s="1">
        <v>0</v>
      </c>
      <c r="X431" s="1" t="s">
        <v>49</v>
      </c>
      <c r="AA431" s="1" t="s">
        <v>18</v>
      </c>
      <c r="AI431" s="1" t="s">
        <v>50</v>
      </c>
      <c r="AJ431" s="1">
        <v>10</v>
      </c>
      <c r="AK431" s="1">
        <v>10</v>
      </c>
      <c r="AL431" s="1">
        <v>30</v>
      </c>
      <c r="AM431" s="1" t="s">
        <v>1984</v>
      </c>
      <c r="AN431" s="1" t="s">
        <v>52</v>
      </c>
      <c r="AO431" s="1">
        <v>8</v>
      </c>
      <c r="AP431" s="1" t="s">
        <v>1985</v>
      </c>
      <c r="AR431" s="1" t="s">
        <v>1986</v>
      </c>
      <c r="AS431" s="1">
        <v>0</v>
      </c>
    </row>
    <row r="432" spans="1:45" ht="94.5" x14ac:dyDescent="0.25">
      <c r="A432" s="1">
        <v>430</v>
      </c>
      <c r="B432" s="1" t="s">
        <v>0</v>
      </c>
      <c r="E432" s="1" t="s">
        <v>3</v>
      </c>
      <c r="F432" s="1" t="s">
        <v>4</v>
      </c>
      <c r="H432" s="2">
        <v>33591</v>
      </c>
      <c r="I432" s="7">
        <v>27</v>
      </c>
      <c r="J432" s="1">
        <v>8</v>
      </c>
      <c r="K432" s="1">
        <v>15</v>
      </c>
      <c r="L432" s="1">
        <v>6</v>
      </c>
      <c r="M432" s="1">
        <v>30</v>
      </c>
      <c r="N432" s="1" t="s">
        <v>310</v>
      </c>
      <c r="O432" s="1">
        <v>0</v>
      </c>
      <c r="P432" s="1" t="s">
        <v>46</v>
      </c>
      <c r="Q432" s="1" t="s">
        <v>3369</v>
      </c>
      <c r="R432" s="1">
        <v>1</v>
      </c>
      <c r="S432" s="1" t="s">
        <v>188</v>
      </c>
      <c r="T432" s="1" t="s">
        <v>58</v>
      </c>
      <c r="U432" s="1" t="s">
        <v>69</v>
      </c>
      <c r="V432" s="1">
        <v>2</v>
      </c>
      <c r="W432" s="1" t="s">
        <v>1987</v>
      </c>
      <c r="X432" s="1" t="s">
        <v>39</v>
      </c>
      <c r="AB432" s="1" t="s">
        <v>19</v>
      </c>
      <c r="AI432" s="1" t="s">
        <v>62</v>
      </c>
      <c r="AJ432" s="1">
        <v>3</v>
      </c>
      <c r="AK432" s="1">
        <v>3</v>
      </c>
      <c r="AL432" s="1">
        <v>5</v>
      </c>
      <c r="AM432" s="1" t="s">
        <v>1988</v>
      </c>
      <c r="AN432" s="1" t="s">
        <v>52</v>
      </c>
      <c r="AO432" s="1">
        <v>9</v>
      </c>
      <c r="AP432" s="1" t="s">
        <v>1989</v>
      </c>
      <c r="AS432" s="1">
        <v>1</v>
      </c>
    </row>
    <row r="433" spans="1:45" ht="204.75" x14ac:dyDescent="0.25">
      <c r="A433" s="1">
        <v>431</v>
      </c>
      <c r="B433" s="1" t="s">
        <v>0</v>
      </c>
      <c r="D433" s="1" t="s">
        <v>2</v>
      </c>
      <c r="F433" s="1" t="s">
        <v>4</v>
      </c>
      <c r="H433" s="2">
        <v>33238</v>
      </c>
      <c r="I433" s="7">
        <v>28</v>
      </c>
      <c r="J433" s="1">
        <v>6</v>
      </c>
      <c r="K433" s="1">
        <v>0</v>
      </c>
      <c r="L433" s="1">
        <v>4</v>
      </c>
      <c r="M433" s="1">
        <v>4</v>
      </c>
      <c r="N433" s="1" t="s">
        <v>200</v>
      </c>
      <c r="O433" s="1">
        <v>1</v>
      </c>
      <c r="P433" s="1" t="s">
        <v>3374</v>
      </c>
      <c r="Q433" s="1" t="s">
        <v>150</v>
      </c>
      <c r="R433" s="1">
        <v>1</v>
      </c>
      <c r="S433" s="1" t="s">
        <v>130</v>
      </c>
      <c r="T433" s="1" t="s">
        <v>325</v>
      </c>
      <c r="U433" s="1" t="s">
        <v>131</v>
      </c>
      <c r="V433" s="1">
        <v>0</v>
      </c>
      <c r="W433" s="1" t="s">
        <v>1990</v>
      </c>
      <c r="X433" s="1" t="s">
        <v>39</v>
      </c>
      <c r="AA433" s="1" t="s">
        <v>18</v>
      </c>
      <c r="AI433" s="1" t="s">
        <v>50</v>
      </c>
      <c r="AJ433" s="1">
        <v>10</v>
      </c>
      <c r="AK433" s="1">
        <v>2</v>
      </c>
      <c r="AL433" s="1">
        <v>8</v>
      </c>
      <c r="AM433" s="1" t="s">
        <v>1991</v>
      </c>
      <c r="AN433" s="1" t="s">
        <v>52</v>
      </c>
      <c r="AO433" s="1">
        <v>10</v>
      </c>
      <c r="AP433" s="1" t="s">
        <v>1992</v>
      </c>
      <c r="AQ433" s="1" t="s">
        <v>1993</v>
      </c>
      <c r="AR433" s="1" t="s">
        <v>1994</v>
      </c>
      <c r="AS433" s="1">
        <v>1</v>
      </c>
    </row>
    <row r="434" spans="1:45" ht="157.5" x14ac:dyDescent="0.25">
      <c r="A434" s="1">
        <v>432</v>
      </c>
      <c r="B434" s="1" t="s">
        <v>0</v>
      </c>
      <c r="H434" s="2">
        <v>30585</v>
      </c>
      <c r="I434" s="7">
        <v>36</v>
      </c>
      <c r="J434" s="1">
        <v>7</v>
      </c>
      <c r="K434" s="1">
        <v>40</v>
      </c>
      <c r="L434" s="1">
        <v>12</v>
      </c>
      <c r="M434" s="1">
        <v>10</v>
      </c>
      <c r="N434" s="1" t="s">
        <v>108</v>
      </c>
      <c r="O434" s="1">
        <v>0</v>
      </c>
      <c r="P434" s="1" t="s">
        <v>34</v>
      </c>
      <c r="Q434" s="1" t="s">
        <v>3370</v>
      </c>
      <c r="R434" s="1">
        <v>1</v>
      </c>
      <c r="S434" s="1" t="s">
        <v>57</v>
      </c>
      <c r="T434" s="1" t="s">
        <v>68</v>
      </c>
      <c r="U434" s="1" t="s">
        <v>59</v>
      </c>
      <c r="V434" s="1">
        <v>13</v>
      </c>
      <c r="W434" s="1" t="s">
        <v>1995</v>
      </c>
      <c r="X434" s="1" t="s">
        <v>61</v>
      </c>
      <c r="AB434" s="1" t="s">
        <v>19</v>
      </c>
      <c r="AD434" s="1" t="s">
        <v>21</v>
      </c>
      <c r="AI434" s="1" t="s">
        <v>50</v>
      </c>
      <c r="AJ434" s="1">
        <v>6</v>
      </c>
      <c r="AK434" s="1">
        <v>5</v>
      </c>
      <c r="AL434" s="1">
        <v>6</v>
      </c>
      <c r="AM434" s="1" t="s">
        <v>1996</v>
      </c>
      <c r="AN434" s="1" t="s">
        <v>42</v>
      </c>
      <c r="AO434" s="1">
        <v>8</v>
      </c>
      <c r="AP434" s="1" t="s">
        <v>1997</v>
      </c>
      <c r="AQ434" s="1" t="s">
        <v>1998</v>
      </c>
      <c r="AS434" s="1">
        <v>1</v>
      </c>
    </row>
    <row r="435" spans="1:45" ht="110.25" x14ac:dyDescent="0.25">
      <c r="A435" s="1">
        <v>433</v>
      </c>
      <c r="B435" s="1" t="s">
        <v>0</v>
      </c>
      <c r="C435" s="1" t="s">
        <v>1</v>
      </c>
      <c r="H435" s="2">
        <v>31434</v>
      </c>
      <c r="I435" s="7">
        <v>33</v>
      </c>
      <c r="J435" s="1">
        <v>6</v>
      </c>
      <c r="K435" s="1">
        <v>30</v>
      </c>
      <c r="L435" s="1">
        <v>12</v>
      </c>
      <c r="M435" s="1">
        <v>2</v>
      </c>
      <c r="N435" s="1" t="s">
        <v>164</v>
      </c>
      <c r="O435" s="1">
        <v>0</v>
      </c>
      <c r="P435" s="1" t="s">
        <v>34</v>
      </c>
      <c r="Q435" s="1" t="s">
        <v>1999</v>
      </c>
      <c r="R435" s="1">
        <v>1</v>
      </c>
      <c r="S435" s="1" t="s">
        <v>188</v>
      </c>
      <c r="T435" s="1" t="s">
        <v>2000</v>
      </c>
      <c r="U435" s="1" t="s">
        <v>81</v>
      </c>
      <c r="V435" s="1">
        <v>3</v>
      </c>
      <c r="W435" s="1" t="s">
        <v>2001</v>
      </c>
      <c r="X435" s="1" t="s">
        <v>61</v>
      </c>
      <c r="AA435" s="1" t="s">
        <v>18</v>
      </c>
      <c r="AI435" s="1" t="s">
        <v>62</v>
      </c>
      <c r="AJ435" s="1">
        <v>12</v>
      </c>
      <c r="AK435" s="1">
        <v>5</v>
      </c>
      <c r="AL435" s="1">
        <v>20</v>
      </c>
      <c r="AM435" s="1" t="s">
        <v>2002</v>
      </c>
      <c r="AN435" s="1" t="s">
        <v>52</v>
      </c>
      <c r="AO435" s="1">
        <v>8</v>
      </c>
      <c r="AP435" s="1" t="s">
        <v>2003</v>
      </c>
      <c r="AQ435" s="1" t="s">
        <v>2004</v>
      </c>
      <c r="AR435" s="1" t="s">
        <v>2005</v>
      </c>
      <c r="AS435" s="1">
        <v>1</v>
      </c>
    </row>
    <row r="436" spans="1:45" ht="94.5" x14ac:dyDescent="0.25">
      <c r="A436" s="1">
        <v>434</v>
      </c>
      <c r="F436" s="1" t="s">
        <v>4</v>
      </c>
      <c r="H436" s="2">
        <v>29930</v>
      </c>
      <c r="I436" s="7">
        <v>37</v>
      </c>
      <c r="J436" s="1">
        <v>4</v>
      </c>
      <c r="K436" s="1">
        <v>0</v>
      </c>
      <c r="L436" s="1">
        <v>10</v>
      </c>
      <c r="M436" s="1">
        <v>120</v>
      </c>
      <c r="N436" s="1" t="s">
        <v>45</v>
      </c>
      <c r="O436" s="1">
        <v>0</v>
      </c>
      <c r="P436" s="1" t="s">
        <v>75</v>
      </c>
      <c r="Q436" s="1" t="s">
        <v>3370</v>
      </c>
      <c r="R436" s="1">
        <v>1</v>
      </c>
      <c r="S436" s="1" t="s">
        <v>387</v>
      </c>
      <c r="T436" s="1" t="s">
        <v>86</v>
      </c>
      <c r="U436" s="1" t="s">
        <v>69</v>
      </c>
      <c r="V436" s="1">
        <v>15</v>
      </c>
      <c r="X436" s="1" t="s">
        <v>39</v>
      </c>
      <c r="AB436" s="1" t="s">
        <v>19</v>
      </c>
      <c r="AI436" s="1" t="s">
        <v>40</v>
      </c>
      <c r="AJ436" s="1">
        <v>5</v>
      </c>
      <c r="AK436" s="1">
        <v>10</v>
      </c>
      <c r="AL436" s="1">
        <v>20</v>
      </c>
      <c r="AM436" s="1" t="s">
        <v>2006</v>
      </c>
      <c r="AN436" s="1" t="s">
        <v>52</v>
      </c>
      <c r="AO436" s="1">
        <v>10</v>
      </c>
      <c r="AP436" s="1" t="s">
        <v>2007</v>
      </c>
      <c r="AS436" s="1">
        <v>0</v>
      </c>
    </row>
    <row r="437" spans="1:45" ht="378" x14ac:dyDescent="0.25">
      <c r="A437" s="1">
        <v>435</v>
      </c>
      <c r="B437" s="1" t="s">
        <v>0</v>
      </c>
      <c r="E437" s="1" t="s">
        <v>3</v>
      </c>
      <c r="F437" s="1" t="s">
        <v>4</v>
      </c>
      <c r="H437" s="2">
        <v>31833</v>
      </c>
      <c r="I437" s="7">
        <v>32</v>
      </c>
      <c r="J437" s="1">
        <v>8</v>
      </c>
      <c r="K437" s="1">
        <v>60</v>
      </c>
      <c r="L437" s="1">
        <v>12</v>
      </c>
      <c r="M437" s="1">
        <v>20</v>
      </c>
      <c r="N437" s="1" t="s">
        <v>278</v>
      </c>
      <c r="O437" s="1">
        <v>0</v>
      </c>
      <c r="P437" s="1" t="s">
        <v>34</v>
      </c>
      <c r="Q437" s="1" t="s">
        <v>3371</v>
      </c>
      <c r="R437" s="1">
        <v>0</v>
      </c>
      <c r="S437" s="1" t="s">
        <v>150</v>
      </c>
      <c r="T437" s="1" t="s">
        <v>150</v>
      </c>
      <c r="U437" s="1" t="s">
        <v>3446</v>
      </c>
      <c r="V437" s="1">
        <v>0</v>
      </c>
      <c r="X437" s="1" t="s">
        <v>61</v>
      </c>
      <c r="AA437" s="1" t="s">
        <v>18</v>
      </c>
      <c r="AI437" s="1" t="s">
        <v>50</v>
      </c>
      <c r="AJ437" s="1">
        <v>3</v>
      </c>
      <c r="AK437" s="1">
        <v>3</v>
      </c>
      <c r="AL437" s="1">
        <v>180</v>
      </c>
      <c r="AM437" s="1" t="s">
        <v>2008</v>
      </c>
      <c r="AN437" s="1" t="s">
        <v>167</v>
      </c>
      <c r="AO437" s="1">
        <v>9</v>
      </c>
      <c r="AP437" s="1" t="s">
        <v>2009</v>
      </c>
      <c r="AQ437" s="1" t="s">
        <v>2010</v>
      </c>
      <c r="AR437" s="1" t="s">
        <v>2011</v>
      </c>
      <c r="AS437" s="1">
        <v>1</v>
      </c>
    </row>
    <row r="438" spans="1:45" ht="204.75" x14ac:dyDescent="0.25">
      <c r="A438" s="1">
        <v>436</v>
      </c>
      <c r="C438" s="1" t="s">
        <v>1</v>
      </c>
      <c r="D438" s="1" t="s">
        <v>2</v>
      </c>
      <c r="F438" s="1" t="s">
        <v>4</v>
      </c>
      <c r="H438" s="2">
        <v>33725</v>
      </c>
      <c r="I438" s="7">
        <v>27</v>
      </c>
      <c r="J438" s="1">
        <v>8</v>
      </c>
      <c r="K438" s="1">
        <v>0</v>
      </c>
      <c r="L438" s="1">
        <v>8</v>
      </c>
      <c r="M438" s="1">
        <v>15</v>
      </c>
      <c r="N438" s="1" t="s">
        <v>74</v>
      </c>
      <c r="O438" s="1">
        <v>1</v>
      </c>
      <c r="P438" s="1" t="s">
        <v>3374</v>
      </c>
      <c r="Q438" s="1" t="s">
        <v>150</v>
      </c>
      <c r="R438" s="1">
        <v>0</v>
      </c>
      <c r="S438" s="1" t="s">
        <v>150</v>
      </c>
      <c r="T438" s="1" t="s">
        <v>150</v>
      </c>
      <c r="U438" s="1" t="s">
        <v>3446</v>
      </c>
      <c r="V438" s="1">
        <v>0</v>
      </c>
      <c r="X438" s="1" t="s">
        <v>61</v>
      </c>
      <c r="AD438" s="1" t="s">
        <v>21</v>
      </c>
      <c r="AI438" s="1" t="s">
        <v>50</v>
      </c>
      <c r="AJ438" s="1">
        <v>3</v>
      </c>
      <c r="AK438" s="1">
        <v>5</v>
      </c>
      <c r="AL438" s="1">
        <v>5</v>
      </c>
      <c r="AM438" s="1" t="s">
        <v>2012</v>
      </c>
      <c r="AN438" s="1" t="s">
        <v>52</v>
      </c>
      <c r="AO438" s="1">
        <v>8</v>
      </c>
      <c r="AP438" s="1" t="s">
        <v>2013</v>
      </c>
      <c r="AQ438" s="1" t="s">
        <v>2014</v>
      </c>
      <c r="AR438" s="1" t="s">
        <v>2015</v>
      </c>
      <c r="AS438" s="1">
        <v>0</v>
      </c>
    </row>
    <row r="439" spans="1:45" ht="220.5" x14ac:dyDescent="0.25">
      <c r="A439" s="1">
        <v>437</v>
      </c>
      <c r="F439" s="1" t="s">
        <v>4</v>
      </c>
      <c r="H439" s="2">
        <v>29313</v>
      </c>
      <c r="I439" s="7">
        <v>39</v>
      </c>
      <c r="J439" s="1">
        <v>7</v>
      </c>
      <c r="K439" s="1">
        <v>50</v>
      </c>
      <c r="L439" s="1">
        <v>8</v>
      </c>
      <c r="M439" s="1">
        <v>3</v>
      </c>
      <c r="N439" s="1" t="s">
        <v>164</v>
      </c>
      <c r="O439" s="1">
        <v>1</v>
      </c>
      <c r="P439" s="1" t="s">
        <v>3374</v>
      </c>
      <c r="Q439" s="1" t="s">
        <v>150</v>
      </c>
      <c r="R439" s="1">
        <v>1</v>
      </c>
      <c r="S439" s="1" t="s">
        <v>188</v>
      </c>
      <c r="T439" s="1" t="s">
        <v>58</v>
      </c>
      <c r="U439" s="1" t="s">
        <v>69</v>
      </c>
      <c r="V439" s="1">
        <v>12</v>
      </c>
      <c r="X439" s="1" t="s">
        <v>61</v>
      </c>
      <c r="AD439" s="1" t="s">
        <v>21</v>
      </c>
      <c r="AI439" s="1" t="s">
        <v>62</v>
      </c>
      <c r="AJ439" s="1">
        <v>3</v>
      </c>
      <c r="AK439" s="1">
        <v>2</v>
      </c>
      <c r="AL439" s="1">
        <v>5</v>
      </c>
      <c r="AM439" s="1" t="s">
        <v>2016</v>
      </c>
      <c r="AN439" s="1" t="s">
        <v>52</v>
      </c>
      <c r="AO439" s="1">
        <v>7</v>
      </c>
      <c r="AP439" s="1" t="s">
        <v>2017</v>
      </c>
      <c r="AS439" s="1">
        <v>0</v>
      </c>
    </row>
    <row r="440" spans="1:45" ht="157.5" x14ac:dyDescent="0.25">
      <c r="A440" s="1">
        <v>438</v>
      </c>
      <c r="D440" s="1" t="s">
        <v>2</v>
      </c>
      <c r="E440" s="1" t="s">
        <v>3</v>
      </c>
      <c r="H440" s="2">
        <v>34275</v>
      </c>
      <c r="I440" s="7">
        <v>25</v>
      </c>
      <c r="J440" s="1">
        <v>7</v>
      </c>
      <c r="K440" s="1">
        <v>30</v>
      </c>
      <c r="L440" s="1">
        <v>8</v>
      </c>
      <c r="M440" s="1">
        <v>5</v>
      </c>
      <c r="N440" s="1" t="s">
        <v>200</v>
      </c>
      <c r="O440" s="1">
        <v>1</v>
      </c>
      <c r="P440" s="1" t="s">
        <v>3374</v>
      </c>
      <c r="Q440" s="1" t="s">
        <v>150</v>
      </c>
      <c r="R440" s="1">
        <v>0</v>
      </c>
      <c r="S440" s="1" t="s">
        <v>150</v>
      </c>
      <c r="T440" s="1" t="s">
        <v>150</v>
      </c>
      <c r="U440" s="1" t="s">
        <v>3446</v>
      </c>
      <c r="V440" s="1">
        <v>0</v>
      </c>
      <c r="X440" s="1" t="s">
        <v>39</v>
      </c>
      <c r="AB440" s="1" t="s">
        <v>19</v>
      </c>
      <c r="AI440" s="1" t="s">
        <v>50</v>
      </c>
      <c r="AJ440" s="1">
        <v>6</v>
      </c>
      <c r="AK440" s="1">
        <v>4</v>
      </c>
      <c r="AL440" s="1">
        <v>30</v>
      </c>
      <c r="AM440" s="1" t="s">
        <v>2018</v>
      </c>
      <c r="AN440" s="1" t="s">
        <v>42</v>
      </c>
      <c r="AO440" s="1">
        <v>9</v>
      </c>
      <c r="AP440" s="1" t="s">
        <v>2019</v>
      </c>
      <c r="AQ440" s="1" t="s">
        <v>2020</v>
      </c>
      <c r="AR440" s="1" t="s">
        <v>2021</v>
      </c>
      <c r="AS440" s="1">
        <v>0</v>
      </c>
    </row>
    <row r="441" spans="1:45" ht="409.5" x14ac:dyDescent="0.25">
      <c r="A441" s="1">
        <v>439</v>
      </c>
      <c r="G441" s="1" t="s">
        <v>2022</v>
      </c>
      <c r="H441" s="2">
        <v>25124</v>
      </c>
      <c r="I441" s="7">
        <v>51</v>
      </c>
      <c r="J441" s="1">
        <v>7</v>
      </c>
      <c r="K441" s="1">
        <v>0</v>
      </c>
      <c r="L441" s="1">
        <v>8</v>
      </c>
      <c r="M441" s="1">
        <v>20</v>
      </c>
      <c r="N441" s="1" t="s">
        <v>96</v>
      </c>
      <c r="O441" s="1">
        <v>1</v>
      </c>
      <c r="P441" s="1" t="s">
        <v>3374</v>
      </c>
      <c r="Q441" s="1" t="s">
        <v>150</v>
      </c>
      <c r="R441" s="1">
        <v>1</v>
      </c>
      <c r="S441" s="1" t="s">
        <v>2023</v>
      </c>
      <c r="T441" s="1" t="s">
        <v>117</v>
      </c>
      <c r="U441" s="1" t="s">
        <v>69</v>
      </c>
      <c r="V441" s="1">
        <v>25</v>
      </c>
      <c r="W441" s="1" t="s">
        <v>2024</v>
      </c>
      <c r="X441" s="1" t="s">
        <v>61</v>
      </c>
      <c r="AC441" s="1" t="s">
        <v>20</v>
      </c>
      <c r="AD441" s="1" t="s">
        <v>21</v>
      </c>
      <c r="AH441" s="1" t="s">
        <v>2025</v>
      </c>
      <c r="AI441" s="1" t="s">
        <v>50</v>
      </c>
      <c r="AJ441" s="1">
        <v>6</v>
      </c>
      <c r="AK441" s="1">
        <v>6</v>
      </c>
      <c r="AL441" s="1">
        <v>6</v>
      </c>
      <c r="AM441" s="1" t="s">
        <v>2026</v>
      </c>
      <c r="AN441" s="1" t="s">
        <v>52</v>
      </c>
      <c r="AO441" s="1">
        <v>9</v>
      </c>
      <c r="AP441" s="1" t="s">
        <v>2027</v>
      </c>
      <c r="AQ441" s="1" t="s">
        <v>2028</v>
      </c>
      <c r="AR441" s="1" t="s">
        <v>2029</v>
      </c>
      <c r="AS441" s="1">
        <v>1</v>
      </c>
    </row>
    <row r="442" spans="1:45" ht="409.5" x14ac:dyDescent="0.25">
      <c r="A442" s="1">
        <v>440</v>
      </c>
      <c r="C442" s="1" t="s">
        <v>1</v>
      </c>
      <c r="H442" s="2">
        <v>22573</v>
      </c>
      <c r="I442" s="7">
        <v>58</v>
      </c>
      <c r="J442" s="1">
        <v>7</v>
      </c>
      <c r="K442" s="1">
        <v>0</v>
      </c>
      <c r="L442" s="1">
        <v>10</v>
      </c>
      <c r="M442" s="1">
        <v>10</v>
      </c>
      <c r="N442" s="1" t="s">
        <v>108</v>
      </c>
      <c r="O442" s="1">
        <v>1</v>
      </c>
      <c r="P442" s="1" t="s">
        <v>3374</v>
      </c>
      <c r="Q442" s="1" t="s">
        <v>150</v>
      </c>
      <c r="R442" s="1">
        <v>1</v>
      </c>
      <c r="S442" s="1" t="s">
        <v>188</v>
      </c>
      <c r="T442" s="1" t="s">
        <v>2030</v>
      </c>
      <c r="U442" s="1" t="s">
        <v>545</v>
      </c>
      <c r="V442" s="1">
        <v>35</v>
      </c>
      <c r="W442" s="1" t="s">
        <v>2031</v>
      </c>
      <c r="X442" s="1" t="s">
        <v>49</v>
      </c>
      <c r="AD442" s="1" t="s">
        <v>21</v>
      </c>
      <c r="AI442" s="1" t="s">
        <v>50</v>
      </c>
      <c r="AJ442" s="1">
        <v>5</v>
      </c>
      <c r="AK442" s="1">
        <v>3</v>
      </c>
      <c r="AL442" s="1">
        <v>10</v>
      </c>
      <c r="AM442" s="1" t="s">
        <v>2032</v>
      </c>
      <c r="AN442" s="1" t="s">
        <v>42</v>
      </c>
      <c r="AO442" s="1">
        <v>10</v>
      </c>
      <c r="AP442" s="1" t="s">
        <v>3353</v>
      </c>
      <c r="AQ442" s="1" t="s">
        <v>2033</v>
      </c>
      <c r="AR442" s="1" t="s">
        <v>114</v>
      </c>
      <c r="AS442" s="1">
        <v>1</v>
      </c>
    </row>
    <row r="443" spans="1:45" ht="94.5" x14ac:dyDescent="0.25">
      <c r="A443" s="1">
        <v>441</v>
      </c>
      <c r="B443" s="1" t="s">
        <v>0</v>
      </c>
      <c r="E443" s="1" t="s">
        <v>3</v>
      </c>
      <c r="F443" s="1" t="s">
        <v>4</v>
      </c>
      <c r="H443" s="2">
        <v>29023</v>
      </c>
      <c r="I443" s="7">
        <v>40</v>
      </c>
      <c r="J443" s="1">
        <v>8</v>
      </c>
      <c r="K443" s="1">
        <v>75</v>
      </c>
      <c r="L443" s="1">
        <v>14</v>
      </c>
      <c r="M443" s="1">
        <v>8</v>
      </c>
      <c r="N443" s="1" t="s">
        <v>74</v>
      </c>
      <c r="O443" s="1">
        <v>1</v>
      </c>
      <c r="P443" s="1" t="s">
        <v>3374</v>
      </c>
      <c r="Q443" s="1" t="s">
        <v>150</v>
      </c>
      <c r="R443" s="1">
        <v>1</v>
      </c>
      <c r="S443" s="1" t="s">
        <v>35</v>
      </c>
      <c r="T443" s="1" t="s">
        <v>58</v>
      </c>
      <c r="U443" s="1" t="s">
        <v>272</v>
      </c>
      <c r="V443" s="1">
        <v>13</v>
      </c>
      <c r="W443" s="1" t="s">
        <v>2034</v>
      </c>
      <c r="X443" s="1" t="s">
        <v>39</v>
      </c>
      <c r="AD443" s="1" t="s">
        <v>21</v>
      </c>
      <c r="AI443" s="1" t="s">
        <v>50</v>
      </c>
      <c r="AJ443" s="1">
        <v>8</v>
      </c>
      <c r="AK443" s="1">
        <v>6</v>
      </c>
      <c r="AL443" s="1">
        <v>12</v>
      </c>
      <c r="AM443" s="1" t="s">
        <v>2035</v>
      </c>
      <c r="AN443" s="1" t="s">
        <v>52</v>
      </c>
      <c r="AO443" s="1">
        <v>10</v>
      </c>
      <c r="AP443" s="1" t="s">
        <v>2036</v>
      </c>
      <c r="AQ443" s="1" t="s">
        <v>2037</v>
      </c>
      <c r="AR443" s="1" t="s">
        <v>1355</v>
      </c>
      <c r="AS443" s="1">
        <v>1</v>
      </c>
    </row>
    <row r="444" spans="1:45" ht="63" x14ac:dyDescent="0.25">
      <c r="A444" s="1">
        <v>442</v>
      </c>
      <c r="C444" s="1" t="s">
        <v>1</v>
      </c>
      <c r="H444" s="2">
        <v>33732</v>
      </c>
      <c r="I444" s="7">
        <v>27</v>
      </c>
      <c r="J444" s="1">
        <v>7</v>
      </c>
      <c r="K444" s="1">
        <v>0</v>
      </c>
      <c r="L444" s="1">
        <v>12</v>
      </c>
      <c r="M444" s="1">
        <v>20</v>
      </c>
      <c r="N444" s="1" t="s">
        <v>164</v>
      </c>
      <c r="O444" s="1">
        <v>1</v>
      </c>
      <c r="P444" s="1" t="s">
        <v>3374</v>
      </c>
      <c r="Q444" s="1" t="s">
        <v>150</v>
      </c>
      <c r="R444" s="1">
        <v>1</v>
      </c>
      <c r="S444" s="1" t="s">
        <v>121</v>
      </c>
      <c r="T444" s="1" t="s">
        <v>58</v>
      </c>
      <c r="U444" s="1" t="s">
        <v>206</v>
      </c>
      <c r="V444" s="1">
        <v>3</v>
      </c>
      <c r="W444" s="1" t="s">
        <v>2038</v>
      </c>
      <c r="X444" s="1" t="s">
        <v>39</v>
      </c>
      <c r="AC444" s="1" t="s">
        <v>20</v>
      </c>
      <c r="AI444" s="1" t="s">
        <v>40</v>
      </c>
      <c r="AJ444" s="1">
        <v>10</v>
      </c>
      <c r="AK444" s="1">
        <v>8</v>
      </c>
      <c r="AL444" s="1">
        <v>8</v>
      </c>
      <c r="AM444" s="1" t="s">
        <v>2039</v>
      </c>
      <c r="AN444" s="1" t="s">
        <v>52</v>
      </c>
      <c r="AO444" s="1">
        <v>9</v>
      </c>
      <c r="AP444" s="1" t="s">
        <v>2040</v>
      </c>
      <c r="AS444" s="1">
        <v>1</v>
      </c>
    </row>
    <row r="445" spans="1:45" ht="94.5" x14ac:dyDescent="0.25">
      <c r="A445" s="1">
        <v>443</v>
      </c>
      <c r="B445" s="1" t="s">
        <v>0</v>
      </c>
      <c r="C445" s="1" t="s">
        <v>1</v>
      </c>
      <c r="D445" s="1" t="s">
        <v>2</v>
      </c>
      <c r="F445" s="1" t="s">
        <v>4</v>
      </c>
      <c r="H445" s="2">
        <v>32315</v>
      </c>
      <c r="I445" s="7">
        <v>31</v>
      </c>
      <c r="J445" s="1">
        <v>8</v>
      </c>
      <c r="K445" s="1">
        <v>1</v>
      </c>
      <c r="L445" s="1">
        <v>8</v>
      </c>
      <c r="M445" s="1">
        <v>25</v>
      </c>
      <c r="N445" s="1" t="s">
        <v>278</v>
      </c>
      <c r="O445" s="1">
        <v>1</v>
      </c>
      <c r="P445" s="1" t="s">
        <v>3374</v>
      </c>
      <c r="Q445" s="1" t="s">
        <v>150</v>
      </c>
      <c r="R445" s="1">
        <v>1</v>
      </c>
      <c r="S445" s="1" t="s">
        <v>188</v>
      </c>
      <c r="T445" s="1" t="s">
        <v>58</v>
      </c>
      <c r="U445" s="1" t="s">
        <v>69</v>
      </c>
      <c r="V445" s="1">
        <v>1</v>
      </c>
      <c r="W445" s="1" t="s">
        <v>52</v>
      </c>
      <c r="X445" s="1" t="s">
        <v>49</v>
      </c>
      <c r="AA445" s="1" t="s">
        <v>18</v>
      </c>
      <c r="AB445" s="1" t="s">
        <v>19</v>
      </c>
      <c r="AD445" s="1" t="s">
        <v>21</v>
      </c>
      <c r="AI445" s="1" t="s">
        <v>62</v>
      </c>
      <c r="AJ445" s="1">
        <v>1</v>
      </c>
      <c r="AK445" s="1">
        <v>1</v>
      </c>
      <c r="AL445" s="1">
        <v>30</v>
      </c>
      <c r="AM445" s="1" t="s">
        <v>2041</v>
      </c>
      <c r="AN445" s="1" t="s">
        <v>52</v>
      </c>
      <c r="AO445" s="1">
        <v>10</v>
      </c>
      <c r="AP445" s="1" t="s">
        <v>2042</v>
      </c>
      <c r="AR445" s="1" t="s">
        <v>2043</v>
      </c>
      <c r="AS445" s="1">
        <v>1</v>
      </c>
    </row>
    <row r="446" spans="1:45" ht="157.5" x14ac:dyDescent="0.25">
      <c r="A446" s="1">
        <v>444</v>
      </c>
      <c r="B446" s="1" t="s">
        <v>0</v>
      </c>
      <c r="H446" s="2">
        <v>23257</v>
      </c>
      <c r="I446" s="7">
        <v>56</v>
      </c>
      <c r="J446" s="1">
        <v>7</v>
      </c>
      <c r="K446" s="1">
        <v>90</v>
      </c>
      <c r="L446" s="1">
        <v>8</v>
      </c>
      <c r="M446" s="1">
        <v>10</v>
      </c>
      <c r="N446" s="1" t="s">
        <v>55</v>
      </c>
      <c r="O446" s="1">
        <v>0</v>
      </c>
      <c r="P446" s="1" t="s">
        <v>46</v>
      </c>
      <c r="Q446" s="1" t="s">
        <v>3371</v>
      </c>
      <c r="R446" s="1">
        <v>1</v>
      </c>
      <c r="S446" s="1" t="s">
        <v>382</v>
      </c>
      <c r="T446" s="1" t="s">
        <v>58</v>
      </c>
      <c r="U446" s="1" t="s">
        <v>37</v>
      </c>
      <c r="V446" s="1">
        <v>28</v>
      </c>
      <c r="W446" s="1" t="s">
        <v>2044</v>
      </c>
      <c r="X446" s="1" t="s">
        <v>49</v>
      </c>
      <c r="AH446" s="1" t="s">
        <v>2045</v>
      </c>
      <c r="AI446" s="1" t="s">
        <v>50</v>
      </c>
      <c r="AJ446" s="1">
        <v>6</v>
      </c>
      <c r="AK446" s="1">
        <v>6</v>
      </c>
      <c r="AL446" s="1">
        <v>10</v>
      </c>
      <c r="AM446" s="1" t="s">
        <v>2046</v>
      </c>
      <c r="AN446" s="1" t="s">
        <v>52</v>
      </c>
      <c r="AO446" s="1">
        <v>9</v>
      </c>
      <c r="AP446" s="1" t="s">
        <v>2047</v>
      </c>
      <c r="AS446" s="1">
        <v>0</v>
      </c>
    </row>
    <row r="447" spans="1:45" ht="157.5" x14ac:dyDescent="0.25">
      <c r="A447" s="1">
        <v>445</v>
      </c>
      <c r="C447" s="1" t="s">
        <v>1</v>
      </c>
      <c r="E447" s="1" t="s">
        <v>3</v>
      </c>
      <c r="F447" s="1" t="s">
        <v>4</v>
      </c>
      <c r="H447" s="2">
        <v>32727</v>
      </c>
      <c r="I447" s="7">
        <v>30</v>
      </c>
      <c r="J447" s="1">
        <v>5</v>
      </c>
      <c r="K447" s="1">
        <v>0</v>
      </c>
      <c r="L447" s="1">
        <v>16</v>
      </c>
      <c r="M447" s="1">
        <v>2</v>
      </c>
      <c r="N447" s="1" t="s">
        <v>310</v>
      </c>
      <c r="O447" s="1">
        <v>0</v>
      </c>
      <c r="P447" s="1" t="s">
        <v>75</v>
      </c>
      <c r="Q447" s="1" t="s">
        <v>3370</v>
      </c>
      <c r="R447" s="1">
        <v>1</v>
      </c>
      <c r="S447" s="1" t="s">
        <v>387</v>
      </c>
      <c r="T447" s="1" t="s">
        <v>36</v>
      </c>
      <c r="U447" s="1" t="s">
        <v>69</v>
      </c>
      <c r="V447" s="1">
        <v>5</v>
      </c>
      <c r="W447" s="1" t="s">
        <v>2048</v>
      </c>
      <c r="X447" s="1" t="s">
        <v>39</v>
      </c>
      <c r="AD447" s="1" t="s">
        <v>21</v>
      </c>
      <c r="AI447" s="1" t="s">
        <v>50</v>
      </c>
      <c r="AJ447" s="1">
        <v>6</v>
      </c>
      <c r="AK447" s="1">
        <v>6</v>
      </c>
      <c r="AL447" s="1">
        <v>12</v>
      </c>
      <c r="AM447" s="1" t="s">
        <v>2049</v>
      </c>
      <c r="AN447" s="1" t="s">
        <v>52</v>
      </c>
      <c r="AO447" s="1">
        <v>10</v>
      </c>
      <c r="AP447" s="1" t="s">
        <v>2050</v>
      </c>
      <c r="AQ447" s="1" t="s">
        <v>2051</v>
      </c>
      <c r="AS447" s="1">
        <v>1</v>
      </c>
    </row>
    <row r="448" spans="1:45" ht="409.5" x14ac:dyDescent="0.25">
      <c r="A448" s="1">
        <v>446</v>
      </c>
      <c r="B448" s="1" t="s">
        <v>0</v>
      </c>
      <c r="C448" s="1" t="s">
        <v>1</v>
      </c>
      <c r="F448" s="1" t="s">
        <v>4</v>
      </c>
      <c r="H448" s="2">
        <v>33114</v>
      </c>
      <c r="I448" s="7">
        <v>29</v>
      </c>
      <c r="J448" s="1">
        <v>6</v>
      </c>
      <c r="K448" s="1">
        <v>180</v>
      </c>
      <c r="L448" s="1">
        <v>10</v>
      </c>
      <c r="M448" s="1">
        <v>9</v>
      </c>
      <c r="N448" s="1" t="s">
        <v>74</v>
      </c>
      <c r="O448" s="1">
        <v>1</v>
      </c>
      <c r="P448" s="1" t="s">
        <v>3374</v>
      </c>
      <c r="Q448" s="1" t="s">
        <v>150</v>
      </c>
      <c r="R448" s="1">
        <v>1</v>
      </c>
      <c r="S448" s="1" t="s">
        <v>130</v>
      </c>
      <c r="T448" s="1" t="s">
        <v>58</v>
      </c>
      <c r="U448" s="1" t="s">
        <v>2052</v>
      </c>
      <c r="V448" s="1">
        <v>1</v>
      </c>
      <c r="W448" s="1" t="s">
        <v>2053</v>
      </c>
      <c r="X448" s="1" t="s">
        <v>61</v>
      </c>
      <c r="AD448" s="1" t="s">
        <v>21</v>
      </c>
      <c r="AI448" s="1" t="s">
        <v>1045</v>
      </c>
      <c r="AJ448" s="1">
        <v>10</v>
      </c>
      <c r="AK448" s="1">
        <v>6</v>
      </c>
      <c r="AL448" s="1">
        <v>6</v>
      </c>
      <c r="AM448" s="1" t="s">
        <v>2054</v>
      </c>
      <c r="AN448" s="1" t="s">
        <v>167</v>
      </c>
      <c r="AO448" s="1">
        <v>9</v>
      </c>
      <c r="AP448" s="1" t="s">
        <v>2055</v>
      </c>
      <c r="AQ448" s="1" t="s">
        <v>3354</v>
      </c>
      <c r="AR448" s="1" t="s">
        <v>2056</v>
      </c>
      <c r="AS448" s="1">
        <v>1</v>
      </c>
    </row>
    <row r="449" spans="1:45" ht="409.5" x14ac:dyDescent="0.25">
      <c r="A449" s="1">
        <v>447</v>
      </c>
      <c r="B449" s="1" t="s">
        <v>0</v>
      </c>
      <c r="H449" s="2">
        <v>34025</v>
      </c>
      <c r="I449" s="7">
        <v>26</v>
      </c>
      <c r="J449" s="1">
        <v>9</v>
      </c>
      <c r="K449" s="1">
        <v>1</v>
      </c>
      <c r="L449" s="1">
        <v>6</v>
      </c>
      <c r="M449" s="1">
        <v>5</v>
      </c>
      <c r="N449" s="1" t="s">
        <v>278</v>
      </c>
      <c r="O449" s="1">
        <v>1</v>
      </c>
      <c r="P449" s="1" t="s">
        <v>3374</v>
      </c>
      <c r="Q449" s="1" t="s">
        <v>150</v>
      </c>
      <c r="R449" s="1">
        <v>1</v>
      </c>
      <c r="S449" s="1" t="s">
        <v>188</v>
      </c>
      <c r="T449" s="1" t="s">
        <v>58</v>
      </c>
      <c r="U449" s="1" t="s">
        <v>69</v>
      </c>
      <c r="V449" s="1">
        <v>2</v>
      </c>
      <c r="W449" s="1" t="s">
        <v>2057</v>
      </c>
      <c r="X449" s="1" t="s">
        <v>39</v>
      </c>
      <c r="AB449" s="1" t="s">
        <v>19</v>
      </c>
      <c r="AI449" s="1" t="s">
        <v>62</v>
      </c>
      <c r="AJ449" s="1">
        <v>6</v>
      </c>
      <c r="AK449" s="1">
        <v>5</v>
      </c>
      <c r="AL449" s="1">
        <v>100</v>
      </c>
      <c r="AM449" s="1" t="s">
        <v>2058</v>
      </c>
      <c r="AN449" s="1" t="s">
        <v>52</v>
      </c>
      <c r="AO449" s="1">
        <v>9</v>
      </c>
      <c r="AP449" s="1" t="s">
        <v>2059</v>
      </c>
      <c r="AQ449" s="1" t="s">
        <v>2060</v>
      </c>
      <c r="AS449" s="1">
        <v>1</v>
      </c>
    </row>
    <row r="450" spans="1:45" ht="78.75" x14ac:dyDescent="0.25">
      <c r="A450" s="1">
        <v>448</v>
      </c>
      <c r="C450" s="1" t="s">
        <v>1</v>
      </c>
      <c r="H450" s="2">
        <v>33077</v>
      </c>
      <c r="I450" s="7">
        <v>29</v>
      </c>
      <c r="J450" s="1">
        <v>8</v>
      </c>
      <c r="K450" s="1">
        <v>6</v>
      </c>
      <c r="L450" s="1">
        <v>14</v>
      </c>
      <c r="M450" s="1">
        <v>6</v>
      </c>
      <c r="N450" s="1" t="s">
        <v>33</v>
      </c>
      <c r="O450" s="1">
        <v>0</v>
      </c>
      <c r="P450" s="1" t="s">
        <v>46</v>
      </c>
      <c r="Q450" s="1" t="s">
        <v>3371</v>
      </c>
      <c r="R450" s="1">
        <v>1</v>
      </c>
      <c r="S450" s="1" t="s">
        <v>188</v>
      </c>
      <c r="T450" s="1" t="s">
        <v>58</v>
      </c>
      <c r="U450" s="1" t="s">
        <v>69</v>
      </c>
      <c r="V450" s="1">
        <v>5</v>
      </c>
      <c r="W450" s="1" t="s">
        <v>2061</v>
      </c>
      <c r="X450" s="1" t="s">
        <v>39</v>
      </c>
      <c r="AB450" s="1" t="s">
        <v>19</v>
      </c>
      <c r="AI450" s="1" t="s">
        <v>62</v>
      </c>
      <c r="AJ450" s="1">
        <v>6</v>
      </c>
      <c r="AK450" s="1">
        <v>4</v>
      </c>
      <c r="AL450" s="1">
        <v>3</v>
      </c>
      <c r="AM450" s="1" t="s">
        <v>2062</v>
      </c>
      <c r="AN450" s="1" t="s">
        <v>42</v>
      </c>
      <c r="AO450" s="1">
        <v>10</v>
      </c>
      <c r="AP450" s="1" t="s">
        <v>2063</v>
      </c>
      <c r="AQ450" s="1" t="s">
        <v>2064</v>
      </c>
      <c r="AS450" s="1">
        <v>0</v>
      </c>
    </row>
    <row r="451" spans="1:45" ht="173.25" x14ac:dyDescent="0.25">
      <c r="A451" s="1">
        <v>449</v>
      </c>
      <c r="F451" s="1" t="s">
        <v>4</v>
      </c>
      <c r="H451" s="2">
        <v>27948</v>
      </c>
      <c r="I451" s="7">
        <v>43</v>
      </c>
      <c r="J451" s="1">
        <v>6</v>
      </c>
      <c r="K451" s="1">
        <v>50</v>
      </c>
      <c r="L451" s="1">
        <v>8</v>
      </c>
      <c r="M451" s="1">
        <v>5</v>
      </c>
      <c r="N451" s="1" t="s">
        <v>278</v>
      </c>
      <c r="O451" s="1">
        <v>1</v>
      </c>
      <c r="P451" s="1" t="s">
        <v>3374</v>
      </c>
      <c r="Q451" s="1" t="s">
        <v>150</v>
      </c>
      <c r="R451" s="1">
        <v>1</v>
      </c>
      <c r="S451" s="1" t="s">
        <v>1743</v>
      </c>
      <c r="T451" s="1" t="s">
        <v>36</v>
      </c>
      <c r="U451" s="1" t="s">
        <v>247</v>
      </c>
      <c r="V451" s="1">
        <v>5</v>
      </c>
      <c r="W451" s="1" t="s">
        <v>2065</v>
      </c>
      <c r="X451" s="1" t="s">
        <v>49</v>
      </c>
      <c r="AB451" s="1" t="s">
        <v>19</v>
      </c>
      <c r="AE451" s="1" t="s">
        <v>22</v>
      </c>
      <c r="AI451" s="1" t="s">
        <v>50</v>
      </c>
      <c r="AJ451" s="1">
        <v>5</v>
      </c>
      <c r="AK451" s="1">
        <v>3</v>
      </c>
      <c r="AL451" s="1">
        <v>20</v>
      </c>
      <c r="AM451" s="1" t="s">
        <v>2066</v>
      </c>
      <c r="AN451" s="1" t="s">
        <v>2067</v>
      </c>
      <c r="AO451" s="1">
        <v>9</v>
      </c>
      <c r="AP451" s="1" t="s">
        <v>2068</v>
      </c>
      <c r="AQ451" s="1" t="s">
        <v>1266</v>
      </c>
      <c r="AS451" s="1">
        <v>0</v>
      </c>
    </row>
    <row r="452" spans="1:45" ht="94.5" x14ac:dyDescent="0.25">
      <c r="A452" s="1">
        <v>450</v>
      </c>
      <c r="B452" s="1" t="s">
        <v>0</v>
      </c>
      <c r="F452" s="1" t="s">
        <v>4</v>
      </c>
      <c r="H452" s="2">
        <v>29093</v>
      </c>
      <c r="I452" s="7">
        <v>40</v>
      </c>
      <c r="J452" s="1">
        <v>8</v>
      </c>
      <c r="K452" s="1">
        <v>75</v>
      </c>
      <c r="L452" s="1">
        <v>9</v>
      </c>
      <c r="M452" s="1">
        <v>20</v>
      </c>
      <c r="N452" s="1" t="s">
        <v>74</v>
      </c>
      <c r="O452" s="1">
        <v>0</v>
      </c>
      <c r="P452" s="1" t="s">
        <v>46</v>
      </c>
      <c r="Q452" s="1" t="s">
        <v>3370</v>
      </c>
      <c r="R452" s="1">
        <v>1</v>
      </c>
      <c r="S452" s="1" t="s">
        <v>85</v>
      </c>
      <c r="T452" s="1" t="s">
        <v>86</v>
      </c>
      <c r="U452" s="1" t="s">
        <v>69</v>
      </c>
      <c r="V452" s="1">
        <v>14</v>
      </c>
      <c r="W452" s="1" t="s">
        <v>2069</v>
      </c>
      <c r="X452" s="1" t="s">
        <v>61</v>
      </c>
      <c r="AB452" s="1" t="s">
        <v>19</v>
      </c>
      <c r="AI452" s="1" t="s">
        <v>50</v>
      </c>
      <c r="AJ452" s="1">
        <v>6</v>
      </c>
      <c r="AK452" s="1">
        <v>10</v>
      </c>
      <c r="AL452" s="1">
        <v>15</v>
      </c>
      <c r="AM452" s="1" t="s">
        <v>2070</v>
      </c>
      <c r="AN452" s="1" t="s">
        <v>2071</v>
      </c>
      <c r="AO452" s="1">
        <v>10</v>
      </c>
      <c r="AP452" s="1" t="s">
        <v>2072</v>
      </c>
      <c r="AQ452" s="1" t="s">
        <v>2073</v>
      </c>
      <c r="AR452" s="1" t="s">
        <v>91</v>
      </c>
      <c r="AS452" s="1">
        <v>1</v>
      </c>
    </row>
    <row r="453" spans="1:45" ht="409.5" x14ac:dyDescent="0.25">
      <c r="A453" s="1">
        <v>451</v>
      </c>
      <c r="B453" s="1" t="s">
        <v>0</v>
      </c>
      <c r="E453" s="1" t="s">
        <v>3</v>
      </c>
      <c r="F453" s="1" t="s">
        <v>4</v>
      </c>
      <c r="H453" s="2">
        <v>32527</v>
      </c>
      <c r="I453" s="7">
        <v>30</v>
      </c>
      <c r="J453" s="1">
        <v>8</v>
      </c>
      <c r="K453" s="1">
        <v>0</v>
      </c>
      <c r="L453" s="1">
        <v>10</v>
      </c>
      <c r="M453" s="1">
        <v>60</v>
      </c>
      <c r="N453" s="1" t="s">
        <v>96</v>
      </c>
      <c r="O453" s="1">
        <v>1</v>
      </c>
      <c r="P453" s="1" t="s">
        <v>3374</v>
      </c>
      <c r="Q453" s="1" t="s">
        <v>150</v>
      </c>
      <c r="R453" s="1">
        <v>1</v>
      </c>
      <c r="S453" s="1" t="s">
        <v>145</v>
      </c>
      <c r="T453" s="1" t="s">
        <v>325</v>
      </c>
      <c r="U453" s="1" t="s">
        <v>69</v>
      </c>
      <c r="V453" s="1">
        <v>1</v>
      </c>
      <c r="W453" s="1" t="s">
        <v>2074</v>
      </c>
      <c r="X453" s="1" t="s">
        <v>39</v>
      </c>
      <c r="AB453" s="1" t="s">
        <v>19</v>
      </c>
      <c r="AC453" s="1" t="s">
        <v>20</v>
      </c>
      <c r="AI453" s="1" t="s">
        <v>40</v>
      </c>
      <c r="AJ453" s="1">
        <v>5</v>
      </c>
      <c r="AK453" s="1">
        <v>2</v>
      </c>
      <c r="AL453" s="1">
        <v>6</v>
      </c>
      <c r="AM453" s="1" t="s">
        <v>2075</v>
      </c>
      <c r="AN453" s="1" t="s">
        <v>52</v>
      </c>
      <c r="AO453" s="1">
        <v>7</v>
      </c>
      <c r="AP453" s="1" t="s">
        <v>2076</v>
      </c>
      <c r="AQ453" s="1" t="s">
        <v>2077</v>
      </c>
      <c r="AR453" s="1" t="s">
        <v>2078</v>
      </c>
      <c r="AS453" s="1">
        <v>0</v>
      </c>
    </row>
    <row r="454" spans="1:45" ht="47.25" x14ac:dyDescent="0.25">
      <c r="A454" s="1">
        <v>452</v>
      </c>
      <c r="B454" s="1" t="s">
        <v>0</v>
      </c>
      <c r="H454" s="2">
        <v>27608</v>
      </c>
      <c r="I454" s="7">
        <v>44</v>
      </c>
      <c r="J454" s="1">
        <v>7</v>
      </c>
      <c r="K454" s="1">
        <v>70</v>
      </c>
      <c r="L454" s="1">
        <v>8</v>
      </c>
      <c r="M454" s="1">
        <v>50</v>
      </c>
      <c r="N454" s="1" t="s">
        <v>96</v>
      </c>
      <c r="O454" s="1">
        <v>1</v>
      </c>
      <c r="P454" s="1" t="s">
        <v>3374</v>
      </c>
      <c r="Q454" s="1" t="s">
        <v>150</v>
      </c>
      <c r="R454" s="1">
        <v>1</v>
      </c>
      <c r="S454" s="1" t="s">
        <v>188</v>
      </c>
      <c r="T454" s="1" t="s">
        <v>58</v>
      </c>
      <c r="U454" s="1" t="s">
        <v>285</v>
      </c>
      <c r="V454" s="1">
        <v>15</v>
      </c>
      <c r="W454" s="1" t="s">
        <v>2079</v>
      </c>
      <c r="X454" s="1" t="s">
        <v>61</v>
      </c>
      <c r="AC454" s="1" t="s">
        <v>20</v>
      </c>
      <c r="AI454" s="1" t="s">
        <v>50</v>
      </c>
      <c r="AJ454" s="1">
        <v>6</v>
      </c>
      <c r="AK454" s="1">
        <v>4</v>
      </c>
      <c r="AL454" s="1">
        <v>25</v>
      </c>
      <c r="AM454" s="1" t="s">
        <v>307</v>
      </c>
      <c r="AN454" s="1" t="s">
        <v>52</v>
      </c>
      <c r="AO454" s="1">
        <v>7</v>
      </c>
      <c r="AP454" s="1" t="s">
        <v>1730</v>
      </c>
      <c r="AS454" s="1">
        <v>0</v>
      </c>
    </row>
    <row r="455" spans="1:45" ht="47.25" x14ac:dyDescent="0.25">
      <c r="A455" s="1">
        <v>453</v>
      </c>
      <c r="C455" s="1" t="s">
        <v>1</v>
      </c>
      <c r="H455" s="2">
        <v>31265</v>
      </c>
      <c r="I455" s="7">
        <v>34</v>
      </c>
      <c r="J455" s="1">
        <v>7</v>
      </c>
      <c r="K455" s="1">
        <v>0</v>
      </c>
      <c r="L455" s="1">
        <v>6</v>
      </c>
      <c r="M455" s="1">
        <v>20</v>
      </c>
      <c r="N455" s="1" t="s">
        <v>45</v>
      </c>
      <c r="O455" s="1">
        <v>0</v>
      </c>
      <c r="P455" s="1" t="s">
        <v>34</v>
      </c>
      <c r="Q455" s="1" t="s">
        <v>3333</v>
      </c>
      <c r="R455" s="1">
        <v>1</v>
      </c>
      <c r="S455" s="1" t="s">
        <v>130</v>
      </c>
      <c r="T455" s="1" t="s">
        <v>58</v>
      </c>
      <c r="U455" s="1" t="s">
        <v>69</v>
      </c>
      <c r="V455" s="1">
        <v>2</v>
      </c>
      <c r="X455" s="1" t="s">
        <v>61</v>
      </c>
      <c r="AD455" s="1" t="s">
        <v>21</v>
      </c>
      <c r="AI455" s="1" t="s">
        <v>40</v>
      </c>
      <c r="AJ455" s="1">
        <v>5</v>
      </c>
      <c r="AK455" s="1">
        <v>5</v>
      </c>
      <c r="AL455" s="1">
        <v>10</v>
      </c>
      <c r="AM455" s="1" t="s">
        <v>667</v>
      </c>
      <c r="AN455" s="1" t="s">
        <v>42</v>
      </c>
      <c r="AO455" s="1">
        <v>7</v>
      </c>
      <c r="AP455" s="1" t="s">
        <v>2080</v>
      </c>
      <c r="AS455" s="1">
        <v>0</v>
      </c>
    </row>
    <row r="456" spans="1:45" ht="173.25" x14ac:dyDescent="0.25">
      <c r="A456" s="1">
        <v>454</v>
      </c>
      <c r="C456" s="1" t="s">
        <v>1</v>
      </c>
      <c r="H456" s="2">
        <v>30445</v>
      </c>
      <c r="I456" s="7">
        <v>36</v>
      </c>
      <c r="J456" s="1">
        <v>7</v>
      </c>
      <c r="K456" s="1">
        <v>30</v>
      </c>
      <c r="L456" s="1">
        <v>15</v>
      </c>
      <c r="M456" s="1">
        <v>8</v>
      </c>
      <c r="N456" s="1" t="s">
        <v>79</v>
      </c>
      <c r="O456" s="1">
        <v>1</v>
      </c>
      <c r="P456" s="1" t="s">
        <v>3374</v>
      </c>
      <c r="Q456" s="1" t="s">
        <v>150</v>
      </c>
      <c r="R456" s="1">
        <v>1</v>
      </c>
      <c r="S456" s="1" t="s">
        <v>188</v>
      </c>
      <c r="T456" s="1" t="s">
        <v>36</v>
      </c>
      <c r="U456" s="1" t="s">
        <v>394</v>
      </c>
      <c r="V456" s="1">
        <v>14</v>
      </c>
      <c r="W456" s="1" t="s">
        <v>2081</v>
      </c>
      <c r="X456" s="1" t="s">
        <v>39</v>
      </c>
      <c r="AD456" s="1" t="s">
        <v>21</v>
      </c>
      <c r="AI456" s="1" t="s">
        <v>40</v>
      </c>
      <c r="AJ456" s="1">
        <v>5</v>
      </c>
      <c r="AK456" s="1">
        <v>4</v>
      </c>
      <c r="AL456" s="1">
        <v>12</v>
      </c>
      <c r="AM456" s="1" t="s">
        <v>2082</v>
      </c>
      <c r="AN456" s="1" t="s">
        <v>52</v>
      </c>
      <c r="AO456" s="1">
        <v>10</v>
      </c>
      <c r="AP456" s="1" t="s">
        <v>2083</v>
      </c>
      <c r="AQ456" s="1" t="s">
        <v>2084</v>
      </c>
      <c r="AR456" s="1" t="s">
        <v>2085</v>
      </c>
      <c r="AS456" s="1">
        <v>1</v>
      </c>
    </row>
    <row r="457" spans="1:45" ht="409.5" x14ac:dyDescent="0.25">
      <c r="A457" s="1">
        <v>455</v>
      </c>
      <c r="B457" s="1" t="s">
        <v>0</v>
      </c>
      <c r="F457" s="1" t="s">
        <v>4</v>
      </c>
      <c r="H457" s="2">
        <v>32097</v>
      </c>
      <c r="I457" s="7">
        <v>31</v>
      </c>
      <c r="J457" s="1">
        <v>7</v>
      </c>
      <c r="K457" s="1">
        <v>0</v>
      </c>
      <c r="L457" s="1">
        <v>8</v>
      </c>
      <c r="M457" s="1">
        <v>50</v>
      </c>
      <c r="N457" s="1" t="s">
        <v>278</v>
      </c>
      <c r="O457" s="1">
        <v>1</v>
      </c>
      <c r="P457" s="1" t="s">
        <v>3374</v>
      </c>
      <c r="Q457" s="1" t="s">
        <v>150</v>
      </c>
      <c r="R457" s="1">
        <v>0</v>
      </c>
      <c r="S457" s="1" t="s">
        <v>150</v>
      </c>
      <c r="T457" s="1" t="s">
        <v>150</v>
      </c>
      <c r="U457" s="1" t="s">
        <v>3446</v>
      </c>
      <c r="V457" s="1">
        <v>0</v>
      </c>
      <c r="X457" s="1" t="s">
        <v>61</v>
      </c>
      <c r="Y457" s="1" t="s">
        <v>16</v>
      </c>
      <c r="AA457" s="1" t="s">
        <v>18</v>
      </c>
      <c r="AB457" s="1" t="s">
        <v>19</v>
      </c>
      <c r="AI457" s="1" t="s">
        <v>50</v>
      </c>
      <c r="AJ457" s="1">
        <v>20</v>
      </c>
      <c r="AK457" s="1">
        <v>10</v>
      </c>
      <c r="AL457" s="1">
        <v>5</v>
      </c>
      <c r="AM457" s="1" t="s">
        <v>2086</v>
      </c>
      <c r="AN457" s="1" t="s">
        <v>2087</v>
      </c>
      <c r="AO457" s="1">
        <v>9</v>
      </c>
      <c r="AP457" s="1" t="s">
        <v>3372</v>
      </c>
      <c r="AQ457" s="1" t="s">
        <v>2088</v>
      </c>
      <c r="AR457" s="1" t="s">
        <v>2089</v>
      </c>
      <c r="AS457" s="1">
        <v>1</v>
      </c>
    </row>
    <row r="458" spans="1:45" ht="409.5" x14ac:dyDescent="0.25">
      <c r="A458" s="1">
        <v>456</v>
      </c>
      <c r="B458" s="1" t="s">
        <v>0</v>
      </c>
      <c r="E458" s="1" t="s">
        <v>3</v>
      </c>
      <c r="F458" s="1" t="s">
        <v>4</v>
      </c>
      <c r="H458" s="2">
        <v>35411</v>
      </c>
      <c r="I458" s="7">
        <v>22</v>
      </c>
      <c r="J458" s="1">
        <v>7</v>
      </c>
      <c r="K458" s="1">
        <v>50</v>
      </c>
      <c r="L458" s="1">
        <v>9</v>
      </c>
      <c r="M458" s="1">
        <v>15</v>
      </c>
      <c r="N458" s="1" t="s">
        <v>74</v>
      </c>
      <c r="O458" s="1">
        <v>1</v>
      </c>
      <c r="P458" s="1" t="s">
        <v>3374</v>
      </c>
      <c r="Q458" s="1" t="s">
        <v>150</v>
      </c>
      <c r="R458" s="1">
        <v>0</v>
      </c>
      <c r="S458" s="1" t="s">
        <v>150</v>
      </c>
      <c r="T458" s="1" t="s">
        <v>150</v>
      </c>
      <c r="U458" s="1" t="s">
        <v>3446</v>
      </c>
      <c r="V458" s="1">
        <v>0</v>
      </c>
      <c r="X458" s="1" t="s">
        <v>39</v>
      </c>
      <c r="AB458" s="1" t="s">
        <v>19</v>
      </c>
      <c r="AI458" s="1" t="s">
        <v>50</v>
      </c>
      <c r="AJ458" s="1">
        <v>5</v>
      </c>
      <c r="AK458" s="1">
        <v>6</v>
      </c>
      <c r="AL458" s="1">
        <v>14</v>
      </c>
      <c r="AM458" s="1" t="s">
        <v>2090</v>
      </c>
      <c r="AN458" s="1" t="s">
        <v>42</v>
      </c>
      <c r="AO458" s="1">
        <v>10</v>
      </c>
      <c r="AP458" s="1" t="s">
        <v>2091</v>
      </c>
      <c r="AQ458" s="1" t="s">
        <v>2092</v>
      </c>
      <c r="AR458" s="1" t="s">
        <v>2093</v>
      </c>
      <c r="AS458" s="1">
        <v>1</v>
      </c>
    </row>
    <row r="459" spans="1:45" ht="409.5" x14ac:dyDescent="0.25">
      <c r="A459" s="1">
        <v>457</v>
      </c>
      <c r="F459" s="1" t="s">
        <v>4</v>
      </c>
      <c r="H459" s="2">
        <v>28051</v>
      </c>
      <c r="I459" s="7">
        <v>42</v>
      </c>
      <c r="J459" s="1">
        <v>8</v>
      </c>
      <c r="K459" s="1">
        <v>10</v>
      </c>
      <c r="L459" s="1">
        <v>14</v>
      </c>
      <c r="M459" s="1">
        <v>0</v>
      </c>
      <c r="N459" s="1" t="s">
        <v>164</v>
      </c>
      <c r="O459" s="1">
        <v>0</v>
      </c>
      <c r="P459" s="1" t="s">
        <v>75</v>
      </c>
      <c r="Q459" s="1" t="s">
        <v>3371</v>
      </c>
      <c r="R459" s="1">
        <v>1</v>
      </c>
      <c r="S459" s="1" t="s">
        <v>382</v>
      </c>
      <c r="T459" s="1" t="s">
        <v>58</v>
      </c>
      <c r="U459" s="1" t="s">
        <v>69</v>
      </c>
      <c r="V459" s="1">
        <v>10</v>
      </c>
      <c r="X459" s="1" t="s">
        <v>49</v>
      </c>
      <c r="AD459" s="1" t="s">
        <v>21</v>
      </c>
      <c r="AI459" s="1" t="s">
        <v>50</v>
      </c>
      <c r="AJ459" s="1">
        <v>5</v>
      </c>
      <c r="AK459" s="1">
        <v>4</v>
      </c>
      <c r="AL459" s="1">
        <v>12</v>
      </c>
      <c r="AM459" s="1" t="s">
        <v>2094</v>
      </c>
      <c r="AN459" s="1" t="s">
        <v>42</v>
      </c>
      <c r="AO459" s="1">
        <v>9</v>
      </c>
      <c r="AP459" s="1" t="s">
        <v>2095</v>
      </c>
      <c r="AQ459" s="1" t="s">
        <v>2096</v>
      </c>
      <c r="AR459" s="1" t="s">
        <v>2097</v>
      </c>
      <c r="AS459" s="1">
        <v>0</v>
      </c>
    </row>
    <row r="460" spans="1:45" ht="330.75" x14ac:dyDescent="0.25">
      <c r="A460" s="1">
        <v>458</v>
      </c>
      <c r="B460" s="1" t="s">
        <v>0</v>
      </c>
      <c r="D460" s="1" t="s">
        <v>2</v>
      </c>
      <c r="E460" s="1" t="s">
        <v>3</v>
      </c>
      <c r="F460" s="1" t="s">
        <v>4</v>
      </c>
      <c r="H460" s="2">
        <v>35749</v>
      </c>
      <c r="I460" s="7">
        <v>21</v>
      </c>
      <c r="J460" s="1">
        <v>7</v>
      </c>
      <c r="K460" s="1">
        <v>120</v>
      </c>
      <c r="L460" s="1">
        <v>15</v>
      </c>
      <c r="M460" s="1">
        <v>100</v>
      </c>
      <c r="N460" s="1" t="s">
        <v>79</v>
      </c>
      <c r="O460" s="1">
        <v>0</v>
      </c>
      <c r="P460" s="1" t="s">
        <v>109</v>
      </c>
      <c r="Q460" s="1" t="s">
        <v>2098</v>
      </c>
      <c r="R460" s="1">
        <v>0</v>
      </c>
      <c r="S460" s="1" t="s">
        <v>150</v>
      </c>
      <c r="T460" s="1" t="s">
        <v>150</v>
      </c>
      <c r="U460" s="1" t="s">
        <v>3446</v>
      </c>
      <c r="V460" s="1">
        <v>0</v>
      </c>
      <c r="X460" s="1" t="s">
        <v>39</v>
      </c>
      <c r="AD460" s="1" t="s">
        <v>21</v>
      </c>
      <c r="AI460" s="1" t="s">
        <v>40</v>
      </c>
      <c r="AJ460" s="1">
        <v>6</v>
      </c>
      <c r="AK460" s="1">
        <v>6</v>
      </c>
      <c r="AL460" s="1">
        <v>4</v>
      </c>
      <c r="AM460" s="1" t="s">
        <v>2099</v>
      </c>
      <c r="AN460" s="1" t="s">
        <v>42</v>
      </c>
      <c r="AO460" s="1">
        <v>9</v>
      </c>
      <c r="AP460" s="1" t="s">
        <v>2100</v>
      </c>
      <c r="AQ460" s="1" t="s">
        <v>2101</v>
      </c>
      <c r="AS460" s="1">
        <v>1</v>
      </c>
    </row>
    <row r="461" spans="1:45" ht="173.25" x14ac:dyDescent="0.25">
      <c r="A461" s="1">
        <v>459</v>
      </c>
      <c r="B461" s="1" t="s">
        <v>0</v>
      </c>
      <c r="C461" s="1" t="s">
        <v>1</v>
      </c>
      <c r="H461" s="2">
        <v>26900</v>
      </c>
      <c r="I461" s="7">
        <v>46</v>
      </c>
      <c r="J461" s="1">
        <v>6</v>
      </c>
      <c r="K461" s="1">
        <v>60</v>
      </c>
      <c r="L461" s="1">
        <v>16</v>
      </c>
      <c r="M461" s="1">
        <v>10</v>
      </c>
      <c r="N461" s="1" t="s">
        <v>79</v>
      </c>
      <c r="O461" s="1">
        <v>0</v>
      </c>
      <c r="P461" s="1" t="s">
        <v>75</v>
      </c>
      <c r="Q461" s="1" t="s">
        <v>3370</v>
      </c>
      <c r="R461" s="1">
        <v>0</v>
      </c>
      <c r="S461" s="1" t="s">
        <v>150</v>
      </c>
      <c r="T461" s="1" t="s">
        <v>150</v>
      </c>
      <c r="U461" s="1" t="s">
        <v>3446</v>
      </c>
      <c r="V461" s="1">
        <v>0</v>
      </c>
      <c r="X461" s="1" t="s">
        <v>61</v>
      </c>
      <c r="AA461" s="1" t="s">
        <v>18</v>
      </c>
      <c r="AI461" s="1" t="s">
        <v>50</v>
      </c>
      <c r="AJ461" s="1">
        <v>40</v>
      </c>
      <c r="AK461" s="1">
        <v>20</v>
      </c>
      <c r="AL461" s="1">
        <v>25</v>
      </c>
      <c r="AM461" s="1" t="s">
        <v>2102</v>
      </c>
      <c r="AN461" s="1" t="s">
        <v>52</v>
      </c>
      <c r="AO461" s="1">
        <v>9</v>
      </c>
      <c r="AP461" s="1" t="s">
        <v>2103</v>
      </c>
      <c r="AQ461" s="1" t="s">
        <v>2104</v>
      </c>
      <c r="AR461" s="1" t="s">
        <v>2105</v>
      </c>
      <c r="AS461" s="1">
        <v>1</v>
      </c>
    </row>
    <row r="462" spans="1:45" ht="63" x14ac:dyDescent="0.25">
      <c r="A462" s="1">
        <v>460</v>
      </c>
      <c r="B462" s="1" t="s">
        <v>0</v>
      </c>
      <c r="H462" s="2">
        <v>32226</v>
      </c>
      <c r="I462" s="7">
        <v>31</v>
      </c>
      <c r="J462" s="1">
        <v>6</v>
      </c>
      <c r="K462" s="1">
        <v>20</v>
      </c>
      <c r="L462" s="1">
        <v>8</v>
      </c>
      <c r="M462" s="1">
        <v>3</v>
      </c>
      <c r="N462" s="1" t="s">
        <v>278</v>
      </c>
      <c r="O462" s="1">
        <v>1</v>
      </c>
      <c r="P462" s="1" t="s">
        <v>3374</v>
      </c>
      <c r="Q462" s="1" t="s">
        <v>150</v>
      </c>
      <c r="R462" s="1">
        <v>1</v>
      </c>
      <c r="S462" s="1" t="s">
        <v>188</v>
      </c>
      <c r="T462" s="1" t="s">
        <v>86</v>
      </c>
      <c r="U462" s="1" t="s">
        <v>69</v>
      </c>
      <c r="V462" s="1">
        <v>2</v>
      </c>
      <c r="W462" s="1" t="s">
        <v>1655</v>
      </c>
      <c r="X462" s="1" t="s">
        <v>61</v>
      </c>
      <c r="AB462" s="1" t="s">
        <v>19</v>
      </c>
      <c r="AI462" s="1" t="s">
        <v>2106</v>
      </c>
      <c r="AJ462" s="1">
        <v>5</v>
      </c>
      <c r="AK462" s="1">
        <v>5</v>
      </c>
      <c r="AL462" s="1">
        <v>20</v>
      </c>
      <c r="AM462" s="1" t="s">
        <v>2107</v>
      </c>
      <c r="AN462" s="1" t="s">
        <v>42</v>
      </c>
      <c r="AO462" s="1">
        <v>10</v>
      </c>
      <c r="AP462" s="1" t="s">
        <v>53</v>
      </c>
      <c r="AQ462" s="1" t="s">
        <v>53</v>
      </c>
      <c r="AR462" s="1" t="s">
        <v>265</v>
      </c>
      <c r="AS462" s="1">
        <v>0</v>
      </c>
    </row>
    <row r="463" spans="1:45" ht="126" x14ac:dyDescent="0.25">
      <c r="A463" s="1">
        <v>461</v>
      </c>
      <c r="B463" s="1" t="s">
        <v>0</v>
      </c>
      <c r="F463" s="1" t="s">
        <v>4</v>
      </c>
      <c r="H463" s="2">
        <v>27921</v>
      </c>
      <c r="I463" s="7">
        <v>43</v>
      </c>
      <c r="J463" s="1">
        <v>6</v>
      </c>
      <c r="K463" s="1">
        <v>0</v>
      </c>
      <c r="L463" s="1">
        <v>5</v>
      </c>
      <c r="M463" s="1">
        <v>5</v>
      </c>
      <c r="N463" s="1" t="s">
        <v>108</v>
      </c>
      <c r="O463" s="1">
        <v>0</v>
      </c>
      <c r="P463" s="1" t="s">
        <v>75</v>
      </c>
      <c r="Q463" s="1" t="s">
        <v>3370</v>
      </c>
      <c r="R463" s="1">
        <v>1</v>
      </c>
      <c r="S463" s="1" t="s">
        <v>85</v>
      </c>
      <c r="T463" s="1" t="s">
        <v>86</v>
      </c>
      <c r="U463" s="1" t="s">
        <v>69</v>
      </c>
      <c r="V463" s="1">
        <v>15</v>
      </c>
      <c r="X463" s="1" t="s">
        <v>61</v>
      </c>
      <c r="AG463" s="1" t="s">
        <v>24</v>
      </c>
      <c r="AI463" s="1" t="s">
        <v>150</v>
      </c>
      <c r="AJ463" s="1">
        <v>0</v>
      </c>
      <c r="AK463" s="1">
        <v>0</v>
      </c>
      <c r="AL463" s="1">
        <v>0</v>
      </c>
      <c r="AN463" s="1" t="s">
        <v>320</v>
      </c>
      <c r="AO463" s="1">
        <v>8</v>
      </c>
      <c r="AP463" s="1" t="s">
        <v>2108</v>
      </c>
      <c r="AQ463" s="1" t="s">
        <v>2109</v>
      </c>
      <c r="AR463" s="1" t="s">
        <v>2110</v>
      </c>
      <c r="AS463" s="1">
        <v>0</v>
      </c>
    </row>
    <row r="464" spans="1:45" ht="110.25" x14ac:dyDescent="0.25">
      <c r="A464" s="1">
        <v>462</v>
      </c>
      <c r="B464" s="1" t="s">
        <v>0</v>
      </c>
      <c r="H464" s="2">
        <v>33863</v>
      </c>
      <c r="I464" s="7">
        <v>27</v>
      </c>
      <c r="J464" s="1">
        <v>7</v>
      </c>
      <c r="K464" s="1">
        <v>0</v>
      </c>
      <c r="L464" s="1">
        <v>15</v>
      </c>
      <c r="M464" s="1">
        <v>5</v>
      </c>
      <c r="N464" s="1" t="s">
        <v>96</v>
      </c>
      <c r="O464" s="1">
        <v>0</v>
      </c>
      <c r="P464" s="1" t="s">
        <v>34</v>
      </c>
      <c r="Q464" s="1" t="s">
        <v>3370</v>
      </c>
      <c r="R464" s="1">
        <v>0</v>
      </c>
      <c r="S464" s="1" t="s">
        <v>150</v>
      </c>
      <c r="T464" s="1" t="s">
        <v>150</v>
      </c>
      <c r="U464" s="1" t="s">
        <v>3446</v>
      </c>
      <c r="V464" s="1">
        <v>0</v>
      </c>
      <c r="X464" s="1" t="s">
        <v>61</v>
      </c>
      <c r="AD464" s="1" t="s">
        <v>21</v>
      </c>
      <c r="AI464" s="1" t="s">
        <v>50</v>
      </c>
      <c r="AJ464" s="1">
        <v>5</v>
      </c>
      <c r="AK464" s="1">
        <v>5</v>
      </c>
      <c r="AL464" s="1">
        <v>100</v>
      </c>
      <c r="AM464" s="1" t="s">
        <v>2111</v>
      </c>
      <c r="AN464" s="1" t="s">
        <v>52</v>
      </c>
      <c r="AO464" s="1">
        <v>10</v>
      </c>
      <c r="AP464" s="1" t="s">
        <v>2112</v>
      </c>
      <c r="AQ464" s="1" t="s">
        <v>2113</v>
      </c>
      <c r="AS464" s="1">
        <v>1</v>
      </c>
    </row>
    <row r="465" spans="1:45" ht="94.5" x14ac:dyDescent="0.25">
      <c r="A465" s="1">
        <v>463</v>
      </c>
      <c r="B465" s="1" t="s">
        <v>0</v>
      </c>
      <c r="H465" s="2">
        <v>31904</v>
      </c>
      <c r="I465" s="7">
        <v>32</v>
      </c>
      <c r="J465" s="1">
        <v>8</v>
      </c>
      <c r="K465" s="1">
        <v>0</v>
      </c>
      <c r="L465" s="1">
        <v>10</v>
      </c>
      <c r="M465" s="1">
        <v>12</v>
      </c>
      <c r="N465" s="1" t="s">
        <v>164</v>
      </c>
      <c r="O465" s="1">
        <v>0</v>
      </c>
      <c r="P465" s="1" t="s">
        <v>34</v>
      </c>
      <c r="Q465" s="1" t="s">
        <v>3333</v>
      </c>
      <c r="R465" s="1">
        <v>0</v>
      </c>
      <c r="S465" s="1" t="s">
        <v>150</v>
      </c>
      <c r="T465" s="1" t="s">
        <v>150</v>
      </c>
      <c r="U465" s="1" t="s">
        <v>3446</v>
      </c>
      <c r="V465" s="1">
        <v>0</v>
      </c>
      <c r="X465" s="1" t="s">
        <v>39</v>
      </c>
      <c r="AA465" s="1" t="s">
        <v>18</v>
      </c>
      <c r="AI465" s="1" t="s">
        <v>50</v>
      </c>
      <c r="AJ465" s="1">
        <v>5</v>
      </c>
      <c r="AK465" s="1">
        <v>5</v>
      </c>
      <c r="AL465" s="1">
        <v>5</v>
      </c>
      <c r="AM465" s="1" t="s">
        <v>2114</v>
      </c>
      <c r="AN465" s="1" t="s">
        <v>52</v>
      </c>
      <c r="AO465" s="1">
        <v>8</v>
      </c>
      <c r="AP465" s="1" t="s">
        <v>53</v>
      </c>
      <c r="AQ465" s="1" t="s">
        <v>2115</v>
      </c>
      <c r="AR465" s="1" t="s">
        <v>2116</v>
      </c>
      <c r="AS465" s="1">
        <v>1</v>
      </c>
    </row>
    <row r="466" spans="1:45" ht="220.5" x14ac:dyDescent="0.25">
      <c r="A466" s="1">
        <v>464</v>
      </c>
      <c r="B466" s="1" t="s">
        <v>0</v>
      </c>
      <c r="D466" s="1" t="s">
        <v>2</v>
      </c>
      <c r="F466" s="1" t="s">
        <v>4</v>
      </c>
      <c r="H466" s="2">
        <v>29535</v>
      </c>
      <c r="I466" s="7">
        <v>38</v>
      </c>
      <c r="J466" s="1">
        <v>7</v>
      </c>
      <c r="K466" s="1">
        <v>0</v>
      </c>
      <c r="L466" s="1">
        <v>10</v>
      </c>
      <c r="M466" s="1">
        <v>0</v>
      </c>
      <c r="N466" s="1" t="s">
        <v>96</v>
      </c>
      <c r="O466" s="1">
        <v>0</v>
      </c>
      <c r="P466" s="1" t="s">
        <v>46</v>
      </c>
      <c r="Q466" s="1" t="s">
        <v>3370</v>
      </c>
      <c r="R466" s="1">
        <v>1</v>
      </c>
      <c r="S466" s="1" t="s">
        <v>130</v>
      </c>
      <c r="T466" s="1" t="s">
        <v>58</v>
      </c>
      <c r="U466" s="1" t="s">
        <v>69</v>
      </c>
      <c r="V466" s="1">
        <v>1</v>
      </c>
      <c r="W466" s="1" t="s">
        <v>2117</v>
      </c>
      <c r="X466" s="1" t="s">
        <v>61</v>
      </c>
      <c r="AA466" s="1" t="s">
        <v>18</v>
      </c>
      <c r="AI466" s="1" t="s">
        <v>62</v>
      </c>
      <c r="AJ466" s="1">
        <v>6</v>
      </c>
      <c r="AK466" s="1">
        <v>3</v>
      </c>
      <c r="AL466" s="1">
        <v>8</v>
      </c>
      <c r="AM466" s="1" t="s">
        <v>2118</v>
      </c>
      <c r="AN466" s="1" t="s">
        <v>2119</v>
      </c>
      <c r="AO466" s="1">
        <v>6</v>
      </c>
      <c r="AP466" s="1" t="s">
        <v>2120</v>
      </c>
      <c r="AQ466" s="1" t="s">
        <v>2121</v>
      </c>
      <c r="AS466" s="1">
        <v>1</v>
      </c>
    </row>
    <row r="467" spans="1:45" ht="409.5" x14ac:dyDescent="0.25">
      <c r="A467" s="1">
        <v>465</v>
      </c>
      <c r="B467" s="1" t="s">
        <v>0</v>
      </c>
      <c r="F467" s="1" t="s">
        <v>4</v>
      </c>
      <c r="H467" s="2">
        <v>31458</v>
      </c>
      <c r="I467" s="7">
        <v>33</v>
      </c>
      <c r="J467" s="1">
        <v>7</v>
      </c>
      <c r="K467" s="1">
        <v>90</v>
      </c>
      <c r="L467" s="1">
        <v>14</v>
      </c>
      <c r="M467" s="1">
        <v>0</v>
      </c>
      <c r="N467" s="1" t="s">
        <v>45</v>
      </c>
      <c r="O467" s="1">
        <v>0</v>
      </c>
      <c r="P467" s="1" t="s">
        <v>109</v>
      </c>
      <c r="Q467" s="1" t="s">
        <v>3370</v>
      </c>
      <c r="R467" s="1">
        <v>1</v>
      </c>
      <c r="S467" s="1" t="s">
        <v>2122</v>
      </c>
      <c r="T467" s="1" t="s">
        <v>86</v>
      </c>
      <c r="U467" s="1" t="s">
        <v>37</v>
      </c>
      <c r="V467" s="1">
        <v>1</v>
      </c>
      <c r="W467" s="1" t="s">
        <v>1990</v>
      </c>
      <c r="X467" s="1" t="s">
        <v>39</v>
      </c>
      <c r="AA467" s="1" t="s">
        <v>18</v>
      </c>
      <c r="AB467" s="1" t="s">
        <v>19</v>
      </c>
      <c r="AC467" s="1" t="s">
        <v>20</v>
      </c>
      <c r="AD467" s="1" t="s">
        <v>21</v>
      </c>
      <c r="AE467" s="1" t="s">
        <v>22</v>
      </c>
      <c r="AI467" s="1" t="s">
        <v>50</v>
      </c>
      <c r="AJ467" s="1">
        <v>10</v>
      </c>
      <c r="AK467" s="1">
        <v>8</v>
      </c>
      <c r="AL467" s="1">
        <v>12</v>
      </c>
      <c r="AM467" s="1" t="s">
        <v>2123</v>
      </c>
      <c r="AN467" s="1" t="s">
        <v>2124</v>
      </c>
      <c r="AO467" s="1">
        <v>9</v>
      </c>
      <c r="AP467" s="1" t="s">
        <v>2125</v>
      </c>
      <c r="AQ467" s="1" t="e">
        <v>#NAME?</v>
      </c>
      <c r="AR467" s="1" t="s">
        <v>3355</v>
      </c>
      <c r="AS467" s="1">
        <v>0</v>
      </c>
    </row>
    <row r="468" spans="1:45" ht="157.5" x14ac:dyDescent="0.25">
      <c r="A468" s="1">
        <v>466</v>
      </c>
      <c r="C468" s="1" t="s">
        <v>1</v>
      </c>
      <c r="F468" s="1" t="s">
        <v>4</v>
      </c>
      <c r="H468" s="2">
        <v>20026</v>
      </c>
      <c r="I468" s="7">
        <v>64</v>
      </c>
      <c r="J468" s="1">
        <v>6</v>
      </c>
      <c r="K468" s="1">
        <v>48</v>
      </c>
      <c r="L468" s="1">
        <v>10</v>
      </c>
      <c r="M468" s="1">
        <v>4</v>
      </c>
      <c r="N468" s="1" t="s">
        <v>278</v>
      </c>
      <c r="O468" s="1">
        <v>0</v>
      </c>
      <c r="P468" s="1" t="s">
        <v>75</v>
      </c>
      <c r="Q468" s="1" t="s">
        <v>3370</v>
      </c>
      <c r="R468" s="1">
        <v>1</v>
      </c>
      <c r="S468" s="1" t="s">
        <v>387</v>
      </c>
      <c r="T468" s="1" t="s">
        <v>36</v>
      </c>
      <c r="U468" s="1" t="s">
        <v>69</v>
      </c>
      <c r="V468" s="1">
        <v>40</v>
      </c>
      <c r="W468" s="1" t="s">
        <v>2126</v>
      </c>
      <c r="X468" s="1" t="s">
        <v>61</v>
      </c>
      <c r="AB468" s="1" t="s">
        <v>19</v>
      </c>
      <c r="AI468" s="1" t="s">
        <v>50</v>
      </c>
      <c r="AJ468" s="1">
        <v>6</v>
      </c>
      <c r="AK468" s="1">
        <v>6</v>
      </c>
      <c r="AL468" s="1">
        <v>100</v>
      </c>
      <c r="AM468" s="1" t="s">
        <v>2127</v>
      </c>
      <c r="AN468" s="1" t="s">
        <v>52</v>
      </c>
      <c r="AO468" s="1">
        <v>9</v>
      </c>
      <c r="AP468" s="1" t="s">
        <v>2128</v>
      </c>
      <c r="AQ468" s="1" t="s">
        <v>2129</v>
      </c>
      <c r="AS468" s="1">
        <v>1</v>
      </c>
    </row>
    <row r="469" spans="1:45" ht="110.25" x14ac:dyDescent="0.25">
      <c r="A469" s="1">
        <v>467</v>
      </c>
      <c r="B469" s="1" t="s">
        <v>0</v>
      </c>
      <c r="H469" s="2">
        <v>29644</v>
      </c>
      <c r="I469" s="7">
        <v>38</v>
      </c>
      <c r="J469" s="1">
        <v>7</v>
      </c>
      <c r="K469" s="1">
        <v>0</v>
      </c>
      <c r="L469" s="1">
        <v>11</v>
      </c>
      <c r="M469" s="1">
        <v>12</v>
      </c>
      <c r="N469" s="1" t="s">
        <v>96</v>
      </c>
      <c r="O469" s="1">
        <v>1</v>
      </c>
      <c r="P469" s="1" t="s">
        <v>3374</v>
      </c>
      <c r="Q469" s="1" t="s">
        <v>150</v>
      </c>
      <c r="R469" s="1">
        <v>1</v>
      </c>
      <c r="S469" s="1" t="s">
        <v>110</v>
      </c>
      <c r="T469" s="1" t="s">
        <v>68</v>
      </c>
      <c r="U469" s="1" t="s">
        <v>69</v>
      </c>
      <c r="V469" s="1">
        <v>18</v>
      </c>
      <c r="W469" s="1" t="s">
        <v>2130</v>
      </c>
      <c r="X469" s="1" t="s">
        <v>338</v>
      </c>
      <c r="AD469" s="1" t="s">
        <v>21</v>
      </c>
      <c r="AI469" s="1" t="s">
        <v>40</v>
      </c>
      <c r="AJ469" s="1">
        <v>20</v>
      </c>
      <c r="AK469" s="1">
        <v>10</v>
      </c>
      <c r="AL469" s="1">
        <v>30</v>
      </c>
      <c r="AM469" s="1" t="s">
        <v>2131</v>
      </c>
      <c r="AN469" s="1" t="s">
        <v>2132</v>
      </c>
      <c r="AO469" s="1">
        <v>10</v>
      </c>
      <c r="AP469" s="1" t="s">
        <v>2133</v>
      </c>
      <c r="AQ469" s="1" t="s">
        <v>2134</v>
      </c>
      <c r="AR469" s="1" t="s">
        <v>2135</v>
      </c>
      <c r="AS469" s="1">
        <v>0</v>
      </c>
    </row>
    <row r="470" spans="1:45" ht="409.5" x14ac:dyDescent="0.25">
      <c r="A470" s="1">
        <v>468</v>
      </c>
      <c r="B470" s="1" t="s">
        <v>0</v>
      </c>
      <c r="H470" s="2">
        <v>34587</v>
      </c>
      <c r="I470" s="7">
        <v>25</v>
      </c>
      <c r="J470" s="1">
        <v>7</v>
      </c>
      <c r="K470" s="1">
        <v>0</v>
      </c>
      <c r="L470" s="1">
        <v>9</v>
      </c>
      <c r="M470" s="1">
        <v>3</v>
      </c>
      <c r="N470" s="1" t="s">
        <v>66</v>
      </c>
      <c r="O470" s="1">
        <v>1</v>
      </c>
      <c r="P470" s="1" t="s">
        <v>3374</v>
      </c>
      <c r="Q470" s="1" t="s">
        <v>150</v>
      </c>
      <c r="R470" s="1">
        <v>1</v>
      </c>
      <c r="S470" s="1" t="s">
        <v>19</v>
      </c>
      <c r="T470" s="1" t="s">
        <v>86</v>
      </c>
      <c r="U470" s="1" t="s">
        <v>37</v>
      </c>
      <c r="V470" s="1">
        <v>0</v>
      </c>
      <c r="W470" s="1" t="s">
        <v>38</v>
      </c>
      <c r="X470" s="1" t="s">
        <v>39</v>
      </c>
      <c r="AB470" s="1" t="s">
        <v>19</v>
      </c>
      <c r="AI470" s="1" t="s">
        <v>40</v>
      </c>
      <c r="AJ470" s="1">
        <v>6</v>
      </c>
      <c r="AK470" s="1">
        <v>6</v>
      </c>
      <c r="AL470" s="1">
        <v>10</v>
      </c>
      <c r="AM470" s="1" t="s">
        <v>2136</v>
      </c>
      <c r="AN470" s="1" t="s">
        <v>52</v>
      </c>
      <c r="AO470" s="1">
        <v>10</v>
      </c>
      <c r="AP470" s="1" t="s">
        <v>2137</v>
      </c>
      <c r="AQ470" s="1" t="s">
        <v>2138</v>
      </c>
      <c r="AR470" s="1" t="s">
        <v>2139</v>
      </c>
      <c r="AS470" s="1">
        <v>1</v>
      </c>
    </row>
    <row r="471" spans="1:45" ht="299.25" x14ac:dyDescent="0.25">
      <c r="A471" s="1">
        <v>469</v>
      </c>
      <c r="B471" s="1" t="s">
        <v>0</v>
      </c>
      <c r="C471" s="1" t="s">
        <v>1</v>
      </c>
      <c r="F471" s="1" t="s">
        <v>4</v>
      </c>
      <c r="H471" s="2">
        <v>28762</v>
      </c>
      <c r="I471" s="7">
        <v>41</v>
      </c>
      <c r="J471" s="1">
        <v>4</v>
      </c>
      <c r="K471" s="1">
        <v>180</v>
      </c>
      <c r="L471" s="1">
        <v>12</v>
      </c>
      <c r="M471" s="1">
        <v>10</v>
      </c>
      <c r="N471" s="1" t="s">
        <v>310</v>
      </c>
      <c r="O471" s="1">
        <v>1</v>
      </c>
      <c r="P471" s="1" t="s">
        <v>3374</v>
      </c>
      <c r="Q471" s="1" t="s">
        <v>150</v>
      </c>
      <c r="R471" s="1">
        <v>1</v>
      </c>
      <c r="S471" s="1" t="s">
        <v>382</v>
      </c>
      <c r="T471" s="1" t="s">
        <v>266</v>
      </c>
      <c r="U471" s="1" t="s">
        <v>69</v>
      </c>
      <c r="V471" s="1">
        <v>14</v>
      </c>
      <c r="W471" s="1" t="s">
        <v>2140</v>
      </c>
      <c r="X471" s="1" t="s">
        <v>49</v>
      </c>
      <c r="AB471" s="1" t="s">
        <v>19</v>
      </c>
      <c r="AC471" s="1" t="s">
        <v>20</v>
      </c>
      <c r="AD471" s="1" t="s">
        <v>21</v>
      </c>
      <c r="AE471" s="1" t="s">
        <v>22</v>
      </c>
      <c r="AI471" s="1" t="s">
        <v>40</v>
      </c>
      <c r="AJ471" s="1">
        <v>30</v>
      </c>
      <c r="AK471" s="1">
        <v>6</v>
      </c>
      <c r="AL471" s="1">
        <v>60</v>
      </c>
      <c r="AM471" s="1" t="s">
        <v>2141</v>
      </c>
      <c r="AN471" s="1" t="s">
        <v>42</v>
      </c>
      <c r="AO471" s="1">
        <v>10</v>
      </c>
      <c r="AP471" s="1" t="s">
        <v>2142</v>
      </c>
      <c r="AQ471" s="1" t="s">
        <v>2143</v>
      </c>
      <c r="AR471" s="1" t="s">
        <v>2144</v>
      </c>
      <c r="AS471" s="1">
        <v>0</v>
      </c>
    </row>
    <row r="472" spans="1:45" ht="236.25" x14ac:dyDescent="0.25">
      <c r="A472" s="1">
        <v>470</v>
      </c>
      <c r="F472" s="1" t="s">
        <v>4</v>
      </c>
      <c r="H472" s="2">
        <v>30896</v>
      </c>
      <c r="I472" s="7">
        <v>35</v>
      </c>
      <c r="J472" s="1">
        <v>6</v>
      </c>
      <c r="K472" s="1">
        <v>120</v>
      </c>
      <c r="L472" s="1">
        <v>12</v>
      </c>
      <c r="M472" s="1">
        <v>12</v>
      </c>
      <c r="N472" s="1" t="s">
        <v>200</v>
      </c>
      <c r="O472" s="1">
        <v>1</v>
      </c>
      <c r="P472" s="1" t="s">
        <v>3374</v>
      </c>
      <c r="Q472" s="1" t="s">
        <v>150</v>
      </c>
      <c r="R472" s="1">
        <v>1</v>
      </c>
      <c r="S472" s="1" t="s">
        <v>2145</v>
      </c>
      <c r="T472" s="1" t="s">
        <v>36</v>
      </c>
      <c r="U472" s="1" t="s">
        <v>331</v>
      </c>
      <c r="V472" s="1">
        <v>7</v>
      </c>
      <c r="W472" s="1" t="s">
        <v>2146</v>
      </c>
      <c r="X472" s="1" t="s">
        <v>61</v>
      </c>
      <c r="AD472" s="1" t="s">
        <v>21</v>
      </c>
      <c r="AI472" s="1" t="s">
        <v>50</v>
      </c>
      <c r="AJ472" s="1">
        <v>4</v>
      </c>
      <c r="AK472" s="1">
        <v>4</v>
      </c>
      <c r="AL472" s="1">
        <v>4</v>
      </c>
      <c r="AM472" s="1" t="s">
        <v>2147</v>
      </c>
      <c r="AN472" s="1" t="s">
        <v>52</v>
      </c>
      <c r="AO472" s="1">
        <v>8</v>
      </c>
      <c r="AP472" s="1" t="s">
        <v>2148</v>
      </c>
      <c r="AQ472" s="1" t="s">
        <v>2149</v>
      </c>
      <c r="AR472" s="1" t="s">
        <v>2150</v>
      </c>
      <c r="AS472" s="1">
        <v>0</v>
      </c>
    </row>
    <row r="473" spans="1:45" ht="94.5" x14ac:dyDescent="0.25">
      <c r="A473" s="1">
        <v>471</v>
      </c>
      <c r="C473" s="1" t="s">
        <v>1</v>
      </c>
      <c r="H473" s="2">
        <v>32413</v>
      </c>
      <c r="I473" s="7">
        <v>31</v>
      </c>
      <c r="J473" s="1">
        <v>6</v>
      </c>
      <c r="K473" s="1">
        <v>120</v>
      </c>
      <c r="L473" s="1">
        <v>14</v>
      </c>
      <c r="M473" s="1">
        <v>50</v>
      </c>
      <c r="N473" s="1" t="s">
        <v>200</v>
      </c>
      <c r="O473" s="1">
        <v>0</v>
      </c>
      <c r="P473" s="1" t="s">
        <v>34</v>
      </c>
      <c r="Q473" s="1" t="s">
        <v>3370</v>
      </c>
      <c r="R473" s="1">
        <v>1</v>
      </c>
      <c r="S473" s="1" t="s">
        <v>110</v>
      </c>
      <c r="T473" s="1" t="s">
        <v>117</v>
      </c>
      <c r="U473" s="1" t="s">
        <v>69</v>
      </c>
      <c r="V473" s="1">
        <v>1</v>
      </c>
      <c r="W473" s="1" t="s">
        <v>2151</v>
      </c>
      <c r="X473" s="1" t="s">
        <v>338</v>
      </c>
      <c r="AB473" s="1" t="s">
        <v>19</v>
      </c>
      <c r="AI473" s="1" t="s">
        <v>62</v>
      </c>
      <c r="AJ473" s="1">
        <v>25</v>
      </c>
      <c r="AK473" s="1">
        <v>15</v>
      </c>
      <c r="AL473" s="1">
        <v>5</v>
      </c>
      <c r="AM473" s="1" t="s">
        <v>223</v>
      </c>
      <c r="AN473" s="1" t="s">
        <v>42</v>
      </c>
      <c r="AO473" s="1">
        <v>10</v>
      </c>
      <c r="AP473" s="1" t="s">
        <v>2152</v>
      </c>
      <c r="AQ473" s="1" t="s">
        <v>2153</v>
      </c>
      <c r="AR473" s="1" t="s">
        <v>2154</v>
      </c>
      <c r="AS473" s="1">
        <v>1</v>
      </c>
    </row>
    <row r="474" spans="1:45" ht="299.25" x14ac:dyDescent="0.25">
      <c r="A474" s="1">
        <v>472</v>
      </c>
      <c r="B474" s="1" t="s">
        <v>0</v>
      </c>
      <c r="H474" s="2">
        <v>26816</v>
      </c>
      <c r="I474" s="7">
        <v>46</v>
      </c>
      <c r="J474" s="1">
        <v>7</v>
      </c>
      <c r="K474" s="1">
        <v>0</v>
      </c>
      <c r="L474" s="1">
        <v>6</v>
      </c>
      <c r="M474" s="1">
        <v>10</v>
      </c>
      <c r="N474" s="1" t="s">
        <v>55</v>
      </c>
      <c r="O474" s="1">
        <v>1</v>
      </c>
      <c r="P474" s="1" t="s">
        <v>3374</v>
      </c>
      <c r="Q474" s="1" t="s">
        <v>150</v>
      </c>
      <c r="R474" s="1">
        <v>1</v>
      </c>
      <c r="S474" s="1" t="s">
        <v>5</v>
      </c>
      <c r="T474" s="1" t="s">
        <v>2155</v>
      </c>
      <c r="U474" s="1" t="s">
        <v>131</v>
      </c>
      <c r="V474" s="1">
        <v>10</v>
      </c>
      <c r="W474" s="1" t="s">
        <v>2156</v>
      </c>
      <c r="X474" s="1" t="s">
        <v>338</v>
      </c>
      <c r="AD474" s="1" t="s">
        <v>21</v>
      </c>
      <c r="AI474" s="1" t="s">
        <v>50</v>
      </c>
      <c r="AJ474" s="1">
        <v>5</v>
      </c>
      <c r="AK474" s="1">
        <v>2</v>
      </c>
      <c r="AL474" s="1">
        <v>10</v>
      </c>
      <c r="AM474" s="1" t="s">
        <v>2157</v>
      </c>
      <c r="AN474" s="1" t="s">
        <v>52</v>
      </c>
      <c r="AO474" s="1">
        <v>10</v>
      </c>
      <c r="AP474" s="1" t="s">
        <v>2158</v>
      </c>
      <c r="AQ474" s="1" t="s">
        <v>2159</v>
      </c>
      <c r="AR474" s="1" t="s">
        <v>2160</v>
      </c>
      <c r="AS474" s="1">
        <v>1</v>
      </c>
    </row>
    <row r="475" spans="1:45" ht="346.5" x14ac:dyDescent="0.25">
      <c r="A475" s="1">
        <v>473</v>
      </c>
      <c r="B475" s="1" t="s">
        <v>0</v>
      </c>
      <c r="H475" s="2">
        <v>29434</v>
      </c>
      <c r="I475" s="7">
        <v>39</v>
      </c>
      <c r="J475" s="1">
        <v>7</v>
      </c>
      <c r="K475" s="1">
        <v>50</v>
      </c>
      <c r="L475" s="1">
        <v>8</v>
      </c>
      <c r="M475" s="1">
        <v>4</v>
      </c>
      <c r="N475" s="1" t="s">
        <v>96</v>
      </c>
      <c r="O475" s="1">
        <v>1</v>
      </c>
      <c r="P475" s="1" t="s">
        <v>3374</v>
      </c>
      <c r="Q475" s="1" t="s">
        <v>150</v>
      </c>
      <c r="R475" s="1">
        <v>1</v>
      </c>
      <c r="S475" s="1" t="s">
        <v>382</v>
      </c>
      <c r="T475" s="1" t="s">
        <v>58</v>
      </c>
      <c r="U475" s="1" t="s">
        <v>99</v>
      </c>
      <c r="V475" s="1">
        <v>12</v>
      </c>
      <c r="W475" s="1" t="s">
        <v>2161</v>
      </c>
      <c r="X475" s="1" t="s">
        <v>49</v>
      </c>
      <c r="AD475" s="1" t="s">
        <v>21</v>
      </c>
      <c r="AI475" s="1" t="s">
        <v>50</v>
      </c>
      <c r="AJ475" s="1">
        <v>3</v>
      </c>
      <c r="AK475" s="1">
        <v>4</v>
      </c>
      <c r="AL475" s="1">
        <v>7</v>
      </c>
      <c r="AM475" s="1" t="s">
        <v>2162</v>
      </c>
      <c r="AN475" s="1" t="s">
        <v>42</v>
      </c>
      <c r="AO475" s="1">
        <v>10</v>
      </c>
      <c r="AP475" s="1" t="s">
        <v>2163</v>
      </c>
      <c r="AQ475" s="1" t="s">
        <v>2164</v>
      </c>
      <c r="AR475" s="1" t="s">
        <v>2165</v>
      </c>
      <c r="AS475" s="1">
        <v>1</v>
      </c>
    </row>
    <row r="476" spans="1:45" ht="189" x14ac:dyDescent="0.25">
      <c r="A476" s="1">
        <v>474</v>
      </c>
      <c r="F476" s="1" t="s">
        <v>4</v>
      </c>
      <c r="H476" s="2">
        <v>30294</v>
      </c>
      <c r="I476" s="7">
        <v>36</v>
      </c>
      <c r="J476" s="1">
        <v>8</v>
      </c>
      <c r="K476" s="1">
        <v>25</v>
      </c>
      <c r="L476" s="1">
        <v>10</v>
      </c>
      <c r="M476" s="1">
        <v>40</v>
      </c>
      <c r="N476" s="1" t="s">
        <v>96</v>
      </c>
      <c r="O476" s="1">
        <v>1</v>
      </c>
      <c r="P476" s="1" t="s">
        <v>3374</v>
      </c>
      <c r="Q476" s="1" t="s">
        <v>150</v>
      </c>
      <c r="R476" s="1">
        <v>1</v>
      </c>
      <c r="S476" s="1" t="s">
        <v>121</v>
      </c>
      <c r="T476" s="1" t="s">
        <v>58</v>
      </c>
      <c r="U476" s="1" t="s">
        <v>131</v>
      </c>
      <c r="V476" s="1">
        <v>5</v>
      </c>
      <c r="W476" s="1" t="s">
        <v>1480</v>
      </c>
      <c r="X476" s="1" t="s">
        <v>49</v>
      </c>
      <c r="AB476" s="1" t="s">
        <v>19</v>
      </c>
      <c r="AI476" s="1" t="s">
        <v>50</v>
      </c>
      <c r="AJ476" s="1">
        <v>4</v>
      </c>
      <c r="AK476" s="1">
        <v>3</v>
      </c>
      <c r="AL476" s="1">
        <v>120</v>
      </c>
      <c r="AM476" s="1" t="s">
        <v>2166</v>
      </c>
      <c r="AN476" s="1" t="s">
        <v>2071</v>
      </c>
      <c r="AO476" s="1">
        <v>9</v>
      </c>
      <c r="AP476" s="1" t="s">
        <v>53</v>
      </c>
      <c r="AQ476" s="1" t="s">
        <v>2167</v>
      </c>
      <c r="AR476" s="1" t="s">
        <v>1629</v>
      </c>
      <c r="AS476" s="1">
        <v>0</v>
      </c>
    </row>
    <row r="477" spans="1:45" ht="94.5" x14ac:dyDescent="0.25">
      <c r="A477" s="1">
        <v>475</v>
      </c>
      <c r="B477" s="1" t="s">
        <v>0</v>
      </c>
      <c r="C477" s="1" t="s">
        <v>1</v>
      </c>
      <c r="F477" s="1" t="s">
        <v>4</v>
      </c>
      <c r="H477" s="2">
        <v>30738</v>
      </c>
      <c r="I477" s="7">
        <v>35</v>
      </c>
      <c r="J477" s="1">
        <v>8</v>
      </c>
      <c r="K477" s="1">
        <v>60</v>
      </c>
      <c r="L477" s="1">
        <v>11</v>
      </c>
      <c r="M477" s="1">
        <v>7</v>
      </c>
      <c r="N477" s="1" t="s">
        <v>66</v>
      </c>
      <c r="O477" s="1">
        <v>1</v>
      </c>
      <c r="P477" s="1" t="s">
        <v>3374</v>
      </c>
      <c r="Q477" s="1" t="s">
        <v>150</v>
      </c>
      <c r="R477" s="1">
        <v>1</v>
      </c>
      <c r="S477" s="1" t="s">
        <v>188</v>
      </c>
      <c r="T477" s="1" t="s">
        <v>58</v>
      </c>
      <c r="U477" s="1" t="s">
        <v>69</v>
      </c>
      <c r="V477" s="1">
        <v>10</v>
      </c>
      <c r="X477" s="1" t="s">
        <v>61</v>
      </c>
      <c r="AD477" s="1" t="s">
        <v>21</v>
      </c>
      <c r="AI477" s="1" t="s">
        <v>50</v>
      </c>
      <c r="AJ477" s="1">
        <v>4</v>
      </c>
      <c r="AK477" s="1">
        <v>16</v>
      </c>
      <c r="AL477" s="1">
        <v>30</v>
      </c>
      <c r="AM477" s="1" t="s">
        <v>2168</v>
      </c>
      <c r="AN477" s="1" t="s">
        <v>2169</v>
      </c>
      <c r="AO477" s="1">
        <v>8</v>
      </c>
      <c r="AP477" s="1" t="s">
        <v>2170</v>
      </c>
      <c r="AS477" s="1">
        <v>0</v>
      </c>
    </row>
    <row r="478" spans="1:45" ht="126" x14ac:dyDescent="0.25">
      <c r="A478" s="1">
        <v>476</v>
      </c>
      <c r="C478" s="1" t="s">
        <v>1</v>
      </c>
      <c r="F478" s="1" t="s">
        <v>4</v>
      </c>
      <c r="H478" s="2">
        <v>30659</v>
      </c>
      <c r="I478" s="7">
        <v>35</v>
      </c>
      <c r="J478" s="1">
        <v>6</v>
      </c>
      <c r="K478" s="1">
        <v>30</v>
      </c>
      <c r="L478" s="1">
        <v>12</v>
      </c>
      <c r="M478" s="1">
        <v>25</v>
      </c>
      <c r="N478" s="1" t="s">
        <v>74</v>
      </c>
      <c r="O478" s="1">
        <v>0</v>
      </c>
      <c r="P478" s="1" t="s">
        <v>46</v>
      </c>
      <c r="Q478" s="1" t="s">
        <v>3370</v>
      </c>
      <c r="R478" s="1">
        <v>1</v>
      </c>
      <c r="S478" s="1" t="s">
        <v>130</v>
      </c>
      <c r="T478" s="1" t="s">
        <v>58</v>
      </c>
      <c r="U478" s="1" t="s">
        <v>2171</v>
      </c>
      <c r="V478" s="1">
        <v>5</v>
      </c>
      <c r="W478" s="1" t="s">
        <v>2172</v>
      </c>
      <c r="X478" s="1" t="s">
        <v>61</v>
      </c>
      <c r="AD478" s="1" t="s">
        <v>21</v>
      </c>
      <c r="AI478" s="1" t="s">
        <v>50</v>
      </c>
      <c r="AJ478" s="1">
        <v>10</v>
      </c>
      <c r="AK478" s="1">
        <v>6</v>
      </c>
      <c r="AL478" s="1">
        <v>10</v>
      </c>
      <c r="AM478" s="1" t="s">
        <v>2173</v>
      </c>
      <c r="AN478" s="1" t="s">
        <v>52</v>
      </c>
      <c r="AO478" s="1">
        <v>10</v>
      </c>
      <c r="AP478" s="1" t="s">
        <v>2174</v>
      </c>
      <c r="AQ478" s="1" t="s">
        <v>2175</v>
      </c>
      <c r="AR478" s="1" t="s">
        <v>2176</v>
      </c>
      <c r="AS478" s="1">
        <v>0</v>
      </c>
    </row>
    <row r="479" spans="1:45" ht="409.5" x14ac:dyDescent="0.25">
      <c r="A479" s="1">
        <v>477</v>
      </c>
      <c r="B479" s="1" t="s">
        <v>0</v>
      </c>
      <c r="E479" s="1" t="s">
        <v>3</v>
      </c>
      <c r="F479" s="1" t="s">
        <v>4</v>
      </c>
      <c r="H479" s="2">
        <v>34058</v>
      </c>
      <c r="I479" s="7">
        <v>26</v>
      </c>
      <c r="J479" s="1">
        <v>9</v>
      </c>
      <c r="K479" s="1">
        <v>0</v>
      </c>
      <c r="L479" s="1">
        <v>12</v>
      </c>
      <c r="M479" s="1">
        <v>6</v>
      </c>
      <c r="N479" s="1" t="s">
        <v>200</v>
      </c>
      <c r="O479" s="1">
        <v>1</v>
      </c>
      <c r="P479" s="1" t="s">
        <v>3374</v>
      </c>
      <c r="Q479" s="1" t="s">
        <v>150</v>
      </c>
      <c r="R479" s="1">
        <v>1</v>
      </c>
      <c r="S479" s="1" t="s">
        <v>85</v>
      </c>
      <c r="T479" s="1" t="s">
        <v>58</v>
      </c>
      <c r="U479" s="1" t="s">
        <v>37</v>
      </c>
      <c r="V479" s="1">
        <v>2</v>
      </c>
      <c r="W479" s="1" t="s">
        <v>38</v>
      </c>
      <c r="X479" s="1" t="s">
        <v>39</v>
      </c>
      <c r="AA479" s="1" t="s">
        <v>18</v>
      </c>
      <c r="AI479" s="1" t="s">
        <v>50</v>
      </c>
      <c r="AJ479" s="1">
        <v>15</v>
      </c>
      <c r="AK479" s="1">
        <v>30</v>
      </c>
      <c r="AL479" s="1">
        <v>22</v>
      </c>
      <c r="AM479" s="1" t="s">
        <v>2177</v>
      </c>
      <c r="AN479" s="1" t="s">
        <v>2178</v>
      </c>
      <c r="AO479" s="1">
        <v>10</v>
      </c>
      <c r="AP479" s="1" t="s">
        <v>2179</v>
      </c>
      <c r="AQ479" s="1" t="s">
        <v>2175</v>
      </c>
      <c r="AR479" s="1" t="s">
        <v>2180</v>
      </c>
      <c r="AS479" s="1">
        <v>1</v>
      </c>
    </row>
    <row r="480" spans="1:45" ht="330.75" x14ac:dyDescent="0.25">
      <c r="A480" s="1">
        <v>478</v>
      </c>
      <c r="B480" s="1" t="s">
        <v>0</v>
      </c>
      <c r="E480" s="1" t="s">
        <v>3</v>
      </c>
      <c r="F480" s="1" t="s">
        <v>4</v>
      </c>
      <c r="J480" s="1">
        <v>6</v>
      </c>
      <c r="K480" s="1">
        <v>30</v>
      </c>
      <c r="L480" s="1">
        <v>10</v>
      </c>
      <c r="M480" s="1">
        <v>15</v>
      </c>
      <c r="N480" s="1" t="s">
        <v>74</v>
      </c>
      <c r="O480" s="1">
        <v>0</v>
      </c>
      <c r="P480" s="1" t="s">
        <v>46</v>
      </c>
      <c r="Q480" s="1" t="s">
        <v>3370</v>
      </c>
      <c r="R480" s="1">
        <v>1</v>
      </c>
      <c r="S480" s="1" t="s">
        <v>188</v>
      </c>
      <c r="T480" s="1" t="s">
        <v>58</v>
      </c>
      <c r="U480" s="1" t="s">
        <v>69</v>
      </c>
      <c r="V480" s="1">
        <v>0</v>
      </c>
      <c r="W480" s="1" t="s">
        <v>306</v>
      </c>
      <c r="X480" s="1" t="s">
        <v>39</v>
      </c>
      <c r="AD480" s="1" t="s">
        <v>21</v>
      </c>
      <c r="AI480" s="1" t="s">
        <v>40</v>
      </c>
      <c r="AJ480" s="1">
        <v>4</v>
      </c>
      <c r="AK480" s="1">
        <v>4</v>
      </c>
      <c r="AL480" s="1">
        <v>2</v>
      </c>
      <c r="AM480" s="1" t="s">
        <v>2181</v>
      </c>
      <c r="AN480" s="1" t="s">
        <v>52</v>
      </c>
      <c r="AO480" s="1">
        <v>10</v>
      </c>
      <c r="AP480" s="1" t="s">
        <v>2182</v>
      </c>
      <c r="AS480" s="1">
        <v>1</v>
      </c>
    </row>
    <row r="481" spans="1:45" ht="126" x14ac:dyDescent="0.25">
      <c r="A481" s="1">
        <v>479</v>
      </c>
      <c r="B481" s="1" t="s">
        <v>0</v>
      </c>
      <c r="F481" s="1" t="s">
        <v>4</v>
      </c>
      <c r="H481" s="2">
        <v>29964</v>
      </c>
      <c r="I481" s="7">
        <v>37</v>
      </c>
      <c r="J481" s="1">
        <v>7</v>
      </c>
      <c r="K481" s="1">
        <v>40</v>
      </c>
      <c r="L481" s="1">
        <v>8</v>
      </c>
      <c r="M481" s="1">
        <v>15</v>
      </c>
      <c r="N481" s="1" t="s">
        <v>66</v>
      </c>
      <c r="O481" s="1">
        <v>1</v>
      </c>
      <c r="P481" s="1" t="s">
        <v>3374</v>
      </c>
      <c r="Q481" s="1" t="s">
        <v>150</v>
      </c>
      <c r="R481" s="1">
        <v>1</v>
      </c>
      <c r="S481" s="1" t="s">
        <v>188</v>
      </c>
      <c r="T481" s="1" t="s">
        <v>2183</v>
      </c>
      <c r="U481" s="1" t="s">
        <v>394</v>
      </c>
      <c r="V481" s="1">
        <v>10</v>
      </c>
      <c r="W481" s="1" t="s">
        <v>2184</v>
      </c>
      <c r="X481" s="1" t="s">
        <v>61</v>
      </c>
      <c r="AB481" s="1" t="s">
        <v>19</v>
      </c>
      <c r="AI481" s="1" t="s">
        <v>40</v>
      </c>
      <c r="AJ481" s="1">
        <v>2</v>
      </c>
      <c r="AK481" s="1">
        <v>6</v>
      </c>
      <c r="AL481" s="1">
        <v>30</v>
      </c>
      <c r="AM481" s="1" t="s">
        <v>2185</v>
      </c>
      <c r="AN481" s="1" t="s">
        <v>52</v>
      </c>
      <c r="AO481" s="1">
        <v>5</v>
      </c>
      <c r="AP481" s="1" t="s">
        <v>2186</v>
      </c>
      <c r="AQ481" s="1" t="s">
        <v>2187</v>
      </c>
      <c r="AR481" s="1" t="s">
        <v>91</v>
      </c>
      <c r="AS481" s="1">
        <v>1</v>
      </c>
    </row>
    <row r="482" spans="1:45" ht="157.5" x14ac:dyDescent="0.25">
      <c r="A482" s="1">
        <v>480</v>
      </c>
      <c r="B482" s="1" t="s">
        <v>0</v>
      </c>
      <c r="F482" s="1" t="s">
        <v>4</v>
      </c>
      <c r="H482" s="2">
        <v>31940</v>
      </c>
      <c r="I482" s="7">
        <v>32</v>
      </c>
      <c r="J482" s="1">
        <v>6</v>
      </c>
      <c r="K482" s="1">
        <v>80</v>
      </c>
      <c r="L482" s="1">
        <v>4</v>
      </c>
      <c r="M482" s="1">
        <v>10</v>
      </c>
      <c r="N482" s="1" t="s">
        <v>45</v>
      </c>
      <c r="O482" s="1">
        <v>0</v>
      </c>
      <c r="P482" s="1" t="s">
        <v>46</v>
      </c>
      <c r="Q482" s="1" t="s">
        <v>3371</v>
      </c>
      <c r="R482" s="1">
        <v>1</v>
      </c>
      <c r="S482" s="1" t="s">
        <v>121</v>
      </c>
      <c r="T482" s="1" t="s">
        <v>58</v>
      </c>
      <c r="U482" s="1" t="s">
        <v>2188</v>
      </c>
      <c r="V482" s="1">
        <v>4</v>
      </c>
      <c r="X482" s="1" t="s">
        <v>39</v>
      </c>
      <c r="AA482" s="1" t="s">
        <v>18</v>
      </c>
      <c r="AI482" s="1" t="s">
        <v>50</v>
      </c>
      <c r="AJ482" s="1">
        <v>10</v>
      </c>
      <c r="AK482" s="1">
        <v>10</v>
      </c>
      <c r="AL482" s="1">
        <v>4</v>
      </c>
      <c r="AM482" s="1" t="s">
        <v>2189</v>
      </c>
      <c r="AN482" s="1" t="s">
        <v>52</v>
      </c>
      <c r="AO482" s="1">
        <v>8</v>
      </c>
      <c r="AP482" s="1" t="s">
        <v>2190</v>
      </c>
      <c r="AS482" s="1">
        <v>1</v>
      </c>
    </row>
    <row r="483" spans="1:45" ht="78.75" x14ac:dyDescent="0.25">
      <c r="A483" s="1">
        <v>481</v>
      </c>
      <c r="E483" s="1" t="s">
        <v>3</v>
      </c>
      <c r="H483" s="2">
        <v>31478</v>
      </c>
      <c r="I483" s="7">
        <v>33</v>
      </c>
      <c r="J483" s="1">
        <v>7</v>
      </c>
      <c r="K483" s="1">
        <v>0</v>
      </c>
      <c r="L483" s="1">
        <v>10</v>
      </c>
      <c r="M483" s="1">
        <v>3</v>
      </c>
      <c r="N483" s="1" t="s">
        <v>45</v>
      </c>
      <c r="O483" s="1">
        <v>1</v>
      </c>
      <c r="P483" s="1" t="s">
        <v>3374</v>
      </c>
      <c r="Q483" s="1" t="s">
        <v>150</v>
      </c>
      <c r="R483" s="1">
        <v>1</v>
      </c>
      <c r="S483" s="1" t="s">
        <v>188</v>
      </c>
      <c r="T483" s="1" t="s">
        <v>58</v>
      </c>
      <c r="U483" s="1" t="s">
        <v>69</v>
      </c>
      <c r="V483" s="1">
        <v>12</v>
      </c>
      <c r="W483" s="1" t="s">
        <v>2191</v>
      </c>
      <c r="X483" s="1" t="s">
        <v>39</v>
      </c>
      <c r="AD483" s="1" t="s">
        <v>21</v>
      </c>
      <c r="AI483" s="1" t="s">
        <v>137</v>
      </c>
      <c r="AJ483" s="1">
        <v>6</v>
      </c>
      <c r="AK483" s="1">
        <v>2</v>
      </c>
      <c r="AL483" s="1">
        <v>48</v>
      </c>
      <c r="AM483" s="1" t="s">
        <v>2192</v>
      </c>
      <c r="AN483" s="1" t="s">
        <v>52</v>
      </c>
      <c r="AO483" s="1">
        <v>10</v>
      </c>
      <c r="AP483" s="1" t="s">
        <v>2193</v>
      </c>
      <c r="AQ483" s="1" t="s">
        <v>172</v>
      </c>
      <c r="AR483" s="1" t="s">
        <v>2194</v>
      </c>
      <c r="AS483" s="1">
        <v>1</v>
      </c>
    </row>
    <row r="484" spans="1:45" ht="236.25" x14ac:dyDescent="0.25">
      <c r="A484" s="1">
        <v>482</v>
      </c>
      <c r="B484" s="1" t="s">
        <v>0</v>
      </c>
      <c r="H484" s="2">
        <v>31912</v>
      </c>
      <c r="I484" s="7">
        <v>32</v>
      </c>
      <c r="J484" s="1">
        <v>8</v>
      </c>
      <c r="K484" s="1">
        <v>30</v>
      </c>
      <c r="L484" s="1">
        <v>12</v>
      </c>
      <c r="M484" s="1">
        <v>5</v>
      </c>
      <c r="N484" s="1" t="s">
        <v>96</v>
      </c>
      <c r="O484" s="1">
        <v>0</v>
      </c>
      <c r="P484" s="1" t="s">
        <v>34</v>
      </c>
      <c r="Q484" s="1" t="s">
        <v>3333</v>
      </c>
      <c r="R484" s="1">
        <v>1</v>
      </c>
      <c r="S484" s="1" t="s">
        <v>18</v>
      </c>
      <c r="T484" s="1" t="s">
        <v>36</v>
      </c>
      <c r="U484" s="1" t="s">
        <v>87</v>
      </c>
      <c r="V484" s="1">
        <v>7</v>
      </c>
      <c r="W484" s="1" t="s">
        <v>235</v>
      </c>
      <c r="X484" s="1" t="s">
        <v>61</v>
      </c>
      <c r="AA484" s="1" t="s">
        <v>18</v>
      </c>
      <c r="AB484" s="1" t="s">
        <v>19</v>
      </c>
      <c r="AD484" s="1" t="s">
        <v>21</v>
      </c>
      <c r="AI484" s="1" t="s">
        <v>50</v>
      </c>
      <c r="AJ484" s="1">
        <v>4</v>
      </c>
      <c r="AK484" s="1">
        <v>6</v>
      </c>
      <c r="AL484" s="1">
        <v>20</v>
      </c>
      <c r="AM484" s="1" t="s">
        <v>2195</v>
      </c>
      <c r="AN484" s="1" t="s">
        <v>52</v>
      </c>
      <c r="AO484" s="1">
        <v>9</v>
      </c>
      <c r="AP484" s="1" t="s">
        <v>2196</v>
      </c>
      <c r="AQ484" s="1" t="s">
        <v>2197</v>
      </c>
      <c r="AS484" s="1">
        <v>1</v>
      </c>
    </row>
    <row r="485" spans="1:45" ht="157.5" x14ac:dyDescent="0.25">
      <c r="A485" s="1">
        <v>483</v>
      </c>
      <c r="F485" s="1" t="s">
        <v>4</v>
      </c>
      <c r="H485" s="2">
        <v>30050</v>
      </c>
      <c r="I485" s="7">
        <v>37</v>
      </c>
      <c r="J485" s="1">
        <v>6</v>
      </c>
      <c r="K485" s="1">
        <v>100</v>
      </c>
      <c r="L485" s="1">
        <v>10</v>
      </c>
      <c r="M485" s="1">
        <v>8</v>
      </c>
      <c r="N485" s="1" t="s">
        <v>96</v>
      </c>
      <c r="O485" s="1">
        <v>1</v>
      </c>
      <c r="P485" s="1" t="s">
        <v>3374</v>
      </c>
      <c r="Q485" s="1" t="s">
        <v>150</v>
      </c>
      <c r="R485" s="1">
        <v>1</v>
      </c>
      <c r="S485" s="1" t="s">
        <v>188</v>
      </c>
      <c r="T485" s="1" t="s">
        <v>58</v>
      </c>
      <c r="U485" s="1" t="s">
        <v>69</v>
      </c>
      <c r="V485" s="1">
        <v>6</v>
      </c>
      <c r="W485" s="1" t="s">
        <v>2198</v>
      </c>
      <c r="X485" s="1" t="s">
        <v>61</v>
      </c>
      <c r="AD485" s="1" t="s">
        <v>21</v>
      </c>
      <c r="AI485" s="1" t="s">
        <v>50</v>
      </c>
      <c r="AJ485" s="1">
        <v>1</v>
      </c>
      <c r="AK485" s="1">
        <v>4</v>
      </c>
      <c r="AL485" s="1">
        <v>12</v>
      </c>
      <c r="AM485" s="1" t="s">
        <v>2199</v>
      </c>
      <c r="AN485" s="1" t="s">
        <v>42</v>
      </c>
      <c r="AO485" s="1">
        <v>10</v>
      </c>
      <c r="AP485" s="1" t="s">
        <v>2200</v>
      </c>
      <c r="AQ485" s="1" t="s">
        <v>2201</v>
      </c>
      <c r="AS485" s="1">
        <v>0</v>
      </c>
    </row>
    <row r="486" spans="1:45" ht="78.75" x14ac:dyDescent="0.25">
      <c r="A486" s="1">
        <v>484</v>
      </c>
      <c r="B486" s="1" t="s">
        <v>0</v>
      </c>
      <c r="H486" s="2">
        <v>26115</v>
      </c>
      <c r="I486" s="7">
        <v>48</v>
      </c>
      <c r="J486" s="1">
        <v>6</v>
      </c>
      <c r="K486" s="1">
        <v>30</v>
      </c>
      <c r="L486" s="1">
        <v>8</v>
      </c>
      <c r="M486" s="1">
        <v>30</v>
      </c>
      <c r="N486" s="1" t="s">
        <v>108</v>
      </c>
      <c r="O486" s="1">
        <v>1</v>
      </c>
      <c r="P486" s="1" t="s">
        <v>3374</v>
      </c>
      <c r="Q486" s="1" t="s">
        <v>150</v>
      </c>
      <c r="R486" s="1">
        <v>1</v>
      </c>
      <c r="S486" s="1" t="s">
        <v>57</v>
      </c>
      <c r="T486" s="1" t="s">
        <v>68</v>
      </c>
      <c r="U486" s="1" t="s">
        <v>2202</v>
      </c>
      <c r="V486" s="1">
        <v>15</v>
      </c>
      <c r="W486" s="1" t="s">
        <v>2203</v>
      </c>
      <c r="X486" s="1" t="s">
        <v>39</v>
      </c>
      <c r="AD486" s="1" t="s">
        <v>21</v>
      </c>
      <c r="AI486" s="1" t="s">
        <v>40</v>
      </c>
      <c r="AJ486" s="1">
        <v>6</v>
      </c>
      <c r="AK486" s="1">
        <v>5</v>
      </c>
      <c r="AL486" s="1">
        <v>400</v>
      </c>
      <c r="AM486" s="1" t="s">
        <v>2204</v>
      </c>
      <c r="AN486" s="1" t="s">
        <v>52</v>
      </c>
      <c r="AO486" s="1">
        <v>10</v>
      </c>
      <c r="AP486" s="1" t="s">
        <v>2205</v>
      </c>
      <c r="AQ486" s="1" t="s">
        <v>2206</v>
      </c>
      <c r="AS486" s="1">
        <v>1</v>
      </c>
    </row>
    <row r="487" spans="1:45" ht="362.25" x14ac:dyDescent="0.25">
      <c r="A487" s="1">
        <v>485</v>
      </c>
      <c r="B487" s="1" t="s">
        <v>0</v>
      </c>
      <c r="E487" s="1" t="s">
        <v>3</v>
      </c>
      <c r="F487" s="1" t="s">
        <v>4</v>
      </c>
      <c r="H487" s="2">
        <v>30433</v>
      </c>
      <c r="I487" s="7">
        <v>36</v>
      </c>
      <c r="J487" s="1">
        <v>7</v>
      </c>
      <c r="K487" s="1">
        <v>0</v>
      </c>
      <c r="L487" s="1">
        <v>8</v>
      </c>
      <c r="M487" s="1">
        <v>2</v>
      </c>
      <c r="N487" s="1" t="s">
        <v>45</v>
      </c>
      <c r="O487" s="1">
        <v>1</v>
      </c>
      <c r="P487" s="1" t="s">
        <v>3374</v>
      </c>
      <c r="Q487" s="1" t="s">
        <v>150</v>
      </c>
      <c r="R487" s="1">
        <v>1</v>
      </c>
      <c r="S487" s="1" t="s">
        <v>492</v>
      </c>
      <c r="T487" s="1" t="s">
        <v>2207</v>
      </c>
      <c r="U487" s="1" t="s">
        <v>37</v>
      </c>
      <c r="V487" s="1">
        <v>1</v>
      </c>
      <c r="W487" s="1" t="s">
        <v>38</v>
      </c>
      <c r="X487" s="1" t="s">
        <v>39</v>
      </c>
      <c r="Y487" s="1" t="s">
        <v>16</v>
      </c>
      <c r="AA487" s="1" t="s">
        <v>18</v>
      </c>
      <c r="AD487" s="1" t="s">
        <v>21</v>
      </c>
      <c r="AI487" s="1" t="s">
        <v>50</v>
      </c>
      <c r="AJ487" s="1">
        <v>6</v>
      </c>
      <c r="AK487" s="1">
        <v>6</v>
      </c>
      <c r="AL487" s="1">
        <v>6</v>
      </c>
      <c r="AM487" s="1" t="s">
        <v>2208</v>
      </c>
      <c r="AN487" s="1" t="s">
        <v>52</v>
      </c>
      <c r="AO487" s="1">
        <v>10</v>
      </c>
      <c r="AP487" s="1" t="s">
        <v>2209</v>
      </c>
      <c r="AQ487" s="1" t="s">
        <v>2210</v>
      </c>
      <c r="AR487" s="1" t="s">
        <v>2211</v>
      </c>
      <c r="AS487" s="1">
        <v>0</v>
      </c>
    </row>
    <row r="488" spans="1:45" ht="47.25" x14ac:dyDescent="0.25">
      <c r="A488" s="1">
        <v>486</v>
      </c>
      <c r="B488" s="1" t="s">
        <v>0</v>
      </c>
      <c r="H488" s="2">
        <v>31192</v>
      </c>
      <c r="I488" s="7">
        <v>34</v>
      </c>
      <c r="J488" s="1">
        <v>6</v>
      </c>
      <c r="K488" s="1">
        <v>60</v>
      </c>
      <c r="L488" s="1">
        <v>14</v>
      </c>
      <c r="M488" s="1">
        <v>6</v>
      </c>
      <c r="N488" s="1" t="s">
        <v>79</v>
      </c>
      <c r="O488" s="1">
        <v>1</v>
      </c>
      <c r="P488" s="1" t="s">
        <v>3374</v>
      </c>
      <c r="Q488" s="1" t="s">
        <v>150</v>
      </c>
      <c r="R488" s="1">
        <v>1</v>
      </c>
      <c r="S488" s="1" t="s">
        <v>188</v>
      </c>
      <c r="T488" s="1" t="s">
        <v>58</v>
      </c>
      <c r="U488" s="1" t="s">
        <v>2212</v>
      </c>
      <c r="V488" s="1">
        <v>10</v>
      </c>
      <c r="W488" s="1" t="s">
        <v>2213</v>
      </c>
      <c r="X488" s="1" t="s">
        <v>39</v>
      </c>
      <c r="AB488" s="1" t="s">
        <v>19</v>
      </c>
      <c r="AD488" s="1" t="s">
        <v>21</v>
      </c>
      <c r="AI488" s="1" t="s">
        <v>40</v>
      </c>
      <c r="AJ488" s="1">
        <v>10</v>
      </c>
      <c r="AK488" s="1">
        <v>26</v>
      </c>
      <c r="AL488" s="1">
        <v>22</v>
      </c>
      <c r="AM488" s="1" t="s">
        <v>2214</v>
      </c>
      <c r="AN488" s="1" t="s">
        <v>42</v>
      </c>
      <c r="AO488" s="1">
        <v>10</v>
      </c>
      <c r="AP488" s="1" t="s">
        <v>2215</v>
      </c>
      <c r="AQ488" s="1" t="s">
        <v>106</v>
      </c>
      <c r="AS488" s="1">
        <v>0</v>
      </c>
    </row>
    <row r="489" spans="1:45" ht="409.5" x14ac:dyDescent="0.25">
      <c r="A489" s="1">
        <v>487</v>
      </c>
      <c r="B489" s="1" t="s">
        <v>0</v>
      </c>
      <c r="H489" s="2">
        <v>21582</v>
      </c>
      <c r="I489" s="7">
        <v>60</v>
      </c>
      <c r="J489" s="1">
        <v>8</v>
      </c>
      <c r="K489" s="1">
        <v>0</v>
      </c>
      <c r="L489" s="1">
        <v>8</v>
      </c>
      <c r="M489" s="1">
        <v>10</v>
      </c>
      <c r="N489" s="1" t="s">
        <v>278</v>
      </c>
      <c r="O489" s="1">
        <v>0</v>
      </c>
      <c r="P489" s="1" t="s">
        <v>2216</v>
      </c>
      <c r="Q489" s="1" t="s">
        <v>3356</v>
      </c>
      <c r="R489" s="1">
        <v>0</v>
      </c>
      <c r="S489" s="1" t="s">
        <v>150</v>
      </c>
      <c r="T489" s="1" t="s">
        <v>150</v>
      </c>
      <c r="U489" s="1" t="s">
        <v>3446</v>
      </c>
      <c r="V489" s="1">
        <v>0</v>
      </c>
      <c r="X489" s="1" t="s">
        <v>61</v>
      </c>
      <c r="AB489" s="1" t="s">
        <v>19</v>
      </c>
      <c r="AI489" s="1" t="s">
        <v>62</v>
      </c>
      <c r="AJ489" s="1">
        <v>14</v>
      </c>
      <c r="AK489" s="1">
        <v>6</v>
      </c>
      <c r="AL489" s="1">
        <v>20</v>
      </c>
      <c r="AM489" s="1" t="s">
        <v>2217</v>
      </c>
      <c r="AN489" s="1" t="s">
        <v>42</v>
      </c>
      <c r="AO489" s="1">
        <v>9</v>
      </c>
      <c r="AP489" s="1" t="s">
        <v>2218</v>
      </c>
      <c r="AQ489" s="1" t="s">
        <v>2219</v>
      </c>
      <c r="AR489" s="1" t="s">
        <v>3357</v>
      </c>
      <c r="AS489" s="1">
        <v>1</v>
      </c>
    </row>
    <row r="490" spans="1:45" ht="409.5" x14ac:dyDescent="0.25">
      <c r="A490" s="1">
        <v>488</v>
      </c>
      <c r="B490" s="1" t="s">
        <v>0</v>
      </c>
      <c r="C490" s="1" t="s">
        <v>1</v>
      </c>
      <c r="F490" s="1" t="s">
        <v>4</v>
      </c>
      <c r="H490" s="2">
        <v>30169</v>
      </c>
      <c r="I490" s="7">
        <v>37</v>
      </c>
      <c r="J490" s="1">
        <v>6</v>
      </c>
      <c r="K490" s="1">
        <v>0</v>
      </c>
      <c r="L490" s="1">
        <v>12</v>
      </c>
      <c r="M490" s="1">
        <v>12</v>
      </c>
      <c r="N490" s="1" t="s">
        <v>164</v>
      </c>
      <c r="O490" s="1">
        <v>0</v>
      </c>
      <c r="P490" s="1" t="s">
        <v>34</v>
      </c>
      <c r="Q490" s="1" t="s">
        <v>3369</v>
      </c>
      <c r="R490" s="1">
        <v>1</v>
      </c>
      <c r="S490" s="1" t="s">
        <v>85</v>
      </c>
      <c r="T490" s="1" t="s">
        <v>58</v>
      </c>
      <c r="U490" s="1" t="s">
        <v>69</v>
      </c>
      <c r="V490" s="1">
        <v>10</v>
      </c>
      <c r="W490" s="1" t="s">
        <v>2220</v>
      </c>
      <c r="X490" s="1" t="s">
        <v>39</v>
      </c>
      <c r="AD490" s="1" t="s">
        <v>21</v>
      </c>
      <c r="AI490" s="1" t="s">
        <v>50</v>
      </c>
      <c r="AJ490" s="1">
        <v>15</v>
      </c>
      <c r="AK490" s="1">
        <v>5</v>
      </c>
      <c r="AL490" s="1">
        <v>10</v>
      </c>
      <c r="AM490" s="1" t="s">
        <v>2221</v>
      </c>
      <c r="AN490" s="1" t="s">
        <v>52</v>
      </c>
      <c r="AO490" s="1">
        <v>10</v>
      </c>
      <c r="AP490" s="1" t="s">
        <v>2222</v>
      </c>
      <c r="AQ490" s="1" t="s">
        <v>2223</v>
      </c>
      <c r="AR490" s="1" t="s">
        <v>2224</v>
      </c>
      <c r="AS490" s="1">
        <v>1</v>
      </c>
    </row>
    <row r="491" spans="1:45" ht="409.5" x14ac:dyDescent="0.25">
      <c r="A491" s="1">
        <v>489</v>
      </c>
      <c r="C491" s="1" t="s">
        <v>1</v>
      </c>
      <c r="F491" s="1" t="s">
        <v>4</v>
      </c>
      <c r="H491" s="2">
        <v>30185</v>
      </c>
      <c r="I491" s="7">
        <v>37</v>
      </c>
      <c r="J491" s="1">
        <v>7</v>
      </c>
      <c r="K491" s="1">
        <v>45</v>
      </c>
      <c r="L491" s="1">
        <v>16</v>
      </c>
      <c r="M491" s="1">
        <v>6</v>
      </c>
      <c r="N491" s="1" t="s">
        <v>108</v>
      </c>
      <c r="O491" s="1">
        <v>1</v>
      </c>
      <c r="P491" s="1" t="s">
        <v>3374</v>
      </c>
      <c r="Q491" s="1" t="s">
        <v>150</v>
      </c>
      <c r="R491" s="1">
        <v>1</v>
      </c>
      <c r="S491" s="1" t="s">
        <v>188</v>
      </c>
      <c r="T491" s="1" t="s">
        <v>58</v>
      </c>
      <c r="U491" s="1" t="s">
        <v>69</v>
      </c>
      <c r="V491" s="1">
        <v>13</v>
      </c>
      <c r="W491" s="1" t="s">
        <v>2225</v>
      </c>
      <c r="X491" s="1" t="s">
        <v>61</v>
      </c>
      <c r="AD491" s="1" t="s">
        <v>21</v>
      </c>
      <c r="AI491" s="1" t="s">
        <v>40</v>
      </c>
      <c r="AJ491" s="1">
        <v>3</v>
      </c>
      <c r="AK491" s="1">
        <v>6</v>
      </c>
      <c r="AL491" s="1">
        <v>6</v>
      </c>
      <c r="AM491" s="1" t="s">
        <v>2226</v>
      </c>
      <c r="AN491" s="1" t="s">
        <v>52</v>
      </c>
      <c r="AO491" s="1">
        <v>7</v>
      </c>
      <c r="AP491" s="1" t="s">
        <v>2227</v>
      </c>
      <c r="AR491" s="1" t="s">
        <v>2228</v>
      </c>
      <c r="AS491" s="1">
        <v>1</v>
      </c>
    </row>
    <row r="492" spans="1:45" ht="409.5" x14ac:dyDescent="0.25">
      <c r="A492" s="1">
        <v>490</v>
      </c>
      <c r="B492" s="1" t="s">
        <v>0</v>
      </c>
      <c r="C492" s="1" t="s">
        <v>1</v>
      </c>
      <c r="D492" s="1" t="s">
        <v>2</v>
      </c>
      <c r="E492" s="1" t="s">
        <v>3</v>
      </c>
      <c r="F492" s="1" t="s">
        <v>4</v>
      </c>
      <c r="H492" s="2">
        <v>32976</v>
      </c>
      <c r="I492" s="7">
        <v>29</v>
      </c>
      <c r="J492" s="1">
        <v>7</v>
      </c>
      <c r="K492" s="1">
        <v>80</v>
      </c>
      <c r="L492" s="1">
        <v>8</v>
      </c>
      <c r="M492" s="1">
        <v>8</v>
      </c>
      <c r="N492" s="1" t="s">
        <v>310</v>
      </c>
      <c r="O492" s="1">
        <v>1</v>
      </c>
      <c r="P492" s="1" t="s">
        <v>3374</v>
      </c>
      <c r="Q492" s="1" t="s">
        <v>150</v>
      </c>
      <c r="R492" s="1">
        <v>1</v>
      </c>
      <c r="S492" s="1" t="s">
        <v>382</v>
      </c>
      <c r="T492" s="1" t="s">
        <v>58</v>
      </c>
      <c r="U492" s="1" t="s">
        <v>2229</v>
      </c>
      <c r="V492" s="1">
        <v>5</v>
      </c>
      <c r="W492" s="1" t="s">
        <v>2230</v>
      </c>
      <c r="X492" s="1" t="s">
        <v>61</v>
      </c>
      <c r="AC492" s="1" t="s">
        <v>20</v>
      </c>
      <c r="AI492" s="1" t="s">
        <v>50</v>
      </c>
      <c r="AJ492" s="1">
        <v>4</v>
      </c>
      <c r="AK492" s="1">
        <v>6</v>
      </c>
      <c r="AL492" s="1">
        <v>66</v>
      </c>
      <c r="AM492" s="1" t="s">
        <v>2231</v>
      </c>
      <c r="AN492" s="1" t="s">
        <v>52</v>
      </c>
      <c r="AO492" s="1">
        <v>9</v>
      </c>
      <c r="AP492" s="1" t="s">
        <v>2232</v>
      </c>
      <c r="AQ492" s="1" t="s">
        <v>2233</v>
      </c>
      <c r="AR492" s="1" t="s">
        <v>2234</v>
      </c>
      <c r="AS492" s="1">
        <v>1</v>
      </c>
    </row>
    <row r="493" spans="1:45" ht="157.5" x14ac:dyDescent="0.25">
      <c r="A493" s="1">
        <v>491</v>
      </c>
      <c r="B493" s="1" t="s">
        <v>0</v>
      </c>
      <c r="C493" s="1" t="s">
        <v>1</v>
      </c>
      <c r="F493" s="1" t="s">
        <v>4</v>
      </c>
      <c r="H493" s="2">
        <v>19547</v>
      </c>
      <c r="I493" s="7">
        <v>66</v>
      </c>
      <c r="J493" s="1">
        <v>5</v>
      </c>
      <c r="K493" s="1">
        <v>60</v>
      </c>
      <c r="L493" s="1">
        <v>8</v>
      </c>
      <c r="M493" s="1">
        <v>4</v>
      </c>
      <c r="N493" s="1" t="s">
        <v>108</v>
      </c>
      <c r="O493" s="1">
        <v>0</v>
      </c>
      <c r="P493" s="1" t="s">
        <v>56</v>
      </c>
      <c r="Q493" s="1" t="s">
        <v>3371</v>
      </c>
      <c r="R493" s="1">
        <v>1</v>
      </c>
      <c r="S493" s="1" t="s">
        <v>19</v>
      </c>
      <c r="T493" s="1" t="s">
        <v>58</v>
      </c>
      <c r="U493" s="1" t="s">
        <v>619</v>
      </c>
      <c r="V493" s="1">
        <v>6</v>
      </c>
      <c r="W493" s="1" t="s">
        <v>2235</v>
      </c>
      <c r="X493" s="1" t="s">
        <v>61</v>
      </c>
      <c r="AB493" s="1" t="s">
        <v>19</v>
      </c>
      <c r="AI493" s="1" t="s">
        <v>526</v>
      </c>
      <c r="AJ493" s="1">
        <v>4</v>
      </c>
      <c r="AK493" s="1">
        <v>30</v>
      </c>
      <c r="AL493" s="1">
        <v>60</v>
      </c>
      <c r="AM493" s="1" t="s">
        <v>2236</v>
      </c>
      <c r="AN493" s="1" t="s">
        <v>2237</v>
      </c>
      <c r="AO493" s="1">
        <v>8</v>
      </c>
      <c r="AP493" s="1" t="s">
        <v>2238</v>
      </c>
      <c r="AQ493" s="1" t="s">
        <v>2239</v>
      </c>
      <c r="AR493" s="1" t="s">
        <v>114</v>
      </c>
      <c r="AS493" s="1">
        <v>1</v>
      </c>
    </row>
    <row r="494" spans="1:45" ht="236.25" x14ac:dyDescent="0.25">
      <c r="A494" s="1">
        <v>492</v>
      </c>
      <c r="B494" s="1" t="s">
        <v>0</v>
      </c>
      <c r="H494" s="2">
        <v>28928</v>
      </c>
      <c r="I494" s="7">
        <v>40</v>
      </c>
      <c r="J494" s="1">
        <v>8</v>
      </c>
      <c r="K494" s="1">
        <v>35</v>
      </c>
      <c r="L494" s="1">
        <v>9</v>
      </c>
      <c r="M494" s="1">
        <v>10</v>
      </c>
      <c r="N494" s="1" t="s">
        <v>96</v>
      </c>
      <c r="O494" s="1">
        <v>1</v>
      </c>
      <c r="P494" s="1" t="s">
        <v>3374</v>
      </c>
      <c r="Q494" s="1" t="s">
        <v>150</v>
      </c>
      <c r="R494" s="1">
        <v>1</v>
      </c>
      <c r="S494" s="1" t="s">
        <v>5</v>
      </c>
      <c r="T494" s="1" t="s">
        <v>68</v>
      </c>
      <c r="U494" s="1" t="s">
        <v>69</v>
      </c>
      <c r="V494" s="1">
        <v>23</v>
      </c>
      <c r="W494" s="1" t="s">
        <v>2240</v>
      </c>
      <c r="X494" s="1" t="s">
        <v>39</v>
      </c>
      <c r="AD494" s="1" t="s">
        <v>21</v>
      </c>
      <c r="AI494" s="1" t="s">
        <v>40</v>
      </c>
      <c r="AJ494" s="1">
        <v>10</v>
      </c>
      <c r="AK494" s="1">
        <v>2</v>
      </c>
      <c r="AL494" s="1">
        <v>8</v>
      </c>
      <c r="AM494" s="1" t="s">
        <v>2241</v>
      </c>
      <c r="AN494" s="1" t="s">
        <v>42</v>
      </c>
      <c r="AO494" s="1">
        <v>8</v>
      </c>
      <c r="AP494" s="1" t="s">
        <v>2242</v>
      </c>
      <c r="AQ494" s="1" t="s">
        <v>2243</v>
      </c>
      <c r="AR494" s="1" t="s">
        <v>2244</v>
      </c>
      <c r="AS494" s="1">
        <v>1</v>
      </c>
    </row>
    <row r="495" spans="1:45" ht="409.5" x14ac:dyDescent="0.25">
      <c r="A495" s="1">
        <v>493</v>
      </c>
      <c r="F495" s="1" t="s">
        <v>4</v>
      </c>
      <c r="H495" s="2">
        <v>25883</v>
      </c>
      <c r="I495" s="7">
        <v>48</v>
      </c>
      <c r="J495" s="1">
        <v>7</v>
      </c>
      <c r="K495" s="1">
        <v>0</v>
      </c>
      <c r="L495" s="1">
        <v>10</v>
      </c>
      <c r="M495" s="1">
        <v>30</v>
      </c>
      <c r="N495" s="1" t="s">
        <v>310</v>
      </c>
      <c r="O495" s="1">
        <v>1</v>
      </c>
      <c r="P495" s="1" t="s">
        <v>3374</v>
      </c>
      <c r="Q495" s="1" t="s">
        <v>150</v>
      </c>
      <c r="R495" s="1">
        <v>1</v>
      </c>
      <c r="S495" s="1" t="s">
        <v>110</v>
      </c>
      <c r="T495" s="1" t="s">
        <v>117</v>
      </c>
      <c r="U495" s="1" t="s">
        <v>81</v>
      </c>
      <c r="V495" s="1">
        <v>20</v>
      </c>
      <c r="W495" s="1" t="s">
        <v>2245</v>
      </c>
      <c r="X495" s="1" t="s">
        <v>136</v>
      </c>
      <c r="AA495" s="1" t="s">
        <v>18</v>
      </c>
      <c r="AI495" s="1" t="s">
        <v>62</v>
      </c>
      <c r="AJ495" s="1">
        <v>6</v>
      </c>
      <c r="AK495" s="1">
        <v>2</v>
      </c>
      <c r="AL495" s="1">
        <v>16</v>
      </c>
      <c r="AM495" s="1" t="s">
        <v>2246</v>
      </c>
      <c r="AN495" s="1" t="s">
        <v>52</v>
      </c>
      <c r="AO495" s="1">
        <v>9</v>
      </c>
      <c r="AP495" s="1" t="s">
        <v>2247</v>
      </c>
      <c r="AQ495" s="1" t="s">
        <v>2248</v>
      </c>
      <c r="AR495" s="1" t="s">
        <v>2249</v>
      </c>
      <c r="AS495" s="1">
        <v>0</v>
      </c>
    </row>
    <row r="496" spans="1:45" ht="393.75" x14ac:dyDescent="0.25">
      <c r="A496" s="1">
        <v>494</v>
      </c>
      <c r="B496" s="1" t="s">
        <v>0</v>
      </c>
      <c r="H496" s="2">
        <v>32718</v>
      </c>
      <c r="I496" s="7">
        <v>30</v>
      </c>
      <c r="J496" s="1">
        <v>7</v>
      </c>
      <c r="K496" s="1">
        <v>0</v>
      </c>
      <c r="L496" s="1">
        <v>13</v>
      </c>
      <c r="M496" s="1">
        <v>6</v>
      </c>
      <c r="N496" s="1" t="s">
        <v>164</v>
      </c>
      <c r="O496" s="1">
        <v>0</v>
      </c>
      <c r="P496" s="1" t="s">
        <v>97</v>
      </c>
      <c r="Q496" s="1" t="s">
        <v>3369</v>
      </c>
      <c r="R496" s="1">
        <v>0</v>
      </c>
      <c r="S496" s="1" t="s">
        <v>150</v>
      </c>
      <c r="T496" s="1" t="s">
        <v>150</v>
      </c>
      <c r="U496" s="1" t="s">
        <v>3446</v>
      </c>
      <c r="V496" s="1">
        <v>0</v>
      </c>
      <c r="X496" s="1" t="s">
        <v>39</v>
      </c>
      <c r="AB496" s="1" t="s">
        <v>19</v>
      </c>
      <c r="AI496" s="1" t="s">
        <v>62</v>
      </c>
      <c r="AJ496" s="1">
        <v>5</v>
      </c>
      <c r="AK496" s="1">
        <v>2</v>
      </c>
      <c r="AL496" s="1">
        <v>6</v>
      </c>
      <c r="AM496" s="1" t="s">
        <v>2250</v>
      </c>
      <c r="AN496" s="1" t="s">
        <v>42</v>
      </c>
      <c r="AO496" s="1">
        <v>6</v>
      </c>
      <c r="AP496" s="1" t="s">
        <v>2251</v>
      </c>
      <c r="AQ496" s="1" t="s">
        <v>2252</v>
      </c>
      <c r="AR496" s="1" t="s">
        <v>2253</v>
      </c>
      <c r="AS496" s="1">
        <v>1</v>
      </c>
    </row>
    <row r="497" spans="1:45" ht="78.75" x14ac:dyDescent="0.25">
      <c r="A497" s="1">
        <v>495</v>
      </c>
      <c r="B497" s="1" t="s">
        <v>0</v>
      </c>
      <c r="C497" s="1" t="s">
        <v>1</v>
      </c>
      <c r="E497" s="1" t="s">
        <v>3</v>
      </c>
      <c r="H497" s="2">
        <v>30053</v>
      </c>
      <c r="I497" s="7">
        <v>37</v>
      </c>
      <c r="J497" s="1">
        <v>6</v>
      </c>
      <c r="K497" s="1">
        <v>30</v>
      </c>
      <c r="L497" s="1">
        <v>10</v>
      </c>
      <c r="M497" s="1">
        <v>20</v>
      </c>
      <c r="N497" s="1" t="s">
        <v>96</v>
      </c>
      <c r="O497" s="1">
        <v>1</v>
      </c>
      <c r="P497" s="1" t="s">
        <v>3374</v>
      </c>
      <c r="Q497" s="1" t="s">
        <v>150</v>
      </c>
      <c r="R497" s="1">
        <v>1</v>
      </c>
      <c r="S497" s="1" t="s">
        <v>5</v>
      </c>
      <c r="T497" s="1" t="s">
        <v>86</v>
      </c>
      <c r="U497" s="1" t="s">
        <v>131</v>
      </c>
      <c r="V497" s="1">
        <v>5</v>
      </c>
      <c r="W497" s="1" t="s">
        <v>2254</v>
      </c>
      <c r="X497" s="1" t="s">
        <v>39</v>
      </c>
      <c r="AA497" s="1" t="s">
        <v>18</v>
      </c>
      <c r="AI497" s="1" t="s">
        <v>50</v>
      </c>
      <c r="AJ497" s="1">
        <v>13</v>
      </c>
      <c r="AK497" s="1">
        <v>13</v>
      </c>
      <c r="AL497" s="1">
        <v>500</v>
      </c>
      <c r="AM497" s="1" t="s">
        <v>2255</v>
      </c>
      <c r="AN497" s="1" t="s">
        <v>42</v>
      </c>
      <c r="AO497" s="1">
        <v>8</v>
      </c>
      <c r="AP497" s="1" t="s">
        <v>2256</v>
      </c>
      <c r="AQ497" s="1" t="s">
        <v>2257</v>
      </c>
      <c r="AR497" s="1" t="s">
        <v>2258</v>
      </c>
      <c r="AS497" s="1">
        <v>1</v>
      </c>
    </row>
    <row r="498" spans="1:45" ht="409.5" x14ac:dyDescent="0.25">
      <c r="A498" s="1">
        <v>496</v>
      </c>
      <c r="B498" s="1" t="s">
        <v>0</v>
      </c>
      <c r="H498" s="2">
        <v>22816</v>
      </c>
      <c r="I498" s="7">
        <v>57</v>
      </c>
      <c r="J498" s="1">
        <v>8</v>
      </c>
      <c r="K498" s="1">
        <v>60</v>
      </c>
      <c r="L498" s="1">
        <v>8</v>
      </c>
      <c r="M498" s="1">
        <v>5</v>
      </c>
      <c r="N498" s="1" t="s">
        <v>96</v>
      </c>
      <c r="O498" s="1">
        <v>1</v>
      </c>
      <c r="P498" s="1" t="s">
        <v>3374</v>
      </c>
      <c r="Q498" s="1" t="s">
        <v>150</v>
      </c>
      <c r="R498" s="1">
        <v>1</v>
      </c>
      <c r="S498" s="1" t="s">
        <v>121</v>
      </c>
      <c r="T498" s="1" t="s">
        <v>36</v>
      </c>
      <c r="U498" s="1" t="s">
        <v>69</v>
      </c>
      <c r="V498" s="1">
        <v>25</v>
      </c>
      <c r="W498" s="1" t="s">
        <v>2259</v>
      </c>
      <c r="X498" s="1" t="s">
        <v>61</v>
      </c>
      <c r="AB498" s="1" t="s">
        <v>19</v>
      </c>
      <c r="AI498" s="1" t="s">
        <v>50</v>
      </c>
      <c r="AJ498" s="1">
        <v>21</v>
      </c>
      <c r="AK498" s="1">
        <v>0</v>
      </c>
      <c r="AL498" s="1">
        <v>8</v>
      </c>
      <c r="AM498" s="1" t="s">
        <v>2260</v>
      </c>
      <c r="AN498" s="1" t="s">
        <v>52</v>
      </c>
      <c r="AO498" s="1">
        <v>10</v>
      </c>
      <c r="AP498" s="1" t="s">
        <v>2261</v>
      </c>
      <c r="AQ498" s="1" t="s">
        <v>2262</v>
      </c>
      <c r="AR498" s="1" t="s">
        <v>2263</v>
      </c>
      <c r="AS498" s="1">
        <v>1</v>
      </c>
    </row>
    <row r="499" spans="1:45" ht="94.5" x14ac:dyDescent="0.25">
      <c r="A499" s="1">
        <v>497</v>
      </c>
      <c r="F499" s="1" t="s">
        <v>4</v>
      </c>
      <c r="H499" s="2">
        <v>31540</v>
      </c>
      <c r="I499" s="7">
        <v>33</v>
      </c>
      <c r="J499" s="1">
        <v>5</v>
      </c>
      <c r="K499" s="1">
        <v>20</v>
      </c>
      <c r="L499" s="1">
        <v>12</v>
      </c>
      <c r="M499" s="1">
        <v>20</v>
      </c>
      <c r="N499" s="1" t="s">
        <v>66</v>
      </c>
      <c r="O499" s="1">
        <v>0</v>
      </c>
      <c r="P499" s="1" t="s">
        <v>2264</v>
      </c>
      <c r="Q499" s="1" t="s">
        <v>3333</v>
      </c>
      <c r="R499" s="1">
        <v>1</v>
      </c>
      <c r="S499" s="1" t="s">
        <v>188</v>
      </c>
      <c r="T499" s="1" t="s">
        <v>2265</v>
      </c>
      <c r="U499" s="1" t="s">
        <v>331</v>
      </c>
      <c r="V499" s="1">
        <v>6</v>
      </c>
      <c r="W499" s="1" t="s">
        <v>2266</v>
      </c>
      <c r="X499" s="1" t="s">
        <v>61</v>
      </c>
      <c r="Y499" s="1" t="s">
        <v>16</v>
      </c>
      <c r="AB499" s="1" t="s">
        <v>19</v>
      </c>
      <c r="AI499" s="1" t="s">
        <v>40</v>
      </c>
      <c r="AJ499" s="1">
        <v>10</v>
      </c>
      <c r="AK499" s="1">
        <v>2</v>
      </c>
      <c r="AL499" s="1">
        <v>10</v>
      </c>
      <c r="AM499" s="1" t="s">
        <v>2267</v>
      </c>
      <c r="AN499" s="1" t="s">
        <v>52</v>
      </c>
      <c r="AO499" s="1">
        <v>10</v>
      </c>
      <c r="AP499" s="1" t="s">
        <v>2268</v>
      </c>
      <c r="AQ499" s="1" t="s">
        <v>2269</v>
      </c>
      <c r="AR499" s="1" t="s">
        <v>2270</v>
      </c>
      <c r="AS499" s="1">
        <v>0</v>
      </c>
    </row>
    <row r="500" spans="1:45" ht="47.25" x14ac:dyDescent="0.25">
      <c r="A500" s="1">
        <v>498</v>
      </c>
      <c r="B500" s="1" t="s">
        <v>0</v>
      </c>
      <c r="H500" s="2">
        <v>30081</v>
      </c>
      <c r="I500" s="7">
        <v>37</v>
      </c>
      <c r="J500" s="1">
        <v>9</v>
      </c>
      <c r="K500" s="1">
        <v>15</v>
      </c>
      <c r="L500" s="1">
        <v>8</v>
      </c>
      <c r="M500" s="1">
        <v>20</v>
      </c>
      <c r="N500" s="1" t="s">
        <v>200</v>
      </c>
      <c r="O500" s="1">
        <v>1</v>
      </c>
      <c r="P500" s="1" t="s">
        <v>3374</v>
      </c>
      <c r="Q500" s="1" t="s">
        <v>150</v>
      </c>
      <c r="R500" s="1">
        <v>1</v>
      </c>
      <c r="S500" s="1" t="s">
        <v>5</v>
      </c>
      <c r="T500" s="1" t="s">
        <v>58</v>
      </c>
      <c r="U500" s="1" t="s">
        <v>267</v>
      </c>
      <c r="V500" s="1">
        <v>7</v>
      </c>
      <c r="W500" s="1" t="s">
        <v>2271</v>
      </c>
      <c r="X500" s="1" t="s">
        <v>61</v>
      </c>
      <c r="AB500" s="1" t="s">
        <v>19</v>
      </c>
      <c r="AI500" s="1" t="s">
        <v>62</v>
      </c>
      <c r="AJ500" s="1">
        <v>6</v>
      </c>
      <c r="AK500" s="1">
        <v>6</v>
      </c>
      <c r="AL500" s="1">
        <v>20</v>
      </c>
      <c r="AM500" s="1" t="s">
        <v>2272</v>
      </c>
      <c r="AN500" s="1" t="s">
        <v>42</v>
      </c>
      <c r="AO500" s="1">
        <v>10</v>
      </c>
      <c r="AP500" s="1" t="s">
        <v>2273</v>
      </c>
      <c r="AQ500" s="1" t="s">
        <v>381</v>
      </c>
      <c r="AR500" s="1" t="s">
        <v>2274</v>
      </c>
      <c r="AS500" s="1">
        <v>0</v>
      </c>
    </row>
    <row r="501" spans="1:45" ht="173.25" x14ac:dyDescent="0.25">
      <c r="A501" s="1">
        <v>499</v>
      </c>
      <c r="F501" s="1" t="s">
        <v>4</v>
      </c>
      <c r="H501" s="2">
        <v>32850</v>
      </c>
      <c r="I501" s="7">
        <v>29</v>
      </c>
      <c r="J501" s="1">
        <v>7</v>
      </c>
      <c r="K501" s="1">
        <v>50</v>
      </c>
      <c r="L501" s="1">
        <v>10</v>
      </c>
      <c r="M501" s="1">
        <v>5</v>
      </c>
      <c r="N501" s="1" t="s">
        <v>33</v>
      </c>
      <c r="O501" s="1">
        <v>1</v>
      </c>
      <c r="P501" s="1" t="s">
        <v>3374</v>
      </c>
      <c r="Q501" s="1" t="s">
        <v>150</v>
      </c>
      <c r="R501" s="1">
        <v>1</v>
      </c>
      <c r="S501" s="1" t="s">
        <v>130</v>
      </c>
      <c r="T501" s="1" t="s">
        <v>36</v>
      </c>
      <c r="U501" s="1" t="s">
        <v>69</v>
      </c>
      <c r="V501" s="1">
        <v>5</v>
      </c>
      <c r="W501" s="1" t="s">
        <v>2275</v>
      </c>
      <c r="X501" s="1" t="s">
        <v>39</v>
      </c>
      <c r="AD501" s="1" t="s">
        <v>21</v>
      </c>
      <c r="AI501" s="1" t="s">
        <v>50</v>
      </c>
      <c r="AJ501" s="1">
        <v>6</v>
      </c>
      <c r="AK501" s="1">
        <v>6</v>
      </c>
      <c r="AL501" s="1">
        <v>7</v>
      </c>
      <c r="AM501" s="1" t="s">
        <v>2276</v>
      </c>
      <c r="AN501" s="1" t="s">
        <v>320</v>
      </c>
      <c r="AO501" s="1">
        <v>10</v>
      </c>
      <c r="AP501" s="1" t="s">
        <v>2277</v>
      </c>
      <c r="AQ501" s="1" t="s">
        <v>2278</v>
      </c>
      <c r="AR501" s="1" t="s">
        <v>91</v>
      </c>
      <c r="AS501" s="1">
        <v>1</v>
      </c>
    </row>
    <row r="502" spans="1:45" ht="94.5" x14ac:dyDescent="0.25">
      <c r="A502" s="1">
        <v>500</v>
      </c>
      <c r="B502" s="1" t="s">
        <v>0</v>
      </c>
      <c r="C502" s="1" t="s">
        <v>1</v>
      </c>
      <c r="F502" s="1" t="s">
        <v>4</v>
      </c>
      <c r="H502" s="2">
        <v>32964</v>
      </c>
      <c r="I502" s="7">
        <v>29</v>
      </c>
      <c r="J502" s="1">
        <v>6</v>
      </c>
      <c r="K502" s="1">
        <v>15</v>
      </c>
      <c r="L502" s="1">
        <v>8</v>
      </c>
      <c r="M502" s="1">
        <v>1</v>
      </c>
      <c r="N502" s="1" t="s">
        <v>96</v>
      </c>
      <c r="O502" s="1">
        <v>0</v>
      </c>
      <c r="P502" s="1" t="s">
        <v>97</v>
      </c>
      <c r="Q502" s="1" t="s">
        <v>3370</v>
      </c>
      <c r="R502" s="1">
        <v>1</v>
      </c>
      <c r="S502" s="1" t="s">
        <v>130</v>
      </c>
      <c r="T502" s="1" t="s">
        <v>58</v>
      </c>
      <c r="U502" s="1" t="s">
        <v>131</v>
      </c>
      <c r="V502" s="1">
        <v>0</v>
      </c>
      <c r="W502" s="1" t="s">
        <v>174</v>
      </c>
      <c r="X502" s="1" t="s">
        <v>39</v>
      </c>
      <c r="AB502" s="1" t="s">
        <v>19</v>
      </c>
      <c r="AH502" s="1" t="s">
        <v>2279</v>
      </c>
      <c r="AI502" s="1" t="s">
        <v>50</v>
      </c>
      <c r="AJ502" s="1">
        <v>4</v>
      </c>
      <c r="AK502" s="1">
        <v>6</v>
      </c>
      <c r="AL502" s="1">
        <v>60</v>
      </c>
      <c r="AM502" s="1" t="s">
        <v>2280</v>
      </c>
      <c r="AN502" s="1" t="s">
        <v>52</v>
      </c>
      <c r="AO502" s="1">
        <v>10</v>
      </c>
      <c r="AP502" s="1" t="s">
        <v>2281</v>
      </c>
      <c r="AS502" s="1">
        <v>1</v>
      </c>
    </row>
    <row r="503" spans="1:45" ht="315" x14ac:dyDescent="0.25">
      <c r="A503" s="1">
        <v>501</v>
      </c>
      <c r="C503" s="1" t="s">
        <v>1</v>
      </c>
      <c r="F503" s="1" t="s">
        <v>4</v>
      </c>
      <c r="H503" s="2">
        <v>25965</v>
      </c>
      <c r="I503" s="7">
        <v>48</v>
      </c>
      <c r="J503" s="1">
        <v>8</v>
      </c>
      <c r="K503" s="1">
        <v>30</v>
      </c>
      <c r="L503" s="1">
        <v>9</v>
      </c>
      <c r="M503" s="1">
        <v>4</v>
      </c>
      <c r="N503" s="1" t="s">
        <v>66</v>
      </c>
      <c r="O503" s="1">
        <v>1</v>
      </c>
      <c r="P503" s="1" t="s">
        <v>3374</v>
      </c>
      <c r="Q503" s="1" t="s">
        <v>150</v>
      </c>
      <c r="R503" s="1">
        <v>1</v>
      </c>
      <c r="S503" s="1" t="s">
        <v>387</v>
      </c>
      <c r="T503" s="1" t="s">
        <v>36</v>
      </c>
      <c r="U503" s="1" t="s">
        <v>247</v>
      </c>
      <c r="V503" s="1">
        <v>23</v>
      </c>
      <c r="W503" s="1" t="s">
        <v>2282</v>
      </c>
      <c r="X503" s="1" t="s">
        <v>136</v>
      </c>
      <c r="AD503" s="1" t="s">
        <v>21</v>
      </c>
      <c r="AI503" s="1" t="s">
        <v>40</v>
      </c>
      <c r="AJ503" s="1">
        <v>23</v>
      </c>
      <c r="AK503" s="1">
        <v>2</v>
      </c>
      <c r="AL503" s="1">
        <v>15</v>
      </c>
      <c r="AM503" s="1" t="s">
        <v>2283</v>
      </c>
      <c r="AN503" s="1" t="s">
        <v>42</v>
      </c>
      <c r="AO503" s="1">
        <v>8</v>
      </c>
      <c r="AP503" s="1" t="s">
        <v>2284</v>
      </c>
      <c r="AQ503" s="1" t="s">
        <v>2285</v>
      </c>
      <c r="AR503" s="1" t="s">
        <v>2286</v>
      </c>
      <c r="AS503" s="1">
        <v>0</v>
      </c>
    </row>
    <row r="504" spans="1:45" ht="47.25" x14ac:dyDescent="0.25">
      <c r="A504" s="1">
        <v>502</v>
      </c>
      <c r="C504" s="1" t="s">
        <v>1</v>
      </c>
      <c r="H504" s="2">
        <v>30672</v>
      </c>
      <c r="I504" s="7">
        <v>35</v>
      </c>
      <c r="J504" s="1">
        <v>7</v>
      </c>
      <c r="K504" s="1">
        <v>20</v>
      </c>
      <c r="L504" s="1">
        <v>10</v>
      </c>
      <c r="M504" s="1">
        <v>24</v>
      </c>
      <c r="N504" s="1" t="s">
        <v>79</v>
      </c>
      <c r="O504" s="1">
        <v>1</v>
      </c>
      <c r="P504" s="1" t="s">
        <v>3374</v>
      </c>
      <c r="Q504" s="1" t="s">
        <v>150</v>
      </c>
      <c r="R504" s="1">
        <v>1</v>
      </c>
      <c r="S504" s="1" t="s">
        <v>188</v>
      </c>
      <c r="T504" s="1" t="s">
        <v>58</v>
      </c>
      <c r="U504" s="1" t="s">
        <v>331</v>
      </c>
      <c r="V504" s="1">
        <v>10</v>
      </c>
      <c r="W504" s="1" t="s">
        <v>2287</v>
      </c>
      <c r="X504" s="1" t="s">
        <v>61</v>
      </c>
      <c r="AB504" s="1" t="s">
        <v>19</v>
      </c>
      <c r="AI504" s="1" t="s">
        <v>50</v>
      </c>
      <c r="AJ504" s="1">
        <v>5</v>
      </c>
      <c r="AK504" s="1">
        <v>1</v>
      </c>
      <c r="AL504" s="1">
        <v>6</v>
      </c>
      <c r="AM504" s="1" t="s">
        <v>2288</v>
      </c>
      <c r="AN504" s="1" t="s">
        <v>52</v>
      </c>
      <c r="AO504" s="1">
        <v>10</v>
      </c>
      <c r="AP504" s="1" t="s">
        <v>2289</v>
      </c>
      <c r="AQ504" s="1" t="s">
        <v>2290</v>
      </c>
      <c r="AR504" s="1" t="s">
        <v>114</v>
      </c>
      <c r="AS504" s="1">
        <v>1</v>
      </c>
    </row>
    <row r="505" spans="1:45" ht="126" x14ac:dyDescent="0.25">
      <c r="A505" s="1">
        <v>503</v>
      </c>
      <c r="F505" s="1" t="s">
        <v>4</v>
      </c>
      <c r="H505" s="2">
        <v>28203</v>
      </c>
      <c r="I505" s="7">
        <v>42</v>
      </c>
      <c r="J505" s="1">
        <v>6</v>
      </c>
      <c r="K505" s="1">
        <v>30</v>
      </c>
      <c r="L505" s="1">
        <v>7</v>
      </c>
      <c r="M505" s="1">
        <v>6</v>
      </c>
      <c r="N505" s="1" t="s">
        <v>45</v>
      </c>
      <c r="O505" s="1">
        <v>0</v>
      </c>
      <c r="P505" s="1" t="s">
        <v>109</v>
      </c>
      <c r="Q505" s="1" t="s">
        <v>3371</v>
      </c>
      <c r="R505" s="1">
        <v>1</v>
      </c>
      <c r="S505" s="1" t="s">
        <v>57</v>
      </c>
      <c r="T505" s="1" t="s">
        <v>36</v>
      </c>
      <c r="U505" s="1" t="s">
        <v>2291</v>
      </c>
      <c r="V505" s="1">
        <v>20</v>
      </c>
      <c r="W505" s="1" t="s">
        <v>2292</v>
      </c>
      <c r="X505" s="1" t="s">
        <v>338</v>
      </c>
      <c r="AB505" s="1" t="s">
        <v>19</v>
      </c>
      <c r="AI505" s="1" t="s">
        <v>137</v>
      </c>
      <c r="AJ505" s="1">
        <v>6</v>
      </c>
      <c r="AK505" s="1">
        <v>5</v>
      </c>
      <c r="AL505" s="1">
        <v>100</v>
      </c>
      <c r="AM505" s="1" t="s">
        <v>2293</v>
      </c>
      <c r="AN505" s="1" t="s">
        <v>52</v>
      </c>
      <c r="AO505" s="1">
        <v>9</v>
      </c>
      <c r="AP505" s="1" t="s">
        <v>2294</v>
      </c>
      <c r="AQ505" s="1" t="s">
        <v>463</v>
      </c>
      <c r="AR505" s="1" t="s">
        <v>114</v>
      </c>
      <c r="AS505" s="1">
        <v>0</v>
      </c>
    </row>
    <row r="506" spans="1:45" ht="283.5" x14ac:dyDescent="0.25">
      <c r="A506" s="1">
        <v>504</v>
      </c>
      <c r="B506" s="1" t="s">
        <v>0</v>
      </c>
      <c r="F506" s="1" t="s">
        <v>4</v>
      </c>
      <c r="H506" s="2">
        <v>31758</v>
      </c>
      <c r="I506" s="7">
        <v>32</v>
      </c>
      <c r="J506" s="1">
        <v>6</v>
      </c>
      <c r="K506" s="1">
        <v>60</v>
      </c>
      <c r="L506" s="1">
        <v>10</v>
      </c>
      <c r="M506" s="1">
        <v>6</v>
      </c>
      <c r="N506" s="1" t="s">
        <v>164</v>
      </c>
      <c r="O506" s="1">
        <v>1</v>
      </c>
      <c r="P506" s="1" t="s">
        <v>3374</v>
      </c>
      <c r="Q506" s="1" t="s">
        <v>150</v>
      </c>
      <c r="R506" s="1">
        <v>1</v>
      </c>
      <c r="S506" s="1" t="s">
        <v>188</v>
      </c>
      <c r="T506" s="1" t="s">
        <v>58</v>
      </c>
      <c r="U506" s="1" t="s">
        <v>69</v>
      </c>
      <c r="V506" s="1">
        <v>9</v>
      </c>
      <c r="W506" s="1" t="s">
        <v>2295</v>
      </c>
      <c r="X506" s="1" t="s">
        <v>39</v>
      </c>
      <c r="AD506" s="1" t="s">
        <v>21</v>
      </c>
      <c r="AI506" s="1" t="s">
        <v>50</v>
      </c>
      <c r="AJ506" s="1">
        <v>5</v>
      </c>
      <c r="AK506" s="1">
        <v>5</v>
      </c>
      <c r="AL506" s="1">
        <v>5</v>
      </c>
      <c r="AM506" s="1" t="s">
        <v>2296</v>
      </c>
      <c r="AN506" s="1" t="s">
        <v>52</v>
      </c>
      <c r="AO506" s="1">
        <v>10</v>
      </c>
      <c r="AP506" s="1" t="s">
        <v>2297</v>
      </c>
      <c r="AQ506" s="1" t="s">
        <v>2298</v>
      </c>
      <c r="AR506" s="1" t="s">
        <v>2299</v>
      </c>
      <c r="AS506" s="1">
        <v>1</v>
      </c>
    </row>
    <row r="507" spans="1:45" ht="126" x14ac:dyDescent="0.25">
      <c r="A507" s="1">
        <v>505</v>
      </c>
      <c r="B507" s="1" t="s">
        <v>0</v>
      </c>
      <c r="H507" s="2">
        <v>32136</v>
      </c>
      <c r="I507" s="7">
        <v>31</v>
      </c>
      <c r="J507" s="1">
        <v>6</v>
      </c>
      <c r="K507" s="1">
        <v>2</v>
      </c>
      <c r="L507" s="1">
        <v>10</v>
      </c>
      <c r="M507" s="1">
        <v>10</v>
      </c>
      <c r="N507" s="1" t="s">
        <v>79</v>
      </c>
      <c r="O507" s="1">
        <v>1</v>
      </c>
      <c r="P507" s="1" t="s">
        <v>3374</v>
      </c>
      <c r="Q507" s="1" t="s">
        <v>150</v>
      </c>
      <c r="R507" s="1">
        <v>1</v>
      </c>
      <c r="S507" s="1" t="s">
        <v>116</v>
      </c>
      <c r="T507" s="1" t="s">
        <v>58</v>
      </c>
      <c r="U507" s="1" t="s">
        <v>69</v>
      </c>
      <c r="V507" s="1">
        <v>1</v>
      </c>
      <c r="W507" s="1" t="s">
        <v>430</v>
      </c>
      <c r="X507" s="1" t="s">
        <v>61</v>
      </c>
      <c r="AD507" s="1" t="s">
        <v>21</v>
      </c>
      <c r="AI507" s="1" t="s">
        <v>40</v>
      </c>
      <c r="AJ507" s="1">
        <v>10</v>
      </c>
      <c r="AK507" s="1">
        <v>3</v>
      </c>
      <c r="AL507" s="1">
        <v>6</v>
      </c>
      <c r="AM507" s="1" t="s">
        <v>2300</v>
      </c>
      <c r="AN507" s="1" t="s">
        <v>52</v>
      </c>
      <c r="AO507" s="1">
        <v>8</v>
      </c>
      <c r="AP507" s="1" t="s">
        <v>2301</v>
      </c>
      <c r="AQ507" s="1" t="s">
        <v>2302</v>
      </c>
      <c r="AS507" s="1">
        <v>0</v>
      </c>
    </row>
    <row r="508" spans="1:45" ht="409.5" x14ac:dyDescent="0.25">
      <c r="A508" s="1">
        <v>506</v>
      </c>
      <c r="B508" s="1" t="s">
        <v>0</v>
      </c>
      <c r="H508" s="2">
        <v>32478</v>
      </c>
      <c r="I508" s="7">
        <v>30</v>
      </c>
      <c r="J508" s="1">
        <v>8</v>
      </c>
      <c r="K508" s="1">
        <v>0</v>
      </c>
      <c r="L508" s="1">
        <v>8</v>
      </c>
      <c r="M508" s="1">
        <v>4</v>
      </c>
      <c r="N508" s="1" t="s">
        <v>45</v>
      </c>
      <c r="O508" s="1">
        <v>1</v>
      </c>
      <c r="P508" s="1" t="s">
        <v>34</v>
      </c>
      <c r="Q508" s="1" t="s">
        <v>3371</v>
      </c>
      <c r="R508" s="1">
        <v>0</v>
      </c>
      <c r="S508" s="1" t="s">
        <v>150</v>
      </c>
      <c r="T508" s="1" t="s">
        <v>150</v>
      </c>
      <c r="U508" s="1" t="s">
        <v>3446</v>
      </c>
      <c r="V508" s="1">
        <v>0</v>
      </c>
      <c r="X508" s="1" t="s">
        <v>338</v>
      </c>
      <c r="Y508" s="1" t="s">
        <v>16</v>
      </c>
      <c r="AA508" s="1" t="s">
        <v>18</v>
      </c>
      <c r="AI508" s="1" t="s">
        <v>62</v>
      </c>
      <c r="AJ508" s="1">
        <v>35</v>
      </c>
      <c r="AK508" s="1">
        <v>56</v>
      </c>
      <c r="AL508" s="1">
        <v>112</v>
      </c>
      <c r="AM508" s="1" t="s">
        <v>2303</v>
      </c>
      <c r="AN508" s="1" t="s">
        <v>52</v>
      </c>
      <c r="AO508" s="1">
        <v>10</v>
      </c>
      <c r="AP508" s="1" t="s">
        <v>2304</v>
      </c>
      <c r="AQ508" s="1" t="s">
        <v>2305</v>
      </c>
      <c r="AR508" s="1" t="s">
        <v>2306</v>
      </c>
      <c r="AS508" s="1">
        <v>0</v>
      </c>
    </row>
    <row r="509" spans="1:45" ht="393.75" x14ac:dyDescent="0.25">
      <c r="A509" s="1">
        <v>507</v>
      </c>
      <c r="B509" s="1" t="s">
        <v>0</v>
      </c>
      <c r="H509" s="2">
        <v>29313</v>
      </c>
      <c r="I509" s="7">
        <v>39</v>
      </c>
      <c r="J509" s="1">
        <v>7</v>
      </c>
      <c r="K509" s="1">
        <v>0</v>
      </c>
      <c r="L509" s="1">
        <v>5</v>
      </c>
      <c r="M509" s="1">
        <v>8</v>
      </c>
      <c r="N509" s="1" t="s">
        <v>108</v>
      </c>
      <c r="O509" s="1">
        <v>0</v>
      </c>
      <c r="P509" s="1" t="s">
        <v>109</v>
      </c>
      <c r="Q509" s="1" t="s">
        <v>3358</v>
      </c>
      <c r="R509" s="1">
        <v>0</v>
      </c>
      <c r="S509" s="1" t="s">
        <v>150</v>
      </c>
      <c r="T509" s="1" t="s">
        <v>150</v>
      </c>
      <c r="U509" s="1" t="s">
        <v>3446</v>
      </c>
      <c r="V509" s="1">
        <v>0</v>
      </c>
      <c r="X509" s="1" t="s">
        <v>61</v>
      </c>
      <c r="AC509" s="1" t="s">
        <v>20</v>
      </c>
      <c r="AD509" s="1" t="s">
        <v>21</v>
      </c>
      <c r="AI509" s="1" t="s">
        <v>50</v>
      </c>
      <c r="AJ509" s="1">
        <v>8</v>
      </c>
      <c r="AK509" s="1">
        <v>16</v>
      </c>
      <c r="AL509" s="1">
        <v>8</v>
      </c>
      <c r="AM509" s="1" t="s">
        <v>2307</v>
      </c>
      <c r="AN509" s="1" t="s">
        <v>52</v>
      </c>
      <c r="AO509" s="1">
        <v>9</v>
      </c>
      <c r="AP509" s="1" t="s">
        <v>2308</v>
      </c>
      <c r="AQ509" s="1" t="s">
        <v>2309</v>
      </c>
      <c r="AR509" s="1" t="s">
        <v>2310</v>
      </c>
      <c r="AS509" s="1">
        <v>1</v>
      </c>
    </row>
    <row r="510" spans="1:45" ht="220.5" x14ac:dyDescent="0.25">
      <c r="A510" s="1">
        <v>508</v>
      </c>
      <c r="B510" s="1" t="s">
        <v>0</v>
      </c>
      <c r="H510" s="2">
        <v>33993</v>
      </c>
      <c r="I510" s="7">
        <v>26</v>
      </c>
      <c r="J510" s="1">
        <v>7</v>
      </c>
      <c r="K510" s="1">
        <v>20</v>
      </c>
      <c r="L510" s="1">
        <v>5</v>
      </c>
      <c r="M510" s="1">
        <v>36</v>
      </c>
      <c r="N510" s="1" t="s">
        <v>310</v>
      </c>
      <c r="O510" s="1">
        <v>0</v>
      </c>
      <c r="P510" s="1" t="s">
        <v>56</v>
      </c>
      <c r="Q510" s="1" t="s">
        <v>3333</v>
      </c>
      <c r="R510" s="1">
        <v>1</v>
      </c>
      <c r="S510" s="1" t="s">
        <v>5</v>
      </c>
      <c r="T510" s="1" t="s">
        <v>86</v>
      </c>
      <c r="U510" s="1" t="s">
        <v>81</v>
      </c>
      <c r="V510" s="1">
        <v>1</v>
      </c>
      <c r="W510" s="1" t="s">
        <v>2311</v>
      </c>
      <c r="X510" s="1" t="s">
        <v>39</v>
      </c>
      <c r="Z510" s="1" t="s">
        <v>17</v>
      </c>
      <c r="AH510" s="1" t="s">
        <v>2312</v>
      </c>
      <c r="AI510" s="1" t="s">
        <v>50</v>
      </c>
      <c r="AJ510" s="1">
        <v>15</v>
      </c>
      <c r="AK510" s="1">
        <v>15</v>
      </c>
      <c r="AL510" s="1">
        <v>160</v>
      </c>
      <c r="AM510" s="1" t="s">
        <v>2313</v>
      </c>
      <c r="AN510" s="1" t="s">
        <v>42</v>
      </c>
      <c r="AO510" s="1">
        <v>9</v>
      </c>
      <c r="AP510" s="1" t="s">
        <v>841</v>
      </c>
      <c r="AQ510" s="1" t="s">
        <v>841</v>
      </c>
      <c r="AR510" s="1" t="s">
        <v>2314</v>
      </c>
      <c r="AS510" s="1">
        <v>1</v>
      </c>
    </row>
    <row r="511" spans="1:45" ht="47.25" x14ac:dyDescent="0.25">
      <c r="A511" s="1">
        <v>509</v>
      </c>
      <c r="C511" s="1" t="s">
        <v>1</v>
      </c>
      <c r="H511" s="2">
        <v>29614</v>
      </c>
      <c r="I511" s="7">
        <v>38</v>
      </c>
      <c r="J511" s="1">
        <v>7</v>
      </c>
      <c r="K511" s="1">
        <v>200</v>
      </c>
      <c r="L511" s="1">
        <v>12</v>
      </c>
      <c r="M511" s="1">
        <v>10</v>
      </c>
      <c r="N511" s="1" t="s">
        <v>310</v>
      </c>
      <c r="O511" s="1">
        <v>1</v>
      </c>
      <c r="P511" s="1" t="s">
        <v>3374</v>
      </c>
      <c r="Q511" s="1" t="s">
        <v>150</v>
      </c>
      <c r="R511" s="1">
        <v>1</v>
      </c>
      <c r="S511" s="1" t="s">
        <v>130</v>
      </c>
      <c r="T511" s="1" t="s">
        <v>86</v>
      </c>
      <c r="U511" s="1" t="s">
        <v>247</v>
      </c>
      <c r="V511" s="1">
        <v>5</v>
      </c>
      <c r="W511" s="1" t="s">
        <v>2315</v>
      </c>
      <c r="X511" s="1" t="s">
        <v>49</v>
      </c>
      <c r="AG511" s="1" t="s">
        <v>24</v>
      </c>
      <c r="AI511" s="1" t="s">
        <v>150</v>
      </c>
      <c r="AJ511" s="1">
        <v>0</v>
      </c>
      <c r="AK511" s="1">
        <v>0</v>
      </c>
      <c r="AL511" s="1">
        <v>0</v>
      </c>
      <c r="AN511" s="1" t="s">
        <v>52</v>
      </c>
      <c r="AO511" s="1">
        <v>10</v>
      </c>
      <c r="AP511" s="1" t="s">
        <v>2316</v>
      </c>
      <c r="AQ511" s="1" t="s">
        <v>2317</v>
      </c>
      <c r="AR511" s="1" t="s">
        <v>2318</v>
      </c>
      <c r="AS511" s="1">
        <v>1</v>
      </c>
    </row>
    <row r="512" spans="1:45" ht="78.75" x14ac:dyDescent="0.25">
      <c r="A512" s="1">
        <v>510</v>
      </c>
      <c r="C512" s="1" t="s">
        <v>1</v>
      </c>
      <c r="H512" s="2">
        <v>23189</v>
      </c>
      <c r="I512" s="7">
        <v>56</v>
      </c>
      <c r="J512" s="1">
        <v>7</v>
      </c>
      <c r="K512" s="1">
        <v>45</v>
      </c>
      <c r="L512" s="1">
        <v>13</v>
      </c>
      <c r="M512" s="1">
        <v>1</v>
      </c>
      <c r="N512" s="1" t="s">
        <v>33</v>
      </c>
      <c r="O512" s="1">
        <v>0</v>
      </c>
      <c r="P512" s="1" t="s">
        <v>56</v>
      </c>
      <c r="Q512" s="1" t="s">
        <v>3371</v>
      </c>
      <c r="R512" s="1">
        <v>0</v>
      </c>
      <c r="S512" s="1" t="s">
        <v>150</v>
      </c>
      <c r="T512" s="1" t="s">
        <v>150</v>
      </c>
      <c r="U512" s="1" t="s">
        <v>3446</v>
      </c>
      <c r="V512" s="1">
        <v>0</v>
      </c>
      <c r="X512" s="1" t="s">
        <v>61</v>
      </c>
      <c r="Z512" s="1" t="s">
        <v>17</v>
      </c>
      <c r="AI512" s="1" t="s">
        <v>50</v>
      </c>
      <c r="AJ512" s="1">
        <v>6</v>
      </c>
      <c r="AK512" s="1">
        <v>6</v>
      </c>
      <c r="AL512" s="1">
        <v>5</v>
      </c>
      <c r="AM512" s="1" t="s">
        <v>2319</v>
      </c>
      <c r="AN512" s="1" t="s">
        <v>52</v>
      </c>
      <c r="AO512" s="1">
        <v>10</v>
      </c>
      <c r="AP512" s="1" t="s">
        <v>2320</v>
      </c>
      <c r="AR512" s="1" t="s">
        <v>2321</v>
      </c>
      <c r="AS512" s="1">
        <v>0</v>
      </c>
    </row>
    <row r="513" spans="1:45" ht="157.5" x14ac:dyDescent="0.25">
      <c r="A513" s="1">
        <v>511</v>
      </c>
      <c r="G513" s="1" t="s">
        <v>2322</v>
      </c>
      <c r="H513" s="2">
        <v>32916</v>
      </c>
      <c r="I513" s="7">
        <v>29</v>
      </c>
      <c r="J513" s="1">
        <v>6</v>
      </c>
      <c r="K513" s="1">
        <v>25</v>
      </c>
      <c r="L513" s="1">
        <v>15</v>
      </c>
      <c r="M513" s="1">
        <v>5</v>
      </c>
      <c r="N513" s="1" t="s">
        <v>45</v>
      </c>
      <c r="O513" s="1">
        <v>1</v>
      </c>
      <c r="P513" s="1" t="s">
        <v>3374</v>
      </c>
      <c r="Q513" s="1" t="s">
        <v>150</v>
      </c>
      <c r="R513" s="1">
        <v>1</v>
      </c>
      <c r="S513" s="1" t="s">
        <v>130</v>
      </c>
      <c r="T513" s="1" t="s">
        <v>58</v>
      </c>
      <c r="U513" s="1" t="s">
        <v>69</v>
      </c>
      <c r="V513" s="1">
        <v>1</v>
      </c>
      <c r="W513" s="1" t="s">
        <v>2323</v>
      </c>
      <c r="X513" s="1" t="s">
        <v>61</v>
      </c>
      <c r="AG513" s="1" t="s">
        <v>24</v>
      </c>
      <c r="AI513" s="1" t="s">
        <v>150</v>
      </c>
      <c r="AJ513" s="1">
        <v>0</v>
      </c>
      <c r="AK513" s="1">
        <v>0</v>
      </c>
      <c r="AL513" s="1">
        <v>0</v>
      </c>
      <c r="AN513" s="1" t="s">
        <v>52</v>
      </c>
      <c r="AO513" s="1">
        <v>10</v>
      </c>
      <c r="AP513" s="1" t="s">
        <v>2324</v>
      </c>
      <c r="AQ513" s="1" t="s">
        <v>403</v>
      </c>
      <c r="AS513" s="1">
        <v>1</v>
      </c>
    </row>
    <row r="514" spans="1:45" ht="110.25" x14ac:dyDescent="0.25">
      <c r="A514" s="1">
        <v>512</v>
      </c>
      <c r="B514" s="1" t="s">
        <v>0</v>
      </c>
      <c r="C514" s="1" t="s">
        <v>1</v>
      </c>
      <c r="H514" s="2">
        <v>34931</v>
      </c>
      <c r="I514" s="7">
        <v>24</v>
      </c>
      <c r="J514" s="1">
        <v>7</v>
      </c>
      <c r="K514" s="1">
        <v>70</v>
      </c>
      <c r="L514" s="1">
        <v>6</v>
      </c>
      <c r="M514" s="1">
        <v>6</v>
      </c>
      <c r="N514" s="1" t="s">
        <v>108</v>
      </c>
      <c r="O514" s="1">
        <v>1</v>
      </c>
      <c r="P514" s="1" t="s">
        <v>3374</v>
      </c>
      <c r="Q514" s="1" t="s">
        <v>150</v>
      </c>
      <c r="R514" s="1">
        <v>1</v>
      </c>
      <c r="S514" s="1" t="s">
        <v>440</v>
      </c>
      <c r="T514" s="1" t="s">
        <v>325</v>
      </c>
      <c r="U514" s="1" t="s">
        <v>867</v>
      </c>
      <c r="V514" s="1">
        <v>3</v>
      </c>
      <c r="W514" s="1" t="s">
        <v>2325</v>
      </c>
      <c r="X514" s="1" t="s">
        <v>39</v>
      </c>
      <c r="AG514" s="1" t="s">
        <v>24</v>
      </c>
      <c r="AI514" s="1" t="s">
        <v>150</v>
      </c>
      <c r="AJ514" s="1">
        <v>0</v>
      </c>
      <c r="AK514" s="1">
        <v>0</v>
      </c>
      <c r="AL514" s="1">
        <v>0</v>
      </c>
      <c r="AN514" s="1" t="s">
        <v>320</v>
      </c>
      <c r="AO514" s="1">
        <v>10</v>
      </c>
      <c r="AP514" s="1" t="s">
        <v>2326</v>
      </c>
      <c r="AQ514" s="1" t="s">
        <v>2327</v>
      </c>
      <c r="AR514" s="1" t="s">
        <v>2328</v>
      </c>
      <c r="AS514" s="1">
        <v>1</v>
      </c>
    </row>
    <row r="515" spans="1:45" ht="110.25" x14ac:dyDescent="0.25">
      <c r="A515" s="1">
        <v>513</v>
      </c>
      <c r="B515" s="1" t="s">
        <v>0</v>
      </c>
      <c r="H515" s="2">
        <v>30351</v>
      </c>
      <c r="I515" s="7">
        <v>36</v>
      </c>
      <c r="J515" s="1">
        <v>8</v>
      </c>
      <c r="K515" s="1">
        <v>0</v>
      </c>
      <c r="L515" s="1">
        <v>8</v>
      </c>
      <c r="M515" s="1">
        <v>4</v>
      </c>
      <c r="N515" s="1" t="s">
        <v>310</v>
      </c>
      <c r="O515" s="1">
        <v>0</v>
      </c>
      <c r="P515" s="1" t="s">
        <v>56</v>
      </c>
      <c r="Q515" s="1" t="s">
        <v>3370</v>
      </c>
      <c r="R515" s="1">
        <v>0</v>
      </c>
      <c r="S515" s="1" t="s">
        <v>150</v>
      </c>
      <c r="T515" s="1" t="s">
        <v>150</v>
      </c>
      <c r="U515" s="1" t="s">
        <v>3446</v>
      </c>
      <c r="V515" s="1">
        <v>0</v>
      </c>
      <c r="X515" s="1" t="s">
        <v>61</v>
      </c>
      <c r="AA515" s="1" t="s">
        <v>18</v>
      </c>
      <c r="AB515" s="1" t="s">
        <v>19</v>
      </c>
      <c r="AI515" s="1" t="s">
        <v>50</v>
      </c>
      <c r="AJ515" s="1">
        <v>30</v>
      </c>
      <c r="AK515" s="1">
        <v>20</v>
      </c>
      <c r="AL515" s="1">
        <v>80</v>
      </c>
      <c r="AM515" s="1" t="s">
        <v>2329</v>
      </c>
      <c r="AN515" s="1" t="s">
        <v>2330</v>
      </c>
      <c r="AO515" s="1">
        <v>10</v>
      </c>
      <c r="AP515" s="1" t="s">
        <v>2331</v>
      </c>
      <c r="AS515" s="1">
        <v>0</v>
      </c>
    </row>
    <row r="516" spans="1:45" ht="78.75" x14ac:dyDescent="0.25">
      <c r="A516" s="1">
        <v>514</v>
      </c>
      <c r="E516" s="1" t="s">
        <v>3</v>
      </c>
      <c r="H516" s="2">
        <v>34335</v>
      </c>
      <c r="I516" s="7">
        <v>25</v>
      </c>
      <c r="J516" s="1">
        <v>6</v>
      </c>
      <c r="K516" s="1">
        <v>2</v>
      </c>
      <c r="L516" s="1">
        <v>17</v>
      </c>
      <c r="M516" s="1">
        <v>50</v>
      </c>
      <c r="N516" s="1" t="s">
        <v>79</v>
      </c>
      <c r="O516" s="1">
        <v>1</v>
      </c>
      <c r="P516" s="1" t="s">
        <v>3374</v>
      </c>
      <c r="Q516" s="1" t="s">
        <v>150</v>
      </c>
      <c r="R516" s="1">
        <v>0</v>
      </c>
      <c r="S516" s="1" t="s">
        <v>150</v>
      </c>
      <c r="T516" s="1" t="s">
        <v>150</v>
      </c>
      <c r="U516" s="1" t="s">
        <v>3446</v>
      </c>
      <c r="V516" s="1">
        <v>0</v>
      </c>
      <c r="X516" s="1" t="s">
        <v>61</v>
      </c>
      <c r="AA516" s="1" t="s">
        <v>18</v>
      </c>
      <c r="AI516" s="1" t="s">
        <v>40</v>
      </c>
      <c r="AJ516" s="1">
        <v>5</v>
      </c>
      <c r="AK516" s="1">
        <v>10</v>
      </c>
      <c r="AL516" s="1">
        <v>50</v>
      </c>
      <c r="AM516" s="1" t="s">
        <v>2332</v>
      </c>
      <c r="AN516" s="1" t="s">
        <v>42</v>
      </c>
      <c r="AO516" s="1">
        <v>10</v>
      </c>
      <c r="AP516" s="1" t="s">
        <v>2333</v>
      </c>
      <c r="AQ516" s="1" t="s">
        <v>2334</v>
      </c>
      <c r="AS516" s="1">
        <v>1</v>
      </c>
    </row>
    <row r="517" spans="1:45" ht="94.5" x14ac:dyDescent="0.25">
      <c r="A517" s="1">
        <v>515</v>
      </c>
      <c r="B517" s="1" t="s">
        <v>0</v>
      </c>
      <c r="H517" s="2">
        <v>31403</v>
      </c>
      <c r="I517" s="7">
        <v>33</v>
      </c>
      <c r="J517" s="1">
        <v>7</v>
      </c>
      <c r="K517" s="1">
        <v>60</v>
      </c>
      <c r="L517" s="1">
        <v>9</v>
      </c>
      <c r="M517" s="1">
        <v>3</v>
      </c>
      <c r="N517" s="1" t="s">
        <v>74</v>
      </c>
      <c r="O517" s="1">
        <v>0</v>
      </c>
      <c r="P517" s="1" t="s">
        <v>109</v>
      </c>
      <c r="Q517" s="1" t="s">
        <v>3370</v>
      </c>
      <c r="R517" s="1">
        <v>0</v>
      </c>
      <c r="S517" s="1" t="s">
        <v>150</v>
      </c>
      <c r="T517" s="1" t="s">
        <v>150</v>
      </c>
      <c r="U517" s="1" t="s">
        <v>3446</v>
      </c>
      <c r="V517" s="1">
        <v>0</v>
      </c>
      <c r="X517" s="1" t="s">
        <v>61</v>
      </c>
      <c r="AB517" s="1" t="s">
        <v>19</v>
      </c>
      <c r="AI517" s="1" t="s">
        <v>62</v>
      </c>
      <c r="AJ517" s="1">
        <v>6</v>
      </c>
      <c r="AK517" s="1">
        <v>6</v>
      </c>
      <c r="AL517" s="1">
        <v>20</v>
      </c>
      <c r="AM517" s="1" t="s">
        <v>2335</v>
      </c>
      <c r="AN517" s="1" t="s">
        <v>52</v>
      </c>
      <c r="AO517" s="1">
        <v>8</v>
      </c>
      <c r="AP517" s="1" t="s">
        <v>2336</v>
      </c>
      <c r="AQ517" s="1" t="s">
        <v>2337</v>
      </c>
      <c r="AR517" s="1" t="s">
        <v>2338</v>
      </c>
      <c r="AS517" s="1">
        <v>1</v>
      </c>
    </row>
    <row r="518" spans="1:45" ht="126" x14ac:dyDescent="0.25">
      <c r="A518" s="1">
        <v>516</v>
      </c>
      <c r="F518" s="1" t="s">
        <v>4</v>
      </c>
      <c r="H518" s="2">
        <v>31452</v>
      </c>
      <c r="I518" s="7">
        <v>33</v>
      </c>
      <c r="J518" s="1">
        <v>6</v>
      </c>
      <c r="K518" s="1">
        <v>45</v>
      </c>
      <c r="L518" s="1">
        <v>12</v>
      </c>
      <c r="M518" s="1">
        <v>5</v>
      </c>
      <c r="N518" s="1" t="s">
        <v>108</v>
      </c>
      <c r="O518" s="1">
        <v>1</v>
      </c>
      <c r="P518" s="1" t="s">
        <v>3374</v>
      </c>
      <c r="Q518" s="1" t="s">
        <v>150</v>
      </c>
      <c r="R518" s="1">
        <v>1</v>
      </c>
      <c r="S518" s="1" t="s">
        <v>188</v>
      </c>
      <c r="T518" s="1" t="s">
        <v>58</v>
      </c>
      <c r="U518" s="1" t="s">
        <v>1131</v>
      </c>
      <c r="V518" s="1">
        <v>15</v>
      </c>
      <c r="W518" s="1" t="s">
        <v>2339</v>
      </c>
      <c r="X518" s="1" t="s">
        <v>136</v>
      </c>
      <c r="AG518" s="1" t="s">
        <v>24</v>
      </c>
      <c r="AI518" s="1" t="s">
        <v>150</v>
      </c>
      <c r="AJ518" s="1">
        <v>0</v>
      </c>
      <c r="AK518" s="1">
        <v>0</v>
      </c>
      <c r="AL518" s="1">
        <v>0</v>
      </c>
      <c r="AN518" s="1" t="s">
        <v>52</v>
      </c>
      <c r="AO518" s="1">
        <v>10</v>
      </c>
      <c r="AP518" s="1" t="s">
        <v>2340</v>
      </c>
      <c r="AQ518" s="1" t="s">
        <v>1092</v>
      </c>
      <c r="AR518" s="1" t="s">
        <v>2341</v>
      </c>
      <c r="AS518" s="1">
        <v>1</v>
      </c>
    </row>
    <row r="519" spans="1:45" ht="94.5" x14ac:dyDescent="0.25">
      <c r="A519" s="1">
        <v>517</v>
      </c>
      <c r="B519" s="1" t="s">
        <v>0</v>
      </c>
      <c r="C519" s="1" t="s">
        <v>1</v>
      </c>
      <c r="F519" s="1" t="s">
        <v>4</v>
      </c>
      <c r="H519" s="2">
        <v>31800</v>
      </c>
      <c r="I519" s="7">
        <v>32</v>
      </c>
      <c r="J519" s="1">
        <v>6</v>
      </c>
      <c r="K519" s="1">
        <v>250</v>
      </c>
      <c r="L519" s="1">
        <v>14</v>
      </c>
      <c r="M519" s="1">
        <v>1</v>
      </c>
      <c r="N519" s="1" t="s">
        <v>278</v>
      </c>
      <c r="O519" s="1">
        <v>1</v>
      </c>
      <c r="P519" s="1" t="s">
        <v>3374</v>
      </c>
      <c r="Q519" s="1" t="s">
        <v>150</v>
      </c>
      <c r="R519" s="1">
        <v>1</v>
      </c>
      <c r="S519" s="1" t="s">
        <v>188</v>
      </c>
      <c r="T519" s="1" t="s">
        <v>58</v>
      </c>
      <c r="U519" s="1" t="s">
        <v>81</v>
      </c>
      <c r="V519" s="1">
        <v>10</v>
      </c>
      <c r="W519" s="1" t="s">
        <v>2342</v>
      </c>
      <c r="X519" s="1" t="s">
        <v>1084</v>
      </c>
      <c r="AC519" s="1" t="s">
        <v>20</v>
      </c>
      <c r="AI519" s="1" t="s">
        <v>40</v>
      </c>
      <c r="AJ519" s="1">
        <v>3</v>
      </c>
      <c r="AK519" s="1">
        <v>5</v>
      </c>
      <c r="AL519" s="1">
        <v>14</v>
      </c>
      <c r="AM519" s="1" t="s">
        <v>2343</v>
      </c>
      <c r="AN519" s="1" t="s">
        <v>2344</v>
      </c>
      <c r="AO519" s="1">
        <v>10</v>
      </c>
      <c r="AP519" s="1" t="s">
        <v>2345</v>
      </c>
      <c r="AS519" s="1">
        <v>1</v>
      </c>
    </row>
    <row r="520" spans="1:45" ht="110.25" x14ac:dyDescent="0.25">
      <c r="A520" s="1">
        <v>518</v>
      </c>
      <c r="B520" s="1" t="s">
        <v>0</v>
      </c>
      <c r="F520" s="1" t="s">
        <v>4</v>
      </c>
      <c r="H520" s="2">
        <v>30018</v>
      </c>
      <c r="I520" s="7">
        <v>37</v>
      </c>
      <c r="J520" s="1">
        <v>7</v>
      </c>
      <c r="K520" s="1">
        <v>30</v>
      </c>
      <c r="L520" s="1">
        <v>12</v>
      </c>
      <c r="M520" s="1">
        <v>5</v>
      </c>
      <c r="N520" s="1" t="s">
        <v>45</v>
      </c>
      <c r="O520" s="1">
        <v>1</v>
      </c>
      <c r="P520" s="1" t="s">
        <v>3374</v>
      </c>
      <c r="Q520" s="1" t="s">
        <v>150</v>
      </c>
      <c r="R520" s="1">
        <v>1</v>
      </c>
      <c r="S520" s="1" t="s">
        <v>5</v>
      </c>
      <c r="T520" s="1" t="s">
        <v>58</v>
      </c>
      <c r="U520" s="1" t="s">
        <v>619</v>
      </c>
      <c r="V520" s="1">
        <v>9</v>
      </c>
      <c r="W520" s="1" t="s">
        <v>2346</v>
      </c>
      <c r="X520" s="1" t="s">
        <v>61</v>
      </c>
      <c r="AC520" s="1" t="s">
        <v>20</v>
      </c>
      <c r="AI520" s="1" t="s">
        <v>50</v>
      </c>
      <c r="AJ520" s="1">
        <v>4</v>
      </c>
      <c r="AK520" s="1">
        <v>1</v>
      </c>
      <c r="AL520" s="1">
        <v>6</v>
      </c>
      <c r="AM520" s="1" t="s">
        <v>2347</v>
      </c>
      <c r="AN520" s="1" t="s">
        <v>52</v>
      </c>
      <c r="AO520" s="1">
        <v>6</v>
      </c>
      <c r="AP520" s="1" t="s">
        <v>2348</v>
      </c>
      <c r="AS520" s="1">
        <v>1</v>
      </c>
    </row>
    <row r="521" spans="1:45" ht="94.5" x14ac:dyDescent="0.25">
      <c r="A521" s="1">
        <v>519</v>
      </c>
      <c r="C521" s="1" t="s">
        <v>1</v>
      </c>
      <c r="F521" s="1" t="s">
        <v>4</v>
      </c>
      <c r="H521" s="2">
        <v>31014</v>
      </c>
      <c r="I521" s="7">
        <v>34</v>
      </c>
      <c r="J521" s="1">
        <v>6</v>
      </c>
      <c r="K521" s="1">
        <v>50</v>
      </c>
      <c r="L521" s="1">
        <v>6</v>
      </c>
      <c r="M521" s="1">
        <v>4</v>
      </c>
      <c r="N521" s="1" t="s">
        <v>200</v>
      </c>
      <c r="O521" s="1">
        <v>0</v>
      </c>
      <c r="P521" s="1" t="s">
        <v>364</v>
      </c>
      <c r="Q521" s="1" t="s">
        <v>3369</v>
      </c>
      <c r="R521" s="1">
        <v>1</v>
      </c>
      <c r="S521" s="1" t="s">
        <v>130</v>
      </c>
      <c r="T521" s="1" t="s">
        <v>68</v>
      </c>
      <c r="U521" s="1" t="s">
        <v>131</v>
      </c>
      <c r="V521" s="1">
        <v>5</v>
      </c>
      <c r="W521" s="1" t="s">
        <v>2349</v>
      </c>
      <c r="X521" s="1" t="s">
        <v>49</v>
      </c>
      <c r="AD521" s="1" t="s">
        <v>21</v>
      </c>
      <c r="AI521" s="1" t="s">
        <v>40</v>
      </c>
      <c r="AJ521" s="1">
        <v>2</v>
      </c>
      <c r="AK521" s="1">
        <v>2</v>
      </c>
      <c r="AL521" s="1">
        <v>2</v>
      </c>
      <c r="AM521" s="1" t="s">
        <v>2350</v>
      </c>
      <c r="AN521" s="1" t="s">
        <v>52</v>
      </c>
      <c r="AO521" s="1">
        <v>8</v>
      </c>
      <c r="AP521" s="1" t="s">
        <v>2351</v>
      </c>
      <c r="AQ521" s="1" t="s">
        <v>2352</v>
      </c>
      <c r="AR521" s="1" t="s">
        <v>2353</v>
      </c>
      <c r="AS521" s="1">
        <v>0</v>
      </c>
    </row>
    <row r="522" spans="1:45" ht="126" x14ac:dyDescent="0.25">
      <c r="A522" s="1">
        <v>520</v>
      </c>
      <c r="C522" s="1" t="s">
        <v>1</v>
      </c>
      <c r="F522" s="1" t="s">
        <v>4</v>
      </c>
      <c r="H522" s="2">
        <v>26198</v>
      </c>
      <c r="I522" s="7">
        <v>48</v>
      </c>
      <c r="J522" s="1">
        <v>8</v>
      </c>
      <c r="K522" s="1">
        <v>130</v>
      </c>
      <c r="L522" s="1">
        <v>6</v>
      </c>
      <c r="M522" s="1">
        <v>20</v>
      </c>
      <c r="N522" s="1" t="s">
        <v>66</v>
      </c>
      <c r="O522" s="1">
        <v>0</v>
      </c>
      <c r="P522" s="1" t="s">
        <v>56</v>
      </c>
      <c r="Q522" s="1" t="s">
        <v>3370</v>
      </c>
      <c r="R522" s="1">
        <v>1</v>
      </c>
      <c r="S522" s="1" t="s">
        <v>387</v>
      </c>
      <c r="T522" s="1" t="s">
        <v>68</v>
      </c>
      <c r="U522" s="1" t="s">
        <v>619</v>
      </c>
      <c r="V522" s="1">
        <v>23</v>
      </c>
      <c r="W522" s="1" t="s">
        <v>2354</v>
      </c>
      <c r="X522" s="1" t="s">
        <v>61</v>
      </c>
      <c r="AD522" s="1" t="s">
        <v>21</v>
      </c>
      <c r="AI522" s="1" t="s">
        <v>40</v>
      </c>
      <c r="AJ522" s="1">
        <v>3</v>
      </c>
      <c r="AK522" s="1">
        <v>6</v>
      </c>
      <c r="AL522" s="1">
        <v>10</v>
      </c>
      <c r="AM522" s="1" t="s">
        <v>2355</v>
      </c>
      <c r="AN522" s="1" t="s">
        <v>52</v>
      </c>
      <c r="AO522" s="1">
        <v>8</v>
      </c>
      <c r="AP522" s="1" t="s">
        <v>2356</v>
      </c>
      <c r="AS522" s="1">
        <v>0</v>
      </c>
    </row>
    <row r="523" spans="1:45" ht="330.75" x14ac:dyDescent="0.25">
      <c r="A523" s="1">
        <v>521</v>
      </c>
      <c r="B523" s="1" t="s">
        <v>0</v>
      </c>
      <c r="H523" s="2">
        <v>30945</v>
      </c>
      <c r="I523" s="7">
        <v>35</v>
      </c>
      <c r="J523" s="1">
        <v>7</v>
      </c>
      <c r="K523" s="1">
        <v>30</v>
      </c>
      <c r="L523" s="1">
        <v>1</v>
      </c>
      <c r="M523" s="1">
        <v>15</v>
      </c>
      <c r="N523" s="1" t="s">
        <v>96</v>
      </c>
      <c r="O523" s="1">
        <v>1</v>
      </c>
      <c r="P523" s="1" t="s">
        <v>3374</v>
      </c>
      <c r="Q523" s="1" t="s">
        <v>150</v>
      </c>
      <c r="R523" s="1">
        <v>1</v>
      </c>
      <c r="S523" s="1" t="s">
        <v>57</v>
      </c>
      <c r="T523" s="1" t="s">
        <v>36</v>
      </c>
      <c r="U523" s="1" t="s">
        <v>69</v>
      </c>
      <c r="V523" s="1">
        <v>7</v>
      </c>
      <c r="W523" s="1" t="s">
        <v>2357</v>
      </c>
      <c r="X523" s="1" t="s">
        <v>49</v>
      </c>
      <c r="AD523" s="1" t="s">
        <v>21</v>
      </c>
      <c r="AH523" s="1" t="s">
        <v>1016</v>
      </c>
      <c r="AI523" s="1" t="s">
        <v>40</v>
      </c>
      <c r="AJ523" s="1">
        <v>3</v>
      </c>
      <c r="AK523" s="1">
        <v>4</v>
      </c>
      <c r="AL523" s="1">
        <v>10</v>
      </c>
      <c r="AM523" s="1" t="s">
        <v>2358</v>
      </c>
      <c r="AN523" s="1" t="s">
        <v>52</v>
      </c>
      <c r="AO523" s="1">
        <v>9</v>
      </c>
      <c r="AP523" s="1" t="s">
        <v>2359</v>
      </c>
      <c r="AQ523" s="1" t="s">
        <v>2360</v>
      </c>
      <c r="AR523" s="1" t="s">
        <v>2361</v>
      </c>
      <c r="AS523" s="1">
        <v>1</v>
      </c>
    </row>
    <row r="524" spans="1:45" ht="409.5" x14ac:dyDescent="0.25">
      <c r="A524" s="1">
        <v>522</v>
      </c>
      <c r="B524" s="1" t="s">
        <v>0</v>
      </c>
      <c r="H524" s="2">
        <v>32220</v>
      </c>
      <c r="I524" s="7">
        <v>31</v>
      </c>
      <c r="J524" s="1">
        <v>4</v>
      </c>
      <c r="K524" s="1">
        <v>5</v>
      </c>
      <c r="L524" s="1">
        <v>12</v>
      </c>
      <c r="M524" s="1">
        <v>1</v>
      </c>
      <c r="N524" s="1" t="s">
        <v>310</v>
      </c>
      <c r="O524" s="1">
        <v>0</v>
      </c>
      <c r="P524" s="1" t="s">
        <v>46</v>
      </c>
      <c r="Q524" s="1" t="s">
        <v>3370</v>
      </c>
      <c r="R524" s="1">
        <v>0</v>
      </c>
      <c r="S524" s="1" t="s">
        <v>150</v>
      </c>
      <c r="T524" s="1" t="s">
        <v>150</v>
      </c>
      <c r="U524" s="1" t="s">
        <v>3446</v>
      </c>
      <c r="V524" s="1">
        <v>0</v>
      </c>
      <c r="X524" s="1" t="s">
        <v>338</v>
      </c>
      <c r="AB524" s="1" t="s">
        <v>19</v>
      </c>
      <c r="AI524" s="1" t="s">
        <v>62</v>
      </c>
      <c r="AJ524" s="1">
        <v>10</v>
      </c>
      <c r="AK524" s="1">
        <v>3</v>
      </c>
      <c r="AL524" s="1">
        <v>100</v>
      </c>
      <c r="AM524" s="1" t="s">
        <v>2362</v>
      </c>
      <c r="AN524" s="1" t="s">
        <v>2363</v>
      </c>
      <c r="AO524" s="1">
        <v>1</v>
      </c>
      <c r="AP524" s="1" t="s">
        <v>2364</v>
      </c>
      <c r="AQ524" s="1" t="s">
        <v>2365</v>
      </c>
      <c r="AS524" s="1">
        <v>0</v>
      </c>
    </row>
    <row r="525" spans="1:45" ht="204.75" x14ac:dyDescent="0.25">
      <c r="A525" s="1">
        <v>523</v>
      </c>
      <c r="B525" s="1" t="s">
        <v>0</v>
      </c>
      <c r="F525" s="1" t="s">
        <v>4</v>
      </c>
      <c r="H525" s="2">
        <v>31081</v>
      </c>
      <c r="I525" s="7">
        <v>34</v>
      </c>
      <c r="J525" s="1">
        <v>6</v>
      </c>
      <c r="K525" s="1">
        <v>0</v>
      </c>
      <c r="L525" s="1">
        <v>2</v>
      </c>
      <c r="M525" s="1">
        <v>15</v>
      </c>
      <c r="N525" s="1" t="s">
        <v>200</v>
      </c>
      <c r="O525" s="1">
        <v>0</v>
      </c>
      <c r="P525" s="1" t="s">
        <v>56</v>
      </c>
      <c r="Q525" s="1" t="s">
        <v>3371</v>
      </c>
      <c r="R525" s="1">
        <v>1</v>
      </c>
      <c r="S525" s="1" t="s">
        <v>121</v>
      </c>
      <c r="T525" s="1" t="s">
        <v>36</v>
      </c>
      <c r="U525" s="1" t="s">
        <v>195</v>
      </c>
      <c r="V525" s="1">
        <v>10</v>
      </c>
      <c r="W525" s="1" t="s">
        <v>2366</v>
      </c>
      <c r="X525" s="1" t="s">
        <v>39</v>
      </c>
      <c r="AB525" s="1" t="s">
        <v>19</v>
      </c>
      <c r="AE525" s="1" t="s">
        <v>22</v>
      </c>
      <c r="AI525" s="1" t="s">
        <v>50</v>
      </c>
      <c r="AJ525" s="1">
        <v>5</v>
      </c>
      <c r="AK525" s="1">
        <v>20</v>
      </c>
      <c r="AL525" s="1">
        <v>20</v>
      </c>
      <c r="AM525" s="1" t="s">
        <v>2367</v>
      </c>
      <c r="AN525" s="1" t="s">
        <v>42</v>
      </c>
      <c r="AO525" s="1">
        <v>9</v>
      </c>
      <c r="AP525" s="1" t="s">
        <v>2368</v>
      </c>
      <c r="AR525" s="1" t="s">
        <v>2369</v>
      </c>
      <c r="AS525" s="1">
        <v>1</v>
      </c>
    </row>
    <row r="526" spans="1:45" ht="94.5" x14ac:dyDescent="0.25">
      <c r="A526" s="1">
        <v>524</v>
      </c>
      <c r="F526" s="1" t="s">
        <v>4</v>
      </c>
      <c r="H526" s="2">
        <v>29924</v>
      </c>
      <c r="I526" s="7">
        <v>37</v>
      </c>
      <c r="J526" s="1">
        <v>6</v>
      </c>
      <c r="K526" s="1">
        <v>0</v>
      </c>
      <c r="L526" s="1">
        <v>12</v>
      </c>
      <c r="M526" s="1">
        <v>10</v>
      </c>
      <c r="N526" s="1" t="s">
        <v>74</v>
      </c>
      <c r="O526" s="1">
        <v>0</v>
      </c>
      <c r="P526" s="1" t="s">
        <v>75</v>
      </c>
      <c r="Q526" s="1" t="s">
        <v>3371</v>
      </c>
      <c r="R526" s="1">
        <v>1</v>
      </c>
      <c r="S526" s="1" t="s">
        <v>67</v>
      </c>
      <c r="T526" s="1" t="s">
        <v>58</v>
      </c>
      <c r="U526" s="1" t="s">
        <v>206</v>
      </c>
      <c r="V526" s="1">
        <v>12</v>
      </c>
      <c r="W526" s="1" t="s">
        <v>2370</v>
      </c>
      <c r="X526" s="1" t="s">
        <v>61</v>
      </c>
      <c r="AA526" s="1" t="s">
        <v>18</v>
      </c>
      <c r="AB526" s="1" t="s">
        <v>19</v>
      </c>
      <c r="AI526" s="1" t="s">
        <v>62</v>
      </c>
      <c r="AJ526" s="1">
        <v>2</v>
      </c>
      <c r="AK526" s="1">
        <v>6</v>
      </c>
      <c r="AL526" s="1">
        <v>80</v>
      </c>
      <c r="AM526" s="1" t="s">
        <v>2371</v>
      </c>
      <c r="AN526" s="1" t="s">
        <v>52</v>
      </c>
      <c r="AO526" s="1">
        <v>10</v>
      </c>
      <c r="AP526" s="1" t="s">
        <v>2372</v>
      </c>
      <c r="AQ526" s="1" t="s">
        <v>2373</v>
      </c>
      <c r="AS526" s="1">
        <v>0</v>
      </c>
    </row>
    <row r="527" spans="1:45" ht="94.5" x14ac:dyDescent="0.25">
      <c r="A527" s="1">
        <v>525</v>
      </c>
      <c r="B527" s="1" t="s">
        <v>0</v>
      </c>
      <c r="F527" s="1" t="s">
        <v>4</v>
      </c>
      <c r="H527" s="2">
        <v>29448</v>
      </c>
      <c r="I527" s="7">
        <v>39</v>
      </c>
      <c r="J527" s="1">
        <v>7</v>
      </c>
      <c r="K527" s="1">
        <v>45</v>
      </c>
      <c r="L527" s="1">
        <v>5</v>
      </c>
      <c r="M527" s="1">
        <v>6</v>
      </c>
      <c r="N527" s="1" t="s">
        <v>310</v>
      </c>
      <c r="O527" s="1">
        <v>0</v>
      </c>
      <c r="P527" s="1" t="s">
        <v>34</v>
      </c>
      <c r="Q527" s="1" t="s">
        <v>3371</v>
      </c>
      <c r="R527" s="1">
        <v>1</v>
      </c>
      <c r="S527" s="1" t="s">
        <v>5</v>
      </c>
      <c r="T527" s="1" t="s">
        <v>58</v>
      </c>
      <c r="U527" s="1" t="s">
        <v>37</v>
      </c>
      <c r="V527" s="1">
        <v>8</v>
      </c>
      <c r="W527" s="1" t="s">
        <v>2374</v>
      </c>
      <c r="X527" s="1" t="s">
        <v>61</v>
      </c>
      <c r="AD527" s="1" t="s">
        <v>21</v>
      </c>
      <c r="AI527" s="1" t="s">
        <v>50</v>
      </c>
      <c r="AJ527" s="1">
        <v>6</v>
      </c>
      <c r="AK527" s="1">
        <v>2</v>
      </c>
      <c r="AL527" s="1">
        <v>80</v>
      </c>
      <c r="AM527" s="1" t="s">
        <v>2375</v>
      </c>
      <c r="AN527" s="1" t="s">
        <v>352</v>
      </c>
      <c r="AO527" s="1">
        <v>10</v>
      </c>
      <c r="AP527" s="1" t="s">
        <v>2376</v>
      </c>
      <c r="AQ527" s="1" t="s">
        <v>2377</v>
      </c>
      <c r="AS527" s="1">
        <v>1</v>
      </c>
    </row>
    <row r="528" spans="1:45" ht="126" x14ac:dyDescent="0.25">
      <c r="A528" s="1">
        <v>526</v>
      </c>
      <c r="B528" s="1" t="s">
        <v>0</v>
      </c>
      <c r="J528" s="1">
        <v>7</v>
      </c>
      <c r="K528" s="1">
        <v>13</v>
      </c>
      <c r="L528" s="1">
        <v>10</v>
      </c>
      <c r="M528" s="1">
        <v>2</v>
      </c>
      <c r="N528" s="1" t="s">
        <v>200</v>
      </c>
      <c r="O528" s="1">
        <v>1</v>
      </c>
      <c r="P528" s="1" t="s">
        <v>3374</v>
      </c>
      <c r="Q528" s="1" t="s">
        <v>150</v>
      </c>
      <c r="R528" s="1">
        <v>1</v>
      </c>
      <c r="S528" s="1" t="s">
        <v>19</v>
      </c>
      <c r="T528" s="1" t="s">
        <v>58</v>
      </c>
      <c r="U528" s="1" t="s">
        <v>69</v>
      </c>
      <c r="V528" s="1">
        <v>2</v>
      </c>
      <c r="W528" s="1" t="s">
        <v>2378</v>
      </c>
      <c r="X528" s="1" t="s">
        <v>39</v>
      </c>
      <c r="AB528" s="1" t="s">
        <v>19</v>
      </c>
      <c r="AI528" s="1" t="s">
        <v>62</v>
      </c>
      <c r="AJ528" s="1">
        <v>10</v>
      </c>
      <c r="AK528" s="1">
        <v>15</v>
      </c>
      <c r="AL528" s="1">
        <v>35</v>
      </c>
      <c r="AM528" s="1" t="s">
        <v>2379</v>
      </c>
      <c r="AN528" s="1" t="s">
        <v>52</v>
      </c>
      <c r="AO528" s="1">
        <v>10</v>
      </c>
      <c r="AP528" s="1" t="s">
        <v>2380</v>
      </c>
      <c r="AS528" s="1">
        <v>0</v>
      </c>
    </row>
    <row r="529" spans="1:45" ht="110.25" x14ac:dyDescent="0.25">
      <c r="A529" s="1">
        <v>527</v>
      </c>
      <c r="B529" s="1" t="s">
        <v>0</v>
      </c>
      <c r="C529" s="1" t="s">
        <v>1</v>
      </c>
      <c r="F529" s="1" t="s">
        <v>4</v>
      </c>
      <c r="H529" s="2">
        <v>28843</v>
      </c>
      <c r="I529" s="7">
        <v>40</v>
      </c>
      <c r="J529" s="1">
        <v>7</v>
      </c>
      <c r="K529" s="1">
        <v>0</v>
      </c>
      <c r="L529" s="1">
        <v>8</v>
      </c>
      <c r="M529" s="1">
        <v>2</v>
      </c>
      <c r="N529" s="1" t="s">
        <v>55</v>
      </c>
      <c r="O529" s="1">
        <v>1</v>
      </c>
      <c r="P529" s="1" t="s">
        <v>3374</v>
      </c>
      <c r="Q529" s="1" t="s">
        <v>150</v>
      </c>
      <c r="R529" s="1">
        <v>1</v>
      </c>
      <c r="S529" s="1" t="s">
        <v>116</v>
      </c>
      <c r="T529" s="1" t="s">
        <v>58</v>
      </c>
      <c r="U529" s="1" t="s">
        <v>131</v>
      </c>
      <c r="V529" s="1">
        <v>15</v>
      </c>
      <c r="W529" s="1" t="s">
        <v>2381</v>
      </c>
      <c r="X529" s="1" t="s">
        <v>338</v>
      </c>
      <c r="AB529" s="1" t="s">
        <v>19</v>
      </c>
      <c r="AD529" s="1" t="s">
        <v>21</v>
      </c>
      <c r="AI529" s="1" t="s">
        <v>50</v>
      </c>
      <c r="AJ529" s="1">
        <v>4</v>
      </c>
      <c r="AK529" s="1">
        <v>4</v>
      </c>
      <c r="AL529" s="1">
        <v>24</v>
      </c>
      <c r="AM529" s="1" t="s">
        <v>2382</v>
      </c>
      <c r="AN529" s="1" t="s">
        <v>52</v>
      </c>
      <c r="AO529" s="1">
        <v>10</v>
      </c>
      <c r="AP529" s="1" t="s">
        <v>2383</v>
      </c>
      <c r="AQ529" s="1" t="s">
        <v>2384</v>
      </c>
      <c r="AR529" s="1" t="s">
        <v>2385</v>
      </c>
      <c r="AS529" s="1">
        <v>1</v>
      </c>
    </row>
    <row r="530" spans="1:45" ht="141.75" x14ac:dyDescent="0.25">
      <c r="A530" s="1">
        <v>528</v>
      </c>
      <c r="B530" s="1" t="s">
        <v>0</v>
      </c>
      <c r="H530" s="2">
        <v>35090</v>
      </c>
      <c r="I530" s="7">
        <v>23</v>
      </c>
      <c r="J530" s="1">
        <v>7</v>
      </c>
      <c r="K530" s="1">
        <v>30</v>
      </c>
      <c r="L530" s="1">
        <v>9</v>
      </c>
      <c r="M530" s="1">
        <v>2</v>
      </c>
      <c r="N530" s="1" t="s">
        <v>278</v>
      </c>
      <c r="O530" s="1">
        <v>0</v>
      </c>
      <c r="P530" s="1" t="s">
        <v>115</v>
      </c>
      <c r="Q530" s="1" t="s">
        <v>3371</v>
      </c>
      <c r="R530" s="1">
        <v>1</v>
      </c>
      <c r="S530" s="1" t="s">
        <v>188</v>
      </c>
      <c r="T530" s="1" t="s">
        <v>325</v>
      </c>
      <c r="U530" s="1" t="s">
        <v>69</v>
      </c>
      <c r="V530" s="1">
        <v>1</v>
      </c>
      <c r="W530" s="1" t="s">
        <v>2386</v>
      </c>
      <c r="X530" s="1" t="s">
        <v>136</v>
      </c>
      <c r="AD530" s="1" t="s">
        <v>21</v>
      </c>
      <c r="AF530" s="1" t="s">
        <v>23</v>
      </c>
      <c r="AH530" s="1" t="s">
        <v>2387</v>
      </c>
      <c r="AI530" s="1" t="s">
        <v>50</v>
      </c>
      <c r="AJ530" s="1">
        <v>15</v>
      </c>
      <c r="AK530" s="1">
        <v>6</v>
      </c>
      <c r="AL530" s="1">
        <v>12</v>
      </c>
      <c r="AM530" s="1" t="s">
        <v>2388</v>
      </c>
      <c r="AN530" s="1" t="s">
        <v>52</v>
      </c>
      <c r="AO530" s="1">
        <v>5</v>
      </c>
      <c r="AP530" s="1" t="s">
        <v>2389</v>
      </c>
      <c r="AQ530" s="1" t="s">
        <v>2390</v>
      </c>
      <c r="AS530" s="1">
        <v>1</v>
      </c>
    </row>
    <row r="531" spans="1:45" ht="94.5" x14ac:dyDescent="0.25">
      <c r="A531" s="1">
        <v>529</v>
      </c>
      <c r="B531" s="1" t="s">
        <v>0</v>
      </c>
      <c r="F531" s="1" t="s">
        <v>4</v>
      </c>
      <c r="H531" s="2">
        <v>31698</v>
      </c>
      <c r="I531" s="7">
        <v>33</v>
      </c>
      <c r="J531" s="1">
        <v>7</v>
      </c>
      <c r="K531" s="1">
        <v>60</v>
      </c>
      <c r="L531" s="1">
        <v>12</v>
      </c>
      <c r="M531" s="1">
        <v>5</v>
      </c>
      <c r="N531" s="1" t="s">
        <v>45</v>
      </c>
      <c r="O531" s="1">
        <v>0</v>
      </c>
      <c r="P531" s="1" t="s">
        <v>46</v>
      </c>
      <c r="Q531" s="1" t="s">
        <v>3370</v>
      </c>
      <c r="R531" s="1">
        <v>1</v>
      </c>
      <c r="S531" s="1" t="s">
        <v>387</v>
      </c>
      <c r="T531" s="1" t="s">
        <v>36</v>
      </c>
      <c r="U531" s="1" t="s">
        <v>99</v>
      </c>
      <c r="V531" s="1">
        <v>7</v>
      </c>
      <c r="W531" s="1" t="s">
        <v>2391</v>
      </c>
      <c r="X531" s="1" t="s">
        <v>61</v>
      </c>
      <c r="AG531" s="1" t="s">
        <v>24</v>
      </c>
      <c r="AI531" s="1" t="s">
        <v>150</v>
      </c>
      <c r="AJ531" s="1">
        <v>0</v>
      </c>
      <c r="AK531" s="1">
        <v>0</v>
      </c>
      <c r="AL531" s="1">
        <v>0</v>
      </c>
      <c r="AN531" s="1" t="s">
        <v>52</v>
      </c>
      <c r="AO531" s="1">
        <v>10</v>
      </c>
      <c r="AP531" s="1" t="s">
        <v>2392</v>
      </c>
      <c r="AQ531" s="1" t="s">
        <v>2393</v>
      </c>
      <c r="AS531" s="1">
        <v>1</v>
      </c>
    </row>
    <row r="532" spans="1:45" ht="110.25" x14ac:dyDescent="0.25">
      <c r="A532" s="1">
        <v>530</v>
      </c>
      <c r="C532" s="1" t="s">
        <v>1</v>
      </c>
      <c r="F532" s="1" t="s">
        <v>4</v>
      </c>
      <c r="H532" s="2">
        <v>35502</v>
      </c>
      <c r="I532" s="7">
        <v>22</v>
      </c>
      <c r="J532" s="1">
        <v>7</v>
      </c>
      <c r="K532" s="1">
        <v>0</v>
      </c>
      <c r="L532" s="1">
        <v>8</v>
      </c>
      <c r="M532" s="1">
        <v>25</v>
      </c>
      <c r="N532" s="1" t="s">
        <v>55</v>
      </c>
      <c r="O532" s="1">
        <v>1</v>
      </c>
      <c r="P532" s="1" t="s">
        <v>3374</v>
      </c>
      <c r="Q532" s="1" t="s">
        <v>150</v>
      </c>
      <c r="R532" s="1">
        <v>1</v>
      </c>
      <c r="S532" s="1" t="s">
        <v>85</v>
      </c>
      <c r="T532" s="1" t="s">
        <v>58</v>
      </c>
      <c r="U532" s="1" t="s">
        <v>69</v>
      </c>
      <c r="V532" s="1">
        <v>2</v>
      </c>
      <c r="W532" s="1" t="s">
        <v>2394</v>
      </c>
      <c r="X532" s="1" t="s">
        <v>136</v>
      </c>
      <c r="AH532" s="1" t="s">
        <v>2395</v>
      </c>
      <c r="AI532" s="1" t="s">
        <v>62</v>
      </c>
      <c r="AJ532" s="1">
        <v>6</v>
      </c>
      <c r="AK532" s="1">
        <v>2</v>
      </c>
      <c r="AL532" s="1">
        <v>20</v>
      </c>
      <c r="AM532" s="1" t="s">
        <v>2396</v>
      </c>
      <c r="AN532" s="1" t="s">
        <v>42</v>
      </c>
      <c r="AO532" s="1">
        <v>9</v>
      </c>
      <c r="AP532" s="1" t="s">
        <v>2397</v>
      </c>
      <c r="AQ532" s="1" t="s">
        <v>2398</v>
      </c>
      <c r="AR532" s="1" t="s">
        <v>2399</v>
      </c>
      <c r="AS532" s="1">
        <v>1</v>
      </c>
    </row>
    <row r="533" spans="1:45" ht="173.25" x14ac:dyDescent="0.25">
      <c r="A533" s="1">
        <v>531</v>
      </c>
      <c r="B533" s="1" t="s">
        <v>0</v>
      </c>
      <c r="C533" s="1" t="s">
        <v>1</v>
      </c>
      <c r="F533" s="1" t="s">
        <v>4</v>
      </c>
      <c r="H533" s="2">
        <v>31751</v>
      </c>
      <c r="I533" s="7">
        <v>32</v>
      </c>
      <c r="J533" s="1">
        <v>7</v>
      </c>
      <c r="K533" s="1">
        <v>60</v>
      </c>
      <c r="L533" s="1">
        <v>6</v>
      </c>
      <c r="M533" s="1">
        <v>4</v>
      </c>
      <c r="N533" s="1" t="s">
        <v>74</v>
      </c>
      <c r="O533" s="1">
        <v>0</v>
      </c>
      <c r="P533" s="1" t="s">
        <v>75</v>
      </c>
      <c r="Q533" s="1" t="s">
        <v>3371</v>
      </c>
      <c r="R533" s="1">
        <v>1</v>
      </c>
      <c r="S533" s="1" t="s">
        <v>440</v>
      </c>
      <c r="T533" s="1" t="s">
        <v>36</v>
      </c>
      <c r="U533" s="1" t="s">
        <v>59</v>
      </c>
      <c r="V533" s="1">
        <v>5</v>
      </c>
      <c r="W533" s="1" t="s">
        <v>2400</v>
      </c>
      <c r="X533" s="1" t="s">
        <v>61</v>
      </c>
      <c r="AA533" s="1" t="s">
        <v>18</v>
      </c>
      <c r="AI533" s="1" t="s">
        <v>50</v>
      </c>
      <c r="AJ533" s="1">
        <v>14</v>
      </c>
      <c r="AK533" s="1">
        <v>2</v>
      </c>
      <c r="AL533" s="1">
        <v>32</v>
      </c>
      <c r="AM533" s="1" t="s">
        <v>2401</v>
      </c>
      <c r="AN533" s="1" t="s">
        <v>52</v>
      </c>
      <c r="AO533" s="1">
        <v>8</v>
      </c>
      <c r="AP533" s="1" t="s">
        <v>2402</v>
      </c>
      <c r="AQ533" s="1" t="s">
        <v>2403</v>
      </c>
      <c r="AR533" s="1" t="s">
        <v>2404</v>
      </c>
      <c r="AS533" s="1">
        <v>1</v>
      </c>
    </row>
    <row r="534" spans="1:45" ht="299.25" x14ac:dyDescent="0.25">
      <c r="A534" s="1">
        <v>532</v>
      </c>
      <c r="C534" s="1" t="s">
        <v>1</v>
      </c>
      <c r="F534" s="1" t="s">
        <v>4</v>
      </c>
      <c r="H534" s="2">
        <v>28108</v>
      </c>
      <c r="I534" s="7">
        <v>42</v>
      </c>
      <c r="J534" s="1">
        <v>7</v>
      </c>
      <c r="K534" s="1">
        <v>10</v>
      </c>
      <c r="L534" s="1">
        <v>6</v>
      </c>
      <c r="M534" s="1">
        <v>15</v>
      </c>
      <c r="N534" s="1" t="s">
        <v>200</v>
      </c>
      <c r="O534" s="1">
        <v>0</v>
      </c>
      <c r="P534" s="1" t="s">
        <v>75</v>
      </c>
      <c r="Q534" s="1" t="s">
        <v>3370</v>
      </c>
      <c r="R534" s="1">
        <v>1</v>
      </c>
      <c r="S534" s="1" t="s">
        <v>387</v>
      </c>
      <c r="T534" s="1" t="s">
        <v>358</v>
      </c>
      <c r="U534" s="1" t="s">
        <v>69</v>
      </c>
      <c r="V534" s="1">
        <v>17</v>
      </c>
      <c r="W534" s="1" t="s">
        <v>2405</v>
      </c>
      <c r="X534" s="1" t="s">
        <v>61</v>
      </c>
      <c r="AC534" s="1" t="s">
        <v>20</v>
      </c>
      <c r="AI534" s="1" t="s">
        <v>50</v>
      </c>
      <c r="AJ534" s="1">
        <v>5</v>
      </c>
      <c r="AK534" s="1">
        <v>5</v>
      </c>
      <c r="AL534" s="1">
        <v>15</v>
      </c>
      <c r="AM534" s="1" t="s">
        <v>2406</v>
      </c>
      <c r="AN534" s="1" t="s">
        <v>2407</v>
      </c>
      <c r="AO534" s="1">
        <v>7</v>
      </c>
      <c r="AP534" s="1" t="s">
        <v>2408</v>
      </c>
      <c r="AQ534" s="1" t="s">
        <v>2409</v>
      </c>
      <c r="AR534" s="1" t="s">
        <v>2410</v>
      </c>
      <c r="AS534" s="1">
        <v>1</v>
      </c>
    </row>
    <row r="535" spans="1:45" ht="94.5" x14ac:dyDescent="0.25">
      <c r="A535" s="1">
        <v>533</v>
      </c>
      <c r="C535" s="1" t="s">
        <v>1</v>
      </c>
      <c r="F535" s="1" t="s">
        <v>4</v>
      </c>
      <c r="H535" s="2">
        <v>25840</v>
      </c>
      <c r="I535" s="7">
        <v>49</v>
      </c>
      <c r="J535" s="1">
        <v>8</v>
      </c>
      <c r="K535" s="1">
        <v>120</v>
      </c>
      <c r="L535" s="1">
        <v>10</v>
      </c>
      <c r="M535" s="1">
        <v>0</v>
      </c>
      <c r="N535" s="1" t="s">
        <v>66</v>
      </c>
      <c r="O535" s="1">
        <v>0</v>
      </c>
      <c r="P535" s="1" t="s">
        <v>46</v>
      </c>
      <c r="Q535" s="1" t="s">
        <v>3370</v>
      </c>
      <c r="R535" s="1">
        <v>1</v>
      </c>
      <c r="S535" s="1" t="s">
        <v>5</v>
      </c>
      <c r="T535" s="1" t="s">
        <v>36</v>
      </c>
      <c r="U535" s="1" t="s">
        <v>37</v>
      </c>
      <c r="V535" s="1">
        <v>8</v>
      </c>
      <c r="W535" s="1" t="s">
        <v>2411</v>
      </c>
      <c r="X535" s="1" t="s">
        <v>49</v>
      </c>
      <c r="AA535" s="1" t="s">
        <v>18</v>
      </c>
      <c r="AI535" s="1" t="s">
        <v>62</v>
      </c>
      <c r="AJ535" s="1">
        <v>5</v>
      </c>
      <c r="AK535" s="1">
        <v>5</v>
      </c>
      <c r="AL535" s="1">
        <v>40</v>
      </c>
      <c r="AM535" s="1" t="s">
        <v>2412</v>
      </c>
      <c r="AN535" s="1" t="s">
        <v>52</v>
      </c>
      <c r="AO535" s="1">
        <v>10</v>
      </c>
      <c r="AP535" s="1" t="s">
        <v>2413</v>
      </c>
      <c r="AQ535" s="1" t="s">
        <v>2414</v>
      </c>
      <c r="AS535" s="1">
        <v>1</v>
      </c>
    </row>
    <row r="536" spans="1:45" ht="409.5" x14ac:dyDescent="0.25">
      <c r="A536" s="1">
        <v>534</v>
      </c>
      <c r="B536" s="1" t="s">
        <v>0</v>
      </c>
      <c r="D536" s="1" t="s">
        <v>2</v>
      </c>
      <c r="F536" s="1" t="s">
        <v>4</v>
      </c>
      <c r="H536" s="2">
        <v>29476</v>
      </c>
      <c r="I536" s="7">
        <v>39</v>
      </c>
      <c r="J536" s="1">
        <v>7</v>
      </c>
      <c r="K536" s="1">
        <v>40</v>
      </c>
      <c r="L536" s="1">
        <v>12</v>
      </c>
      <c r="M536" s="1">
        <v>10</v>
      </c>
      <c r="N536" s="1" t="s">
        <v>108</v>
      </c>
      <c r="O536" s="1">
        <v>0</v>
      </c>
      <c r="P536" s="1" t="s">
        <v>34</v>
      </c>
      <c r="Q536" s="1" t="s">
        <v>3370</v>
      </c>
      <c r="R536" s="1">
        <v>1</v>
      </c>
      <c r="S536" s="1" t="s">
        <v>382</v>
      </c>
      <c r="T536" s="1" t="s">
        <v>86</v>
      </c>
      <c r="U536" s="1" t="s">
        <v>37</v>
      </c>
      <c r="V536" s="1">
        <v>8</v>
      </c>
      <c r="W536" s="1" t="s">
        <v>2415</v>
      </c>
      <c r="X536" s="1" t="s">
        <v>49</v>
      </c>
      <c r="AB536" s="1" t="s">
        <v>19</v>
      </c>
      <c r="AI536" s="1" t="s">
        <v>50</v>
      </c>
      <c r="AJ536" s="1">
        <v>6</v>
      </c>
      <c r="AK536" s="1">
        <v>5</v>
      </c>
      <c r="AL536" s="1">
        <v>10</v>
      </c>
      <c r="AM536" s="1" t="s">
        <v>2416</v>
      </c>
      <c r="AN536" s="1" t="s">
        <v>52</v>
      </c>
      <c r="AO536" s="1">
        <v>4</v>
      </c>
      <c r="AP536" s="1" t="s">
        <v>2417</v>
      </c>
      <c r="AQ536" s="1" t="s">
        <v>2418</v>
      </c>
      <c r="AR536" s="1" t="s">
        <v>2419</v>
      </c>
      <c r="AS536" s="1">
        <v>0</v>
      </c>
    </row>
    <row r="537" spans="1:45" ht="78.75" x14ac:dyDescent="0.25">
      <c r="A537" s="1">
        <v>535</v>
      </c>
      <c r="B537" s="1" t="s">
        <v>0</v>
      </c>
      <c r="H537" s="2">
        <v>31956</v>
      </c>
      <c r="I537" s="7">
        <v>32</v>
      </c>
      <c r="J537" s="1">
        <v>7</v>
      </c>
      <c r="K537" s="1">
        <v>90</v>
      </c>
      <c r="L537" s="1">
        <v>9</v>
      </c>
      <c r="M537" s="1">
        <v>5</v>
      </c>
      <c r="N537" s="1" t="s">
        <v>96</v>
      </c>
      <c r="O537" s="1">
        <v>0</v>
      </c>
      <c r="P537" s="1" t="s">
        <v>34</v>
      </c>
      <c r="Q537" s="1" t="s">
        <v>3333</v>
      </c>
      <c r="R537" s="1">
        <v>1</v>
      </c>
      <c r="S537" s="1" t="s">
        <v>130</v>
      </c>
      <c r="T537" s="1" t="s">
        <v>325</v>
      </c>
      <c r="U537" s="1" t="s">
        <v>195</v>
      </c>
      <c r="V537" s="1">
        <v>10</v>
      </c>
      <c r="W537" s="1" t="s">
        <v>2420</v>
      </c>
      <c r="X537" s="1" t="s">
        <v>61</v>
      </c>
      <c r="AG537" s="1" t="s">
        <v>24</v>
      </c>
      <c r="AI537" s="1" t="s">
        <v>150</v>
      </c>
      <c r="AJ537" s="1">
        <v>0</v>
      </c>
      <c r="AK537" s="1">
        <v>0</v>
      </c>
      <c r="AL537" s="1">
        <v>0</v>
      </c>
      <c r="AN537" s="1" t="s">
        <v>52</v>
      </c>
      <c r="AO537" s="1">
        <v>10</v>
      </c>
      <c r="AP537" s="1" t="s">
        <v>2421</v>
      </c>
      <c r="AQ537" s="1" t="s">
        <v>2422</v>
      </c>
      <c r="AS537" s="1">
        <v>0</v>
      </c>
    </row>
    <row r="538" spans="1:45" ht="362.25" x14ac:dyDescent="0.25">
      <c r="A538" s="1">
        <v>536</v>
      </c>
      <c r="B538" s="1" t="s">
        <v>0</v>
      </c>
      <c r="C538" s="1" t="s">
        <v>1</v>
      </c>
      <c r="F538" s="1" t="s">
        <v>4</v>
      </c>
      <c r="H538" s="2">
        <v>28333</v>
      </c>
      <c r="I538" s="7">
        <v>42</v>
      </c>
      <c r="J538" s="1">
        <v>6</v>
      </c>
      <c r="K538" s="1">
        <v>120</v>
      </c>
      <c r="L538" s="1">
        <v>9</v>
      </c>
      <c r="M538" s="1">
        <v>7</v>
      </c>
      <c r="N538" s="1" t="s">
        <v>96</v>
      </c>
      <c r="O538" s="1">
        <v>1</v>
      </c>
      <c r="P538" s="1" t="s">
        <v>3374</v>
      </c>
      <c r="Q538" s="1" t="s">
        <v>150</v>
      </c>
      <c r="R538" s="1">
        <v>1</v>
      </c>
      <c r="S538" s="1" t="s">
        <v>440</v>
      </c>
      <c r="T538" s="1" t="s">
        <v>117</v>
      </c>
      <c r="U538" s="1" t="s">
        <v>2188</v>
      </c>
      <c r="V538" s="1">
        <v>10</v>
      </c>
      <c r="X538" s="1" t="s">
        <v>61</v>
      </c>
      <c r="AB538" s="1" t="s">
        <v>19</v>
      </c>
      <c r="AI538" s="1" t="s">
        <v>50</v>
      </c>
      <c r="AJ538" s="1">
        <v>6</v>
      </c>
      <c r="AK538" s="1">
        <v>5</v>
      </c>
      <c r="AL538" s="1">
        <v>15</v>
      </c>
      <c r="AM538" s="1" t="s">
        <v>2423</v>
      </c>
      <c r="AN538" s="1" t="s">
        <v>52</v>
      </c>
      <c r="AO538" s="1">
        <v>9</v>
      </c>
      <c r="AP538" s="1" t="s">
        <v>2424</v>
      </c>
      <c r="AQ538" s="1" t="s">
        <v>2425</v>
      </c>
      <c r="AR538" s="1" t="s">
        <v>2426</v>
      </c>
      <c r="AS538" s="1">
        <v>1</v>
      </c>
    </row>
    <row r="539" spans="1:45" ht="78.75" x14ac:dyDescent="0.25">
      <c r="A539" s="1">
        <v>537</v>
      </c>
      <c r="B539" s="1" t="s">
        <v>0</v>
      </c>
      <c r="H539" s="2">
        <v>29407</v>
      </c>
      <c r="I539" s="7">
        <v>39</v>
      </c>
      <c r="J539" s="1">
        <v>7</v>
      </c>
      <c r="K539" s="1">
        <v>60</v>
      </c>
      <c r="L539" s="1">
        <v>7</v>
      </c>
      <c r="M539" s="1">
        <v>0</v>
      </c>
      <c r="N539" s="1" t="s">
        <v>66</v>
      </c>
      <c r="O539" s="1">
        <v>1</v>
      </c>
      <c r="P539" s="1" t="s">
        <v>3374</v>
      </c>
      <c r="Q539" s="1" t="s">
        <v>150</v>
      </c>
      <c r="R539" s="1">
        <v>1</v>
      </c>
      <c r="S539" s="1" t="s">
        <v>121</v>
      </c>
      <c r="T539" s="1" t="s">
        <v>58</v>
      </c>
      <c r="U539" s="1" t="s">
        <v>195</v>
      </c>
      <c r="V539" s="1">
        <v>1</v>
      </c>
      <c r="W539" s="1" t="s">
        <v>2427</v>
      </c>
      <c r="X539" s="1" t="s">
        <v>49</v>
      </c>
      <c r="AA539" s="1" t="s">
        <v>18</v>
      </c>
      <c r="AI539" s="1" t="s">
        <v>137</v>
      </c>
      <c r="AJ539" s="1">
        <v>3</v>
      </c>
      <c r="AK539" s="1">
        <v>5</v>
      </c>
      <c r="AL539" s="1">
        <v>15</v>
      </c>
      <c r="AM539" s="1" t="s">
        <v>2428</v>
      </c>
      <c r="AN539" s="1" t="s">
        <v>42</v>
      </c>
      <c r="AO539" s="1">
        <v>9</v>
      </c>
      <c r="AP539" s="1" t="s">
        <v>2429</v>
      </c>
      <c r="AQ539" s="1" t="s">
        <v>2430</v>
      </c>
      <c r="AR539" s="1" t="s">
        <v>2431</v>
      </c>
      <c r="AS539" s="1">
        <v>1</v>
      </c>
    </row>
    <row r="540" spans="1:45" ht="94.5" x14ac:dyDescent="0.25">
      <c r="A540" s="1">
        <v>538</v>
      </c>
      <c r="C540" s="1" t="s">
        <v>1</v>
      </c>
      <c r="E540" s="1" t="s">
        <v>3</v>
      </c>
      <c r="F540" s="1" t="s">
        <v>4</v>
      </c>
      <c r="H540" s="2">
        <v>29622</v>
      </c>
      <c r="I540" s="7">
        <v>38</v>
      </c>
      <c r="J540" s="1">
        <v>7</v>
      </c>
      <c r="K540" s="1">
        <v>0</v>
      </c>
      <c r="L540" s="1">
        <v>10</v>
      </c>
      <c r="M540" s="1">
        <v>5</v>
      </c>
      <c r="N540" s="1" t="s">
        <v>33</v>
      </c>
      <c r="O540" s="1">
        <v>0</v>
      </c>
      <c r="P540" s="1" t="s">
        <v>46</v>
      </c>
      <c r="Q540" s="1" t="s">
        <v>3333</v>
      </c>
      <c r="R540" s="1">
        <v>0</v>
      </c>
      <c r="S540" s="1" t="s">
        <v>150</v>
      </c>
      <c r="T540" s="1" t="s">
        <v>150</v>
      </c>
      <c r="U540" s="1" t="s">
        <v>3446</v>
      </c>
      <c r="V540" s="1">
        <v>0</v>
      </c>
      <c r="X540" s="1" t="s">
        <v>61</v>
      </c>
      <c r="AD540" s="1" t="s">
        <v>21</v>
      </c>
      <c r="AI540" s="1" t="s">
        <v>50</v>
      </c>
      <c r="AJ540" s="1">
        <v>6</v>
      </c>
      <c r="AK540" s="1">
        <v>6</v>
      </c>
      <c r="AL540" s="1">
        <v>15</v>
      </c>
      <c r="AM540" s="1" t="s">
        <v>2432</v>
      </c>
      <c r="AN540" s="1" t="s">
        <v>2433</v>
      </c>
      <c r="AO540" s="1">
        <v>10</v>
      </c>
      <c r="AP540" s="1" t="s">
        <v>2434</v>
      </c>
      <c r="AQ540" s="1" t="s">
        <v>1540</v>
      </c>
      <c r="AS540" s="1">
        <v>0</v>
      </c>
    </row>
    <row r="541" spans="1:45" ht="141.75" x14ac:dyDescent="0.25">
      <c r="A541" s="1">
        <v>539</v>
      </c>
      <c r="B541" s="1" t="s">
        <v>0</v>
      </c>
      <c r="H541" s="2">
        <v>34278</v>
      </c>
      <c r="I541" s="7">
        <v>25</v>
      </c>
      <c r="J541" s="1">
        <v>8</v>
      </c>
      <c r="K541" s="1">
        <v>0</v>
      </c>
      <c r="L541" s="1">
        <v>15</v>
      </c>
      <c r="M541" s="1">
        <v>100</v>
      </c>
      <c r="N541" s="1" t="s">
        <v>74</v>
      </c>
      <c r="O541" s="1">
        <v>1</v>
      </c>
      <c r="P541" s="1" t="s">
        <v>3374</v>
      </c>
      <c r="Q541" s="1" t="s">
        <v>150</v>
      </c>
      <c r="R541" s="1">
        <v>1</v>
      </c>
      <c r="S541" s="1" t="s">
        <v>492</v>
      </c>
      <c r="T541" s="1" t="s">
        <v>58</v>
      </c>
      <c r="U541" s="1" t="s">
        <v>37</v>
      </c>
      <c r="V541" s="1">
        <v>1</v>
      </c>
      <c r="W541" s="1" t="s">
        <v>38</v>
      </c>
      <c r="X541" s="1" t="s">
        <v>39</v>
      </c>
      <c r="Y541" s="1" t="s">
        <v>16</v>
      </c>
      <c r="AA541" s="1" t="s">
        <v>18</v>
      </c>
      <c r="AB541" s="1" t="s">
        <v>19</v>
      </c>
      <c r="AC541" s="1" t="s">
        <v>20</v>
      </c>
      <c r="AD541" s="1" t="s">
        <v>21</v>
      </c>
      <c r="AF541" s="1" t="s">
        <v>23</v>
      </c>
      <c r="AI541" s="1" t="s">
        <v>40</v>
      </c>
      <c r="AJ541" s="1">
        <v>25</v>
      </c>
      <c r="AK541" s="1">
        <v>10</v>
      </c>
      <c r="AL541" s="1">
        <v>4</v>
      </c>
      <c r="AM541" s="1" t="s">
        <v>132</v>
      </c>
      <c r="AN541" s="1" t="s">
        <v>52</v>
      </c>
      <c r="AO541" s="1">
        <v>10</v>
      </c>
      <c r="AP541" s="1" t="s">
        <v>2435</v>
      </c>
      <c r="AQ541" s="1" t="s">
        <v>2436</v>
      </c>
      <c r="AR541" s="1" t="s">
        <v>2437</v>
      </c>
      <c r="AS541" s="1">
        <v>1</v>
      </c>
    </row>
    <row r="542" spans="1:45" ht="173.25" x14ac:dyDescent="0.25">
      <c r="A542" s="1">
        <v>540</v>
      </c>
      <c r="B542" s="1" t="s">
        <v>0</v>
      </c>
      <c r="H542" s="2">
        <v>30548</v>
      </c>
      <c r="I542" s="7">
        <v>36</v>
      </c>
      <c r="J542" s="1">
        <v>7</v>
      </c>
      <c r="K542" s="1">
        <v>0</v>
      </c>
      <c r="L542" s="1">
        <v>10</v>
      </c>
      <c r="M542" s="1">
        <v>1</v>
      </c>
      <c r="N542" s="1" t="s">
        <v>310</v>
      </c>
      <c r="O542" s="1">
        <v>1</v>
      </c>
      <c r="P542" s="1" t="s">
        <v>3374</v>
      </c>
      <c r="Q542" s="1" t="s">
        <v>150</v>
      </c>
      <c r="R542" s="1">
        <v>1</v>
      </c>
      <c r="S542" s="1" t="s">
        <v>57</v>
      </c>
      <c r="T542" s="1" t="s">
        <v>2438</v>
      </c>
      <c r="U542" s="1" t="s">
        <v>59</v>
      </c>
      <c r="V542" s="1">
        <v>5</v>
      </c>
      <c r="W542" s="1" t="s">
        <v>2069</v>
      </c>
      <c r="X542" s="1" t="s">
        <v>61</v>
      </c>
      <c r="AC542" s="1" t="s">
        <v>20</v>
      </c>
      <c r="AI542" s="1" t="s">
        <v>62</v>
      </c>
      <c r="AJ542" s="1">
        <v>4</v>
      </c>
      <c r="AK542" s="1">
        <v>10</v>
      </c>
      <c r="AL542" s="1">
        <v>18</v>
      </c>
      <c r="AM542" s="1" t="s">
        <v>2439</v>
      </c>
      <c r="AN542" s="1" t="s">
        <v>320</v>
      </c>
      <c r="AO542" s="1">
        <v>10</v>
      </c>
      <c r="AP542" s="1" t="s">
        <v>2440</v>
      </c>
      <c r="AQ542" s="1" t="s">
        <v>2441</v>
      </c>
      <c r="AR542" s="1" t="s">
        <v>2442</v>
      </c>
      <c r="AS542" s="1">
        <v>1</v>
      </c>
    </row>
    <row r="543" spans="1:45" ht="78.75" x14ac:dyDescent="0.25">
      <c r="A543" s="1">
        <v>541</v>
      </c>
      <c r="B543" s="1" t="s">
        <v>0</v>
      </c>
      <c r="H543" s="2">
        <v>33569</v>
      </c>
      <c r="I543" s="7">
        <v>27</v>
      </c>
      <c r="J543" s="1">
        <v>8</v>
      </c>
      <c r="K543" s="1">
        <v>15</v>
      </c>
      <c r="L543" s="1">
        <v>6</v>
      </c>
      <c r="M543" s="1">
        <v>10</v>
      </c>
      <c r="N543" s="1" t="s">
        <v>79</v>
      </c>
      <c r="O543" s="1">
        <v>0</v>
      </c>
      <c r="P543" s="1" t="s">
        <v>56</v>
      </c>
      <c r="Q543" s="1" t="s">
        <v>3371</v>
      </c>
      <c r="R543" s="1">
        <v>1</v>
      </c>
      <c r="S543" s="1" t="s">
        <v>130</v>
      </c>
      <c r="T543" s="1" t="s">
        <v>58</v>
      </c>
      <c r="U543" s="1" t="s">
        <v>206</v>
      </c>
      <c r="V543" s="1">
        <v>1</v>
      </c>
      <c r="W543" s="1" t="s">
        <v>2443</v>
      </c>
      <c r="X543" s="1" t="s">
        <v>39</v>
      </c>
      <c r="AB543" s="1" t="s">
        <v>19</v>
      </c>
      <c r="AD543" s="1" t="s">
        <v>21</v>
      </c>
      <c r="AE543" s="1" t="s">
        <v>22</v>
      </c>
      <c r="AI543" s="1" t="s">
        <v>40</v>
      </c>
      <c r="AJ543" s="1">
        <v>6</v>
      </c>
      <c r="AK543" s="1">
        <v>20</v>
      </c>
      <c r="AL543" s="1">
        <v>15</v>
      </c>
      <c r="AM543" s="1" t="s">
        <v>2444</v>
      </c>
      <c r="AN543" s="1" t="s">
        <v>42</v>
      </c>
      <c r="AO543" s="1">
        <v>10</v>
      </c>
      <c r="AP543" s="1" t="s">
        <v>2445</v>
      </c>
      <c r="AQ543" s="1" t="s">
        <v>2446</v>
      </c>
      <c r="AR543" s="1" t="s">
        <v>503</v>
      </c>
      <c r="AS543" s="1">
        <v>1</v>
      </c>
    </row>
    <row r="544" spans="1:45" ht="220.5" x14ac:dyDescent="0.25">
      <c r="A544" s="1">
        <v>542</v>
      </c>
      <c r="C544" s="1" t="s">
        <v>1</v>
      </c>
      <c r="H544" s="2">
        <v>32046</v>
      </c>
      <c r="I544" s="7">
        <v>32</v>
      </c>
      <c r="J544" s="1">
        <v>7</v>
      </c>
      <c r="K544" s="1">
        <v>10</v>
      </c>
      <c r="L544" s="1">
        <v>8</v>
      </c>
      <c r="M544" s="1">
        <v>24</v>
      </c>
      <c r="N544" s="1" t="s">
        <v>45</v>
      </c>
      <c r="O544" s="1">
        <v>1</v>
      </c>
      <c r="P544" s="1" t="s">
        <v>3374</v>
      </c>
      <c r="Q544" s="1" t="s">
        <v>150</v>
      </c>
      <c r="R544" s="1">
        <v>1</v>
      </c>
      <c r="S544" s="1" t="s">
        <v>5</v>
      </c>
      <c r="T544" s="1" t="s">
        <v>58</v>
      </c>
      <c r="U544" s="1" t="s">
        <v>2447</v>
      </c>
      <c r="V544" s="1">
        <v>5</v>
      </c>
      <c r="W544" s="1" t="s">
        <v>2448</v>
      </c>
      <c r="X544" s="1" t="s">
        <v>39</v>
      </c>
      <c r="AD544" s="1" t="s">
        <v>21</v>
      </c>
      <c r="AI544" s="1" t="s">
        <v>50</v>
      </c>
      <c r="AJ544" s="1">
        <v>1</v>
      </c>
      <c r="AK544" s="1">
        <v>1</v>
      </c>
      <c r="AL544" s="1">
        <v>10</v>
      </c>
      <c r="AM544" s="1" t="s">
        <v>2449</v>
      </c>
      <c r="AN544" s="1" t="s">
        <v>52</v>
      </c>
      <c r="AO544" s="1">
        <v>8</v>
      </c>
      <c r="AP544" s="1" t="s">
        <v>2450</v>
      </c>
      <c r="AQ544" s="1" t="s">
        <v>2451</v>
      </c>
      <c r="AR544" s="1" t="s">
        <v>2452</v>
      </c>
      <c r="AS544" s="1">
        <v>1</v>
      </c>
    </row>
    <row r="545" spans="1:45" ht="267.75" x14ac:dyDescent="0.25">
      <c r="A545" s="1">
        <v>543</v>
      </c>
      <c r="B545" s="1" t="s">
        <v>0</v>
      </c>
      <c r="F545" s="1" t="s">
        <v>4</v>
      </c>
      <c r="H545" s="2">
        <v>31463</v>
      </c>
      <c r="I545" s="7">
        <v>33</v>
      </c>
      <c r="J545" s="1">
        <v>7</v>
      </c>
      <c r="K545" s="1">
        <v>0</v>
      </c>
      <c r="L545" s="1">
        <v>8</v>
      </c>
      <c r="M545" s="1">
        <v>1</v>
      </c>
      <c r="N545" s="1" t="s">
        <v>74</v>
      </c>
      <c r="O545" s="1">
        <v>1</v>
      </c>
      <c r="P545" s="1" t="s">
        <v>3374</v>
      </c>
      <c r="Q545" s="1" t="s">
        <v>150</v>
      </c>
      <c r="R545" s="1">
        <v>1</v>
      </c>
      <c r="S545" s="1" t="s">
        <v>382</v>
      </c>
      <c r="T545" s="1" t="s">
        <v>86</v>
      </c>
      <c r="U545" s="1" t="s">
        <v>867</v>
      </c>
      <c r="V545" s="1">
        <v>5</v>
      </c>
      <c r="X545" s="1" t="s">
        <v>61</v>
      </c>
      <c r="AB545" s="1" t="s">
        <v>19</v>
      </c>
      <c r="AD545" s="1" t="s">
        <v>21</v>
      </c>
      <c r="AI545" s="1" t="s">
        <v>50</v>
      </c>
      <c r="AJ545" s="1">
        <v>2</v>
      </c>
      <c r="AK545" s="1">
        <v>3</v>
      </c>
      <c r="AL545" s="1">
        <v>10</v>
      </c>
      <c r="AM545" s="1" t="s">
        <v>2453</v>
      </c>
      <c r="AN545" s="1" t="s">
        <v>52</v>
      </c>
      <c r="AO545" s="1">
        <v>9</v>
      </c>
      <c r="AP545" s="1" t="s">
        <v>2454</v>
      </c>
      <c r="AQ545" s="1" t="s">
        <v>2455</v>
      </c>
      <c r="AR545" s="1" t="s">
        <v>2456</v>
      </c>
      <c r="AS545" s="1">
        <v>0</v>
      </c>
    </row>
    <row r="546" spans="1:45" ht="94.5" x14ac:dyDescent="0.25">
      <c r="A546" s="1">
        <v>544</v>
      </c>
      <c r="C546" s="1" t="s">
        <v>1</v>
      </c>
      <c r="E546" s="1" t="s">
        <v>3</v>
      </c>
      <c r="F546" s="1" t="s">
        <v>4</v>
      </c>
      <c r="H546" s="2">
        <v>32088</v>
      </c>
      <c r="I546" s="7">
        <v>31</v>
      </c>
      <c r="J546" s="1">
        <v>7</v>
      </c>
      <c r="K546" s="1">
        <v>45</v>
      </c>
      <c r="L546" s="1">
        <v>7</v>
      </c>
      <c r="M546" s="1">
        <v>6</v>
      </c>
      <c r="N546" s="1" t="s">
        <v>55</v>
      </c>
      <c r="O546" s="1">
        <v>0</v>
      </c>
      <c r="P546" s="1" t="s">
        <v>75</v>
      </c>
      <c r="Q546" s="1" t="s">
        <v>3370</v>
      </c>
      <c r="R546" s="1">
        <v>1</v>
      </c>
      <c r="S546" s="1" t="s">
        <v>188</v>
      </c>
      <c r="T546" s="1" t="s">
        <v>36</v>
      </c>
      <c r="U546" s="1" t="s">
        <v>2457</v>
      </c>
      <c r="V546" s="1">
        <v>8</v>
      </c>
      <c r="W546" s="1" t="s">
        <v>2458</v>
      </c>
      <c r="X546" s="1" t="s">
        <v>61</v>
      </c>
      <c r="AB546" s="1" t="s">
        <v>19</v>
      </c>
      <c r="AI546" s="1" t="s">
        <v>50</v>
      </c>
      <c r="AJ546" s="1">
        <v>3</v>
      </c>
      <c r="AK546" s="1">
        <v>2</v>
      </c>
      <c r="AL546" s="1">
        <v>40</v>
      </c>
      <c r="AM546" s="1" t="s">
        <v>2459</v>
      </c>
      <c r="AN546" s="1" t="s">
        <v>52</v>
      </c>
      <c r="AO546" s="1">
        <v>10</v>
      </c>
      <c r="AP546" s="1" t="s">
        <v>2460</v>
      </c>
      <c r="AS546" s="1">
        <v>0</v>
      </c>
    </row>
    <row r="547" spans="1:45" ht="63" x14ac:dyDescent="0.25">
      <c r="A547" s="1">
        <v>545</v>
      </c>
      <c r="B547" s="1" t="s">
        <v>0</v>
      </c>
      <c r="H547" s="2">
        <v>22447</v>
      </c>
      <c r="I547" s="7">
        <v>58</v>
      </c>
      <c r="J547" s="1">
        <v>8</v>
      </c>
      <c r="K547" s="1">
        <v>120</v>
      </c>
      <c r="L547" s="1">
        <v>2</v>
      </c>
      <c r="M547" s="1">
        <v>25</v>
      </c>
      <c r="N547" s="1" t="s">
        <v>278</v>
      </c>
      <c r="O547" s="1">
        <v>1</v>
      </c>
      <c r="P547" s="1" t="s">
        <v>3374</v>
      </c>
      <c r="Q547" s="1" t="s">
        <v>150</v>
      </c>
      <c r="R547" s="1">
        <v>1</v>
      </c>
      <c r="S547" s="1" t="s">
        <v>188</v>
      </c>
      <c r="T547" s="1" t="s">
        <v>36</v>
      </c>
      <c r="U547" s="1" t="s">
        <v>331</v>
      </c>
      <c r="V547" s="1">
        <v>25</v>
      </c>
      <c r="W547" s="1" t="s">
        <v>2461</v>
      </c>
      <c r="X547" s="1" t="s">
        <v>61</v>
      </c>
      <c r="Y547" s="1" t="s">
        <v>16</v>
      </c>
      <c r="AA547" s="1" t="s">
        <v>18</v>
      </c>
      <c r="AF547" s="1" t="s">
        <v>23</v>
      </c>
      <c r="AI547" s="1" t="s">
        <v>62</v>
      </c>
      <c r="AJ547" s="1">
        <v>20</v>
      </c>
      <c r="AK547" s="1">
        <v>5</v>
      </c>
      <c r="AL547" s="1">
        <v>15</v>
      </c>
      <c r="AM547" s="1" t="s">
        <v>2462</v>
      </c>
      <c r="AN547" s="1" t="s">
        <v>2463</v>
      </c>
      <c r="AO547" s="1">
        <v>10</v>
      </c>
      <c r="AP547" s="1" t="s">
        <v>53</v>
      </c>
      <c r="AQ547" s="1" t="s">
        <v>2464</v>
      </c>
      <c r="AR547" s="1" t="s">
        <v>91</v>
      </c>
      <c r="AS547" s="1">
        <v>1</v>
      </c>
    </row>
    <row r="548" spans="1:45" ht="126" x14ac:dyDescent="0.25">
      <c r="A548" s="1">
        <v>546</v>
      </c>
      <c r="B548" s="1" t="s">
        <v>0</v>
      </c>
      <c r="F548" s="1" t="s">
        <v>4</v>
      </c>
      <c r="H548" s="2">
        <v>29693</v>
      </c>
      <c r="I548" s="7">
        <v>38</v>
      </c>
      <c r="J548" s="1">
        <v>6</v>
      </c>
      <c r="K548" s="1">
        <v>15</v>
      </c>
      <c r="L548" s="1">
        <v>10</v>
      </c>
      <c r="M548" s="1">
        <v>3</v>
      </c>
      <c r="N548" s="1" t="s">
        <v>74</v>
      </c>
      <c r="O548" s="1">
        <v>1</v>
      </c>
      <c r="P548" s="1" t="s">
        <v>3374</v>
      </c>
      <c r="Q548" s="1" t="s">
        <v>150</v>
      </c>
      <c r="R548" s="1">
        <v>1</v>
      </c>
      <c r="S548" s="1" t="s">
        <v>188</v>
      </c>
      <c r="T548" s="1" t="s">
        <v>58</v>
      </c>
      <c r="U548" s="1" t="s">
        <v>2465</v>
      </c>
      <c r="V548" s="1">
        <v>10</v>
      </c>
      <c r="W548" s="1" t="s">
        <v>2466</v>
      </c>
      <c r="X548" s="1" t="s">
        <v>136</v>
      </c>
      <c r="AG548" s="1" t="s">
        <v>24</v>
      </c>
      <c r="AI548" s="1" t="s">
        <v>150</v>
      </c>
      <c r="AJ548" s="1">
        <v>0</v>
      </c>
      <c r="AK548" s="1">
        <v>0</v>
      </c>
      <c r="AL548" s="1">
        <v>0</v>
      </c>
      <c r="AN548" s="1" t="s">
        <v>320</v>
      </c>
      <c r="AO548" s="1">
        <v>9</v>
      </c>
      <c r="AP548" s="1" t="s">
        <v>2467</v>
      </c>
      <c r="AQ548" s="1" t="s">
        <v>2468</v>
      </c>
      <c r="AR548" s="1" t="s">
        <v>1572</v>
      </c>
      <c r="AS548" s="1">
        <v>0</v>
      </c>
    </row>
    <row r="549" spans="1:45" ht="252" x14ac:dyDescent="0.25">
      <c r="A549" s="1">
        <v>547</v>
      </c>
      <c r="B549" s="1" t="s">
        <v>0</v>
      </c>
      <c r="D549" s="1" t="s">
        <v>2</v>
      </c>
      <c r="G549" s="1" t="s">
        <v>2469</v>
      </c>
      <c r="H549" s="2">
        <v>33012</v>
      </c>
      <c r="I549" s="7">
        <v>29</v>
      </c>
      <c r="J549" s="1">
        <v>6</v>
      </c>
      <c r="K549" s="1">
        <v>0</v>
      </c>
      <c r="L549" s="1">
        <v>10</v>
      </c>
      <c r="M549" s="1">
        <v>300</v>
      </c>
      <c r="N549" s="1" t="s">
        <v>66</v>
      </c>
      <c r="O549" s="1">
        <v>1</v>
      </c>
      <c r="P549" s="1" t="s">
        <v>3374</v>
      </c>
      <c r="Q549" s="1" t="s">
        <v>150</v>
      </c>
      <c r="R549" s="1">
        <v>1</v>
      </c>
      <c r="S549" s="1" t="s">
        <v>188</v>
      </c>
      <c r="T549" s="1" t="s">
        <v>2470</v>
      </c>
      <c r="U549" s="1" t="s">
        <v>247</v>
      </c>
      <c r="V549" s="1">
        <v>1</v>
      </c>
      <c r="W549" s="1" t="s">
        <v>2471</v>
      </c>
      <c r="X549" s="1" t="s">
        <v>61</v>
      </c>
      <c r="AA549" s="1" t="s">
        <v>18</v>
      </c>
      <c r="AB549" s="1" t="s">
        <v>19</v>
      </c>
      <c r="AI549" s="1" t="s">
        <v>50</v>
      </c>
      <c r="AJ549" s="1">
        <v>12</v>
      </c>
      <c r="AK549" s="1">
        <v>10</v>
      </c>
      <c r="AL549" s="1">
        <v>3</v>
      </c>
      <c r="AM549" s="1" t="s">
        <v>2472</v>
      </c>
      <c r="AN549" s="1" t="s">
        <v>52</v>
      </c>
      <c r="AO549" s="1">
        <v>10</v>
      </c>
      <c r="AP549" s="1" t="s">
        <v>2473</v>
      </c>
      <c r="AQ549" s="1" t="s">
        <v>2474</v>
      </c>
      <c r="AR549" s="1" t="s">
        <v>2475</v>
      </c>
      <c r="AS549" s="1">
        <v>1</v>
      </c>
    </row>
    <row r="550" spans="1:45" ht="362.25" x14ac:dyDescent="0.25">
      <c r="A550" s="1">
        <v>548</v>
      </c>
      <c r="B550" s="1" t="s">
        <v>0</v>
      </c>
      <c r="C550" s="1" t="s">
        <v>1</v>
      </c>
      <c r="E550" s="1" t="s">
        <v>3</v>
      </c>
      <c r="H550" s="2">
        <v>32295</v>
      </c>
      <c r="I550" s="7">
        <v>31</v>
      </c>
      <c r="J550" s="1">
        <v>7</v>
      </c>
      <c r="K550" s="1">
        <v>20</v>
      </c>
      <c r="L550" s="1">
        <v>10</v>
      </c>
      <c r="M550" s="1">
        <v>30</v>
      </c>
      <c r="N550" s="1" t="s">
        <v>164</v>
      </c>
      <c r="O550" s="1">
        <v>1</v>
      </c>
      <c r="P550" s="1" t="s">
        <v>3374</v>
      </c>
      <c r="Q550" s="1" t="s">
        <v>150</v>
      </c>
      <c r="R550" s="1">
        <v>1</v>
      </c>
      <c r="S550" s="1" t="s">
        <v>188</v>
      </c>
      <c r="T550" s="1" t="s">
        <v>58</v>
      </c>
      <c r="U550" s="1" t="s">
        <v>69</v>
      </c>
      <c r="V550" s="1">
        <v>2</v>
      </c>
      <c r="W550" s="1" t="s">
        <v>2476</v>
      </c>
      <c r="X550" s="1" t="s">
        <v>39</v>
      </c>
      <c r="AG550" s="1" t="s">
        <v>24</v>
      </c>
      <c r="AI550" s="1" t="s">
        <v>150</v>
      </c>
      <c r="AJ550" s="1">
        <v>0</v>
      </c>
      <c r="AK550" s="1">
        <v>0</v>
      </c>
      <c r="AL550" s="1">
        <v>0</v>
      </c>
      <c r="AN550" s="1" t="s">
        <v>52</v>
      </c>
      <c r="AO550" s="1">
        <v>5</v>
      </c>
      <c r="AP550" s="1" t="s">
        <v>2477</v>
      </c>
      <c r="AQ550" s="1" t="s">
        <v>2478</v>
      </c>
      <c r="AR550" s="1" t="s">
        <v>2479</v>
      </c>
      <c r="AS550" s="1">
        <v>0</v>
      </c>
    </row>
    <row r="551" spans="1:45" ht="189" x14ac:dyDescent="0.25">
      <c r="A551" s="1">
        <v>549</v>
      </c>
      <c r="C551" s="1" t="s">
        <v>1</v>
      </c>
      <c r="H551" s="2">
        <v>33183</v>
      </c>
      <c r="I551" s="7">
        <v>28</v>
      </c>
      <c r="J551" s="1">
        <v>6</v>
      </c>
      <c r="K551" s="1">
        <v>10</v>
      </c>
      <c r="L551" s="1">
        <v>6</v>
      </c>
      <c r="M551" s="1">
        <v>4</v>
      </c>
      <c r="N551" s="1" t="s">
        <v>79</v>
      </c>
      <c r="O551" s="1">
        <v>1</v>
      </c>
      <c r="P551" s="1" t="s">
        <v>3374</v>
      </c>
      <c r="Q551" s="1" t="s">
        <v>150</v>
      </c>
      <c r="R551" s="1">
        <v>1</v>
      </c>
      <c r="S551" s="1" t="s">
        <v>188</v>
      </c>
      <c r="T551" s="1" t="s">
        <v>68</v>
      </c>
      <c r="U551" s="1" t="s">
        <v>69</v>
      </c>
      <c r="V551" s="1">
        <v>10</v>
      </c>
      <c r="W551" s="1" t="s">
        <v>2480</v>
      </c>
      <c r="X551" s="1" t="s">
        <v>39</v>
      </c>
      <c r="AD551" s="1" t="s">
        <v>21</v>
      </c>
      <c r="AI551" s="1" t="s">
        <v>62</v>
      </c>
      <c r="AJ551" s="1">
        <v>2</v>
      </c>
      <c r="AK551" s="1">
        <v>3</v>
      </c>
      <c r="AL551" s="1">
        <v>4</v>
      </c>
      <c r="AM551" s="1" t="s">
        <v>2481</v>
      </c>
      <c r="AN551" s="1" t="s">
        <v>52</v>
      </c>
      <c r="AO551" s="1">
        <v>9</v>
      </c>
      <c r="AP551" s="1" t="s">
        <v>2482</v>
      </c>
      <c r="AQ551" s="1" t="s">
        <v>2483</v>
      </c>
      <c r="AR551" s="1" t="s">
        <v>91</v>
      </c>
      <c r="AS551" s="1">
        <v>1</v>
      </c>
    </row>
    <row r="552" spans="1:45" ht="157.5" x14ac:dyDescent="0.25">
      <c r="A552" s="1">
        <v>550</v>
      </c>
      <c r="C552" s="1" t="s">
        <v>1</v>
      </c>
      <c r="E552" s="1" t="s">
        <v>3</v>
      </c>
      <c r="H552" s="2">
        <v>30539</v>
      </c>
      <c r="I552" s="7">
        <v>36</v>
      </c>
      <c r="J552" s="1">
        <v>7</v>
      </c>
      <c r="K552" s="1">
        <v>30</v>
      </c>
      <c r="L552" s="1">
        <v>8</v>
      </c>
      <c r="M552" s="1">
        <v>4</v>
      </c>
      <c r="N552" s="1" t="s">
        <v>278</v>
      </c>
      <c r="O552" s="1">
        <v>0</v>
      </c>
      <c r="P552" s="1" t="s">
        <v>46</v>
      </c>
      <c r="Q552" s="1" t="s">
        <v>3369</v>
      </c>
      <c r="R552" s="1">
        <v>1</v>
      </c>
      <c r="S552" s="1" t="s">
        <v>188</v>
      </c>
      <c r="T552" s="1" t="s">
        <v>58</v>
      </c>
      <c r="U552" s="1" t="s">
        <v>69</v>
      </c>
      <c r="V552" s="1">
        <v>7</v>
      </c>
      <c r="W552" s="1" t="s">
        <v>174</v>
      </c>
      <c r="X552" s="1" t="s">
        <v>61</v>
      </c>
      <c r="AB552" s="1" t="s">
        <v>19</v>
      </c>
      <c r="AD552" s="1" t="s">
        <v>21</v>
      </c>
      <c r="AI552" s="1" t="s">
        <v>40</v>
      </c>
      <c r="AJ552" s="1">
        <v>3</v>
      </c>
      <c r="AK552" s="1">
        <v>2</v>
      </c>
      <c r="AL552" s="1">
        <v>8</v>
      </c>
      <c r="AM552" s="1" t="s">
        <v>2484</v>
      </c>
      <c r="AN552" s="1" t="s">
        <v>2485</v>
      </c>
      <c r="AO552" s="1">
        <v>9</v>
      </c>
      <c r="AP552" s="1" t="s">
        <v>2486</v>
      </c>
      <c r="AQ552" s="1" t="s">
        <v>2487</v>
      </c>
      <c r="AS552" s="1">
        <v>0</v>
      </c>
    </row>
    <row r="553" spans="1:45" ht="409.5" x14ac:dyDescent="0.25">
      <c r="A553" s="1">
        <v>551</v>
      </c>
      <c r="C553" s="1" t="s">
        <v>1</v>
      </c>
      <c r="F553" s="1" t="s">
        <v>4</v>
      </c>
      <c r="H553" s="2">
        <v>32693</v>
      </c>
      <c r="I553" s="7">
        <v>30</v>
      </c>
      <c r="J553" s="1">
        <v>6</v>
      </c>
      <c r="K553" s="1">
        <v>60</v>
      </c>
      <c r="L553" s="1">
        <v>5</v>
      </c>
      <c r="M553" s="1">
        <v>30</v>
      </c>
      <c r="N553" s="1" t="s">
        <v>66</v>
      </c>
      <c r="O553" s="1">
        <v>1</v>
      </c>
      <c r="P553" s="1" t="s">
        <v>3374</v>
      </c>
      <c r="Q553" s="1" t="s">
        <v>150</v>
      </c>
      <c r="R553" s="1">
        <v>1</v>
      </c>
      <c r="S553" s="1" t="s">
        <v>188</v>
      </c>
      <c r="T553" s="1" t="s">
        <v>36</v>
      </c>
      <c r="U553" s="1" t="s">
        <v>69</v>
      </c>
      <c r="V553" s="1">
        <v>8</v>
      </c>
      <c r="W553" s="1" t="s">
        <v>2488</v>
      </c>
      <c r="X553" s="1" t="s">
        <v>39</v>
      </c>
      <c r="AG553" s="1" t="s">
        <v>24</v>
      </c>
      <c r="AI553" s="1" t="s">
        <v>150</v>
      </c>
      <c r="AJ553" s="1">
        <v>0</v>
      </c>
      <c r="AK553" s="1">
        <v>0</v>
      </c>
      <c r="AL553" s="1">
        <v>0</v>
      </c>
      <c r="AN553" s="1" t="s">
        <v>52</v>
      </c>
      <c r="AO553" s="1">
        <v>8</v>
      </c>
      <c r="AP553" s="1" t="s">
        <v>3359</v>
      </c>
      <c r="AQ553" s="1" t="s">
        <v>2489</v>
      </c>
      <c r="AR553" s="1" t="s">
        <v>2490</v>
      </c>
      <c r="AS553" s="1">
        <v>1</v>
      </c>
    </row>
    <row r="554" spans="1:45" ht="94.5" x14ac:dyDescent="0.25">
      <c r="A554" s="1">
        <v>552</v>
      </c>
      <c r="B554" s="1" t="s">
        <v>0</v>
      </c>
      <c r="F554" s="1" t="s">
        <v>4</v>
      </c>
      <c r="H554" s="2">
        <v>28956</v>
      </c>
      <c r="I554" s="7">
        <v>40</v>
      </c>
      <c r="J554" s="1">
        <v>6</v>
      </c>
      <c r="K554" s="1">
        <v>40</v>
      </c>
      <c r="L554" s="1">
        <v>12</v>
      </c>
      <c r="M554" s="1">
        <v>2</v>
      </c>
      <c r="N554" s="1" t="s">
        <v>96</v>
      </c>
      <c r="O554" s="1">
        <v>0</v>
      </c>
      <c r="P554" s="1" t="s">
        <v>75</v>
      </c>
      <c r="Q554" s="1" t="s">
        <v>3370</v>
      </c>
      <c r="R554" s="1">
        <v>1</v>
      </c>
      <c r="S554" s="1" t="s">
        <v>188</v>
      </c>
      <c r="T554" s="1" t="s">
        <v>36</v>
      </c>
      <c r="U554" s="1" t="s">
        <v>69</v>
      </c>
      <c r="V554" s="1">
        <v>15</v>
      </c>
      <c r="W554" s="1" t="s">
        <v>2491</v>
      </c>
      <c r="X554" s="1" t="s">
        <v>49</v>
      </c>
      <c r="AA554" s="1" t="s">
        <v>18</v>
      </c>
      <c r="AI554" s="1" t="s">
        <v>50</v>
      </c>
      <c r="AJ554" s="1">
        <v>4</v>
      </c>
      <c r="AK554" s="1">
        <v>4</v>
      </c>
      <c r="AL554" s="1">
        <v>5</v>
      </c>
      <c r="AM554" s="1" t="s">
        <v>2492</v>
      </c>
      <c r="AN554" s="1" t="s">
        <v>52</v>
      </c>
      <c r="AO554" s="1">
        <v>10</v>
      </c>
      <c r="AP554" s="1" t="s">
        <v>3360</v>
      </c>
      <c r="AQ554" s="1" t="s">
        <v>2493</v>
      </c>
      <c r="AR554" s="1" t="s">
        <v>2494</v>
      </c>
      <c r="AS554" s="1">
        <v>0</v>
      </c>
    </row>
    <row r="555" spans="1:45" ht="110.25" x14ac:dyDescent="0.25">
      <c r="A555" s="1">
        <v>553</v>
      </c>
      <c r="C555" s="1" t="s">
        <v>1</v>
      </c>
      <c r="E555" s="1" t="s">
        <v>3</v>
      </c>
      <c r="F555" s="1" t="s">
        <v>4</v>
      </c>
      <c r="H555" s="2">
        <v>30258</v>
      </c>
      <c r="I555" s="7">
        <v>36</v>
      </c>
      <c r="J555" s="1">
        <v>6</v>
      </c>
      <c r="K555" s="1">
        <v>70</v>
      </c>
      <c r="L555" s="1">
        <v>10</v>
      </c>
      <c r="M555" s="1">
        <v>12</v>
      </c>
      <c r="N555" s="1" t="s">
        <v>96</v>
      </c>
      <c r="O555" s="1">
        <v>0</v>
      </c>
      <c r="P555" s="1" t="s">
        <v>75</v>
      </c>
      <c r="Q555" s="1" t="s">
        <v>3371</v>
      </c>
      <c r="R555" s="1">
        <v>1</v>
      </c>
      <c r="S555" s="1" t="s">
        <v>188</v>
      </c>
      <c r="T555" s="1" t="s">
        <v>58</v>
      </c>
      <c r="U555" s="1" t="s">
        <v>69</v>
      </c>
      <c r="V555" s="1">
        <v>10</v>
      </c>
      <c r="W555" s="1" t="s">
        <v>2495</v>
      </c>
      <c r="X555" s="1" t="s">
        <v>39</v>
      </c>
      <c r="AB555" s="1" t="s">
        <v>19</v>
      </c>
      <c r="AH555" s="1" t="s">
        <v>1038</v>
      </c>
      <c r="AI555" s="1" t="s">
        <v>50</v>
      </c>
      <c r="AJ555" s="1">
        <v>6</v>
      </c>
      <c r="AK555" s="1">
        <v>4</v>
      </c>
      <c r="AL555" s="1">
        <v>20</v>
      </c>
      <c r="AM555" s="1" t="s">
        <v>2496</v>
      </c>
      <c r="AN555" s="1" t="s">
        <v>2497</v>
      </c>
      <c r="AO555" s="1">
        <v>10</v>
      </c>
      <c r="AP555" s="1" t="s">
        <v>2498</v>
      </c>
      <c r="AQ555" s="1" t="s">
        <v>2499</v>
      </c>
      <c r="AR555" s="1" t="s">
        <v>2500</v>
      </c>
      <c r="AS555" s="1">
        <v>1</v>
      </c>
    </row>
    <row r="556" spans="1:45" ht="78.75" x14ac:dyDescent="0.25">
      <c r="A556" s="1">
        <v>554</v>
      </c>
      <c r="C556" s="1" t="s">
        <v>1</v>
      </c>
      <c r="H556" s="2">
        <v>33056</v>
      </c>
      <c r="I556" s="7">
        <v>29</v>
      </c>
      <c r="J556" s="1">
        <v>8</v>
      </c>
      <c r="K556" s="1">
        <v>0</v>
      </c>
      <c r="L556" s="1">
        <v>12</v>
      </c>
      <c r="M556" s="1">
        <v>15</v>
      </c>
      <c r="N556" s="1" t="s">
        <v>33</v>
      </c>
      <c r="O556" s="1">
        <v>0</v>
      </c>
      <c r="P556" s="1" t="s">
        <v>46</v>
      </c>
      <c r="Q556" s="1" t="s">
        <v>3370</v>
      </c>
      <c r="R556" s="1">
        <v>1</v>
      </c>
      <c r="S556" s="1" t="s">
        <v>130</v>
      </c>
      <c r="T556" s="1" t="s">
        <v>68</v>
      </c>
      <c r="U556" s="1" t="s">
        <v>280</v>
      </c>
      <c r="V556" s="1">
        <v>5</v>
      </c>
      <c r="W556" s="1" t="s">
        <v>2501</v>
      </c>
      <c r="X556" s="1" t="s">
        <v>61</v>
      </c>
      <c r="AC556" s="1" t="s">
        <v>20</v>
      </c>
      <c r="AI556" s="1" t="s">
        <v>137</v>
      </c>
      <c r="AJ556" s="1">
        <v>4</v>
      </c>
      <c r="AK556" s="1">
        <v>2</v>
      </c>
      <c r="AL556" s="1">
        <v>5</v>
      </c>
      <c r="AM556" s="1" t="s">
        <v>2502</v>
      </c>
      <c r="AN556" s="1" t="s">
        <v>52</v>
      </c>
      <c r="AO556" s="1">
        <v>10</v>
      </c>
      <c r="AP556" s="1" t="s">
        <v>2503</v>
      </c>
      <c r="AQ556" s="1" t="s">
        <v>2504</v>
      </c>
      <c r="AR556" s="1" t="s">
        <v>2505</v>
      </c>
      <c r="AS556" s="1">
        <v>0</v>
      </c>
    </row>
    <row r="557" spans="1:45" ht="141.75" x14ac:dyDescent="0.25">
      <c r="A557" s="1">
        <v>555</v>
      </c>
      <c r="B557" s="1" t="s">
        <v>0</v>
      </c>
      <c r="H557" s="2">
        <v>23508</v>
      </c>
      <c r="I557" s="7">
        <v>55</v>
      </c>
      <c r="J557" s="1">
        <v>6</v>
      </c>
      <c r="K557" s="1">
        <v>95</v>
      </c>
      <c r="L557" s="1">
        <v>8</v>
      </c>
      <c r="M557" s="1">
        <v>25</v>
      </c>
      <c r="N557" s="1" t="s">
        <v>164</v>
      </c>
      <c r="O557" s="1">
        <v>1</v>
      </c>
      <c r="P557" s="1" t="s">
        <v>3374</v>
      </c>
      <c r="Q557" s="1" t="s">
        <v>150</v>
      </c>
      <c r="R557" s="1">
        <v>1</v>
      </c>
      <c r="S557" s="1" t="s">
        <v>130</v>
      </c>
      <c r="T557" s="1" t="s">
        <v>58</v>
      </c>
      <c r="U557" s="1" t="s">
        <v>131</v>
      </c>
      <c r="V557" s="1">
        <v>10</v>
      </c>
      <c r="W557" s="1" t="s">
        <v>2506</v>
      </c>
      <c r="X557" s="1" t="s">
        <v>61</v>
      </c>
      <c r="AA557" s="1" t="s">
        <v>18</v>
      </c>
      <c r="AI557" s="1" t="s">
        <v>137</v>
      </c>
      <c r="AJ557" s="1">
        <v>3</v>
      </c>
      <c r="AK557" s="1">
        <v>6</v>
      </c>
      <c r="AL557" s="1">
        <v>25</v>
      </c>
      <c r="AM557" s="1" t="s">
        <v>2507</v>
      </c>
      <c r="AN557" s="1" t="s">
        <v>42</v>
      </c>
      <c r="AO557" s="1">
        <v>9</v>
      </c>
      <c r="AP557" s="1" t="s">
        <v>2508</v>
      </c>
      <c r="AQ557" s="1" t="s">
        <v>646</v>
      </c>
      <c r="AR557" s="1" t="s">
        <v>2509</v>
      </c>
      <c r="AS557" s="1">
        <v>0</v>
      </c>
    </row>
    <row r="558" spans="1:45" ht="330.75" x14ac:dyDescent="0.25">
      <c r="A558" s="1">
        <v>556</v>
      </c>
      <c r="B558" s="1" t="s">
        <v>0</v>
      </c>
      <c r="D558" s="1" t="s">
        <v>2</v>
      </c>
      <c r="F558" s="1" t="s">
        <v>4</v>
      </c>
      <c r="H558" s="2">
        <v>29547</v>
      </c>
      <c r="I558" s="7">
        <v>38</v>
      </c>
      <c r="J558" s="1">
        <v>6</v>
      </c>
      <c r="K558" s="1">
        <v>30</v>
      </c>
      <c r="L558" s="1">
        <v>10</v>
      </c>
      <c r="M558" s="1">
        <v>10</v>
      </c>
      <c r="N558" s="1" t="s">
        <v>79</v>
      </c>
      <c r="O558" s="1">
        <v>0</v>
      </c>
      <c r="P558" s="1" t="s">
        <v>56</v>
      </c>
      <c r="Q558" s="1" t="s">
        <v>3371</v>
      </c>
      <c r="R558" s="1">
        <v>1</v>
      </c>
      <c r="S558" s="1" t="s">
        <v>110</v>
      </c>
      <c r="T558" s="1" t="s">
        <v>117</v>
      </c>
      <c r="U558" s="1" t="s">
        <v>131</v>
      </c>
      <c r="V558" s="1">
        <v>12</v>
      </c>
      <c r="W558" s="1" t="s">
        <v>2510</v>
      </c>
      <c r="X558" s="1" t="s">
        <v>49</v>
      </c>
      <c r="AB558" s="1" t="s">
        <v>19</v>
      </c>
      <c r="AI558" s="1" t="s">
        <v>50</v>
      </c>
      <c r="AJ558" s="1">
        <v>6</v>
      </c>
      <c r="AK558" s="1">
        <v>6</v>
      </c>
      <c r="AL558" s="1">
        <v>3</v>
      </c>
      <c r="AM558" s="1" t="s">
        <v>2511</v>
      </c>
      <c r="AN558" s="1" t="s">
        <v>52</v>
      </c>
      <c r="AO558" s="1">
        <v>10</v>
      </c>
      <c r="AP558" s="1" t="s">
        <v>2512</v>
      </c>
      <c r="AQ558" s="1" t="s">
        <v>403</v>
      </c>
      <c r="AR558" s="1" t="s">
        <v>2513</v>
      </c>
      <c r="AS558" s="1">
        <v>1</v>
      </c>
    </row>
    <row r="559" spans="1:45" ht="409.5" x14ac:dyDescent="0.25">
      <c r="A559" s="1">
        <v>557</v>
      </c>
      <c r="B559" s="1" t="s">
        <v>0</v>
      </c>
      <c r="E559" s="1" t="s">
        <v>3</v>
      </c>
      <c r="F559" s="1" t="s">
        <v>4</v>
      </c>
      <c r="H559" s="2">
        <v>30965</v>
      </c>
      <c r="I559" s="7">
        <v>35</v>
      </c>
      <c r="J559" s="1">
        <v>8</v>
      </c>
      <c r="K559" s="1">
        <v>0</v>
      </c>
      <c r="L559" s="1">
        <v>14</v>
      </c>
      <c r="M559" s="1">
        <v>20</v>
      </c>
      <c r="N559" s="1" t="s">
        <v>33</v>
      </c>
      <c r="O559" s="1">
        <v>1</v>
      </c>
      <c r="P559" s="1" t="s">
        <v>3374</v>
      </c>
      <c r="Q559" s="1" t="s">
        <v>150</v>
      </c>
      <c r="R559" s="1">
        <v>0</v>
      </c>
      <c r="S559" s="1" t="s">
        <v>150</v>
      </c>
      <c r="T559" s="1" t="s">
        <v>150</v>
      </c>
      <c r="U559" s="1" t="s">
        <v>3446</v>
      </c>
      <c r="V559" s="1">
        <v>0</v>
      </c>
      <c r="X559" s="1" t="s">
        <v>136</v>
      </c>
      <c r="AB559" s="1" t="s">
        <v>19</v>
      </c>
      <c r="AI559" s="1" t="s">
        <v>50</v>
      </c>
      <c r="AJ559" s="1">
        <v>6</v>
      </c>
      <c r="AK559" s="1">
        <v>10</v>
      </c>
      <c r="AL559" s="1">
        <v>12</v>
      </c>
      <c r="AM559" s="1" t="s">
        <v>2514</v>
      </c>
      <c r="AN559" s="1" t="s">
        <v>42</v>
      </c>
      <c r="AO559" s="1">
        <v>9</v>
      </c>
      <c r="AP559" s="1" t="s">
        <v>3361</v>
      </c>
      <c r="AQ559" s="1" t="s">
        <v>2515</v>
      </c>
      <c r="AR559" s="1" t="s">
        <v>2516</v>
      </c>
      <c r="AS559" s="1">
        <v>1</v>
      </c>
    </row>
    <row r="560" spans="1:45" ht="63" x14ac:dyDescent="0.25">
      <c r="A560" s="1">
        <v>558</v>
      </c>
      <c r="C560" s="1" t="s">
        <v>1</v>
      </c>
      <c r="H560" s="2">
        <v>29954</v>
      </c>
      <c r="I560" s="7">
        <v>37</v>
      </c>
      <c r="J560" s="1">
        <v>8</v>
      </c>
      <c r="K560" s="1">
        <v>8</v>
      </c>
      <c r="L560" s="1">
        <v>1</v>
      </c>
      <c r="M560" s="1">
        <v>5</v>
      </c>
      <c r="N560" s="1" t="s">
        <v>96</v>
      </c>
      <c r="O560" s="1">
        <v>1</v>
      </c>
      <c r="P560" s="1" t="s">
        <v>3374</v>
      </c>
      <c r="Q560" s="1" t="s">
        <v>150</v>
      </c>
      <c r="R560" s="1">
        <v>1</v>
      </c>
      <c r="S560" s="1" t="s">
        <v>19</v>
      </c>
      <c r="T560" s="1" t="s">
        <v>86</v>
      </c>
      <c r="U560" s="1" t="s">
        <v>69</v>
      </c>
      <c r="V560" s="1">
        <v>15</v>
      </c>
      <c r="W560" s="1" t="s">
        <v>2517</v>
      </c>
      <c r="X560" s="1" t="s">
        <v>49</v>
      </c>
      <c r="AB560" s="1" t="s">
        <v>19</v>
      </c>
      <c r="AI560" s="1" t="s">
        <v>50</v>
      </c>
      <c r="AJ560" s="1">
        <v>6</v>
      </c>
      <c r="AK560" s="1">
        <v>3</v>
      </c>
      <c r="AL560" s="1">
        <v>40</v>
      </c>
      <c r="AM560" s="1" t="s">
        <v>2518</v>
      </c>
      <c r="AN560" s="1" t="s">
        <v>52</v>
      </c>
      <c r="AO560" s="1">
        <v>10</v>
      </c>
      <c r="AP560" s="1" t="s">
        <v>2519</v>
      </c>
      <c r="AQ560" s="1" t="s">
        <v>2520</v>
      </c>
      <c r="AR560" s="1" t="s">
        <v>293</v>
      </c>
      <c r="AS560" s="1">
        <v>1</v>
      </c>
    </row>
    <row r="561" spans="1:45" ht="409.5" x14ac:dyDescent="0.25">
      <c r="A561" s="1">
        <v>559</v>
      </c>
      <c r="B561" s="1" t="s">
        <v>0</v>
      </c>
      <c r="C561" s="1" t="s">
        <v>1</v>
      </c>
      <c r="F561" s="1" t="s">
        <v>4</v>
      </c>
      <c r="H561" s="2">
        <v>34041</v>
      </c>
      <c r="I561" s="7">
        <v>26</v>
      </c>
      <c r="J561" s="1">
        <v>7</v>
      </c>
      <c r="K561" s="1">
        <v>20</v>
      </c>
      <c r="L561" s="1">
        <v>14</v>
      </c>
      <c r="M561" s="1">
        <v>10</v>
      </c>
      <c r="N561" s="1" t="s">
        <v>33</v>
      </c>
      <c r="O561" s="1">
        <v>1</v>
      </c>
      <c r="P561" s="1" t="s">
        <v>3374</v>
      </c>
      <c r="Q561" s="1" t="s">
        <v>150</v>
      </c>
      <c r="R561" s="1">
        <v>1</v>
      </c>
      <c r="S561" s="1" t="s">
        <v>188</v>
      </c>
      <c r="T561" s="1" t="s">
        <v>58</v>
      </c>
      <c r="U561" s="1" t="s">
        <v>247</v>
      </c>
      <c r="V561" s="1">
        <v>2</v>
      </c>
      <c r="W561" s="1" t="s">
        <v>2521</v>
      </c>
      <c r="X561" s="1" t="s">
        <v>39</v>
      </c>
      <c r="AB561" s="1" t="s">
        <v>19</v>
      </c>
      <c r="AI561" s="1" t="s">
        <v>50</v>
      </c>
      <c r="AJ561" s="1">
        <v>30</v>
      </c>
      <c r="AK561" s="1">
        <v>10</v>
      </c>
      <c r="AL561" s="1">
        <v>20</v>
      </c>
      <c r="AM561" s="1" t="s">
        <v>2522</v>
      </c>
      <c r="AN561" s="1" t="s">
        <v>52</v>
      </c>
      <c r="AO561" s="1">
        <v>5</v>
      </c>
      <c r="AP561" s="1" t="s">
        <v>2523</v>
      </c>
      <c r="AQ561" s="1" t="s">
        <v>150</v>
      </c>
      <c r="AR561" s="1" t="s">
        <v>2524</v>
      </c>
      <c r="AS561" s="1">
        <v>1</v>
      </c>
    </row>
    <row r="562" spans="1:45" ht="126" x14ac:dyDescent="0.25">
      <c r="A562" s="1">
        <v>560</v>
      </c>
      <c r="B562" s="1" t="s">
        <v>0</v>
      </c>
      <c r="H562" s="2">
        <v>34098</v>
      </c>
      <c r="I562" s="7">
        <v>26</v>
      </c>
      <c r="J562" s="1">
        <v>8</v>
      </c>
      <c r="K562" s="1">
        <v>60</v>
      </c>
      <c r="L562" s="1">
        <v>12</v>
      </c>
      <c r="M562" s="1">
        <v>3</v>
      </c>
      <c r="N562" s="1" t="s">
        <v>278</v>
      </c>
      <c r="O562" s="1">
        <v>1</v>
      </c>
      <c r="P562" s="1" t="s">
        <v>3374</v>
      </c>
      <c r="Q562" s="1" t="s">
        <v>150</v>
      </c>
      <c r="R562" s="1">
        <v>1</v>
      </c>
      <c r="S562" s="1" t="s">
        <v>116</v>
      </c>
      <c r="T562" s="1" t="s">
        <v>58</v>
      </c>
      <c r="U562" s="1" t="s">
        <v>206</v>
      </c>
      <c r="V562" s="1">
        <v>1</v>
      </c>
      <c r="W562" s="1" t="s">
        <v>2525</v>
      </c>
      <c r="X562" s="1" t="s">
        <v>39</v>
      </c>
      <c r="AB562" s="1" t="s">
        <v>19</v>
      </c>
      <c r="AI562" s="1" t="s">
        <v>40</v>
      </c>
      <c r="AJ562" s="1">
        <v>6</v>
      </c>
      <c r="AK562" s="1">
        <v>6</v>
      </c>
      <c r="AL562" s="1">
        <v>15</v>
      </c>
      <c r="AM562" s="1" t="s">
        <v>2526</v>
      </c>
      <c r="AN562" s="1" t="s">
        <v>52</v>
      </c>
      <c r="AO562" s="1">
        <v>10</v>
      </c>
      <c r="AP562" s="1" t="s">
        <v>2527</v>
      </c>
      <c r="AQ562" s="1" t="s">
        <v>2528</v>
      </c>
      <c r="AR562" s="1" t="s">
        <v>2529</v>
      </c>
      <c r="AS562" s="1">
        <v>0</v>
      </c>
    </row>
    <row r="563" spans="1:45" ht="94.5" x14ac:dyDescent="0.25">
      <c r="A563" s="1">
        <v>561</v>
      </c>
      <c r="F563" s="1" t="s">
        <v>4</v>
      </c>
      <c r="H563" s="2">
        <v>33946</v>
      </c>
      <c r="I563" s="7">
        <v>26</v>
      </c>
      <c r="J563" s="1">
        <v>8</v>
      </c>
      <c r="K563" s="1">
        <v>20</v>
      </c>
      <c r="L563" s="1">
        <v>8</v>
      </c>
      <c r="M563" s="1">
        <v>24</v>
      </c>
      <c r="N563" s="1" t="s">
        <v>108</v>
      </c>
      <c r="O563" s="1">
        <v>0</v>
      </c>
      <c r="P563" s="1" t="s">
        <v>46</v>
      </c>
      <c r="Q563" s="1" t="s">
        <v>3333</v>
      </c>
      <c r="R563" s="1">
        <v>0</v>
      </c>
      <c r="S563" s="1" t="s">
        <v>150</v>
      </c>
      <c r="T563" s="1" t="s">
        <v>150</v>
      </c>
      <c r="U563" s="1" t="s">
        <v>3446</v>
      </c>
      <c r="V563" s="1">
        <v>0</v>
      </c>
      <c r="X563" s="1" t="s">
        <v>61</v>
      </c>
      <c r="AB563" s="1" t="s">
        <v>19</v>
      </c>
      <c r="AI563" s="1" t="s">
        <v>50</v>
      </c>
      <c r="AJ563" s="1">
        <v>4</v>
      </c>
      <c r="AK563" s="1">
        <v>4</v>
      </c>
      <c r="AL563" s="1">
        <v>120</v>
      </c>
      <c r="AM563" s="1" t="s">
        <v>2530</v>
      </c>
      <c r="AN563" s="1" t="s">
        <v>52</v>
      </c>
      <c r="AO563" s="1">
        <v>5</v>
      </c>
      <c r="AP563" s="1" t="s">
        <v>2531</v>
      </c>
      <c r="AQ563" s="1" t="s">
        <v>2532</v>
      </c>
      <c r="AS563" s="1">
        <v>0</v>
      </c>
    </row>
    <row r="564" spans="1:45" ht="220.5" x14ac:dyDescent="0.25">
      <c r="A564" s="1">
        <v>562</v>
      </c>
      <c r="B564" s="1" t="s">
        <v>0</v>
      </c>
      <c r="E564" s="1" t="s">
        <v>3</v>
      </c>
      <c r="F564" s="1" t="s">
        <v>4</v>
      </c>
      <c r="H564" s="2">
        <v>35356</v>
      </c>
      <c r="I564" s="7">
        <v>22</v>
      </c>
      <c r="J564" s="1">
        <v>8</v>
      </c>
      <c r="K564" s="1">
        <v>40</v>
      </c>
      <c r="L564" s="1">
        <v>12</v>
      </c>
      <c r="M564" s="1">
        <v>0</v>
      </c>
      <c r="N564" s="1" t="s">
        <v>310</v>
      </c>
      <c r="O564" s="1">
        <v>1</v>
      </c>
      <c r="P564" s="1" t="s">
        <v>3374</v>
      </c>
      <c r="Q564" s="1" t="s">
        <v>150</v>
      </c>
      <c r="R564" s="1">
        <v>0</v>
      </c>
      <c r="S564" s="1" t="s">
        <v>150</v>
      </c>
      <c r="T564" s="1" t="s">
        <v>150</v>
      </c>
      <c r="U564" s="1" t="s">
        <v>3446</v>
      </c>
      <c r="V564" s="1">
        <v>0</v>
      </c>
      <c r="X564" s="1" t="s">
        <v>1084</v>
      </c>
      <c r="AD564" s="1" t="s">
        <v>21</v>
      </c>
      <c r="AI564" s="1" t="s">
        <v>40</v>
      </c>
      <c r="AJ564" s="1">
        <v>3</v>
      </c>
      <c r="AK564" s="1">
        <v>3</v>
      </c>
      <c r="AL564" s="1">
        <v>5</v>
      </c>
      <c r="AM564" s="1" t="s">
        <v>2533</v>
      </c>
      <c r="AN564" s="1" t="s">
        <v>1388</v>
      </c>
      <c r="AO564" s="1">
        <v>9</v>
      </c>
      <c r="AP564" s="1" t="s">
        <v>2534</v>
      </c>
      <c r="AQ564" s="1" t="s">
        <v>2535</v>
      </c>
      <c r="AR564" s="1" t="s">
        <v>2536</v>
      </c>
      <c r="AS564" s="1">
        <v>0</v>
      </c>
    </row>
    <row r="565" spans="1:45" ht="78.75" x14ac:dyDescent="0.25">
      <c r="A565" s="1">
        <v>563</v>
      </c>
      <c r="B565" s="1" t="s">
        <v>0</v>
      </c>
      <c r="C565" s="1" t="s">
        <v>1</v>
      </c>
      <c r="H565" s="2">
        <v>42950</v>
      </c>
      <c r="J565" s="1">
        <v>7</v>
      </c>
      <c r="K565" s="1">
        <v>90</v>
      </c>
      <c r="L565" s="1">
        <v>11</v>
      </c>
      <c r="M565" s="1">
        <v>12</v>
      </c>
      <c r="N565" s="1" t="s">
        <v>310</v>
      </c>
      <c r="O565" s="1">
        <v>0</v>
      </c>
      <c r="P565" s="1" t="s">
        <v>56</v>
      </c>
      <c r="Q565" s="1" t="s">
        <v>3370</v>
      </c>
      <c r="R565" s="1">
        <v>1</v>
      </c>
      <c r="S565" s="1" t="s">
        <v>121</v>
      </c>
      <c r="T565" s="1" t="s">
        <v>58</v>
      </c>
      <c r="U565" s="1" t="s">
        <v>2537</v>
      </c>
      <c r="V565" s="1">
        <v>3</v>
      </c>
      <c r="W565" s="1" t="s">
        <v>2538</v>
      </c>
      <c r="X565" s="1" t="s">
        <v>49</v>
      </c>
      <c r="AB565" s="1" t="s">
        <v>19</v>
      </c>
      <c r="AI565" s="1" t="s">
        <v>50</v>
      </c>
      <c r="AJ565" s="1">
        <v>16</v>
      </c>
      <c r="AK565" s="1">
        <v>6</v>
      </c>
      <c r="AL565" s="1">
        <v>50</v>
      </c>
      <c r="AM565" s="1" t="s">
        <v>2539</v>
      </c>
      <c r="AN565" s="1" t="s">
        <v>52</v>
      </c>
      <c r="AO565" s="1">
        <v>7</v>
      </c>
      <c r="AP565" s="1" t="s">
        <v>2540</v>
      </c>
      <c r="AQ565" s="1" t="s">
        <v>2541</v>
      </c>
      <c r="AS565" s="1">
        <v>1</v>
      </c>
    </row>
    <row r="566" spans="1:45" ht="252" x14ac:dyDescent="0.25">
      <c r="A566" s="1">
        <v>564</v>
      </c>
      <c r="B566" s="1" t="s">
        <v>0</v>
      </c>
      <c r="F566" s="1" t="s">
        <v>4</v>
      </c>
      <c r="H566" s="2">
        <v>28831</v>
      </c>
      <c r="I566" s="7">
        <v>40</v>
      </c>
      <c r="J566" s="1">
        <v>7</v>
      </c>
      <c r="K566" s="1">
        <v>0</v>
      </c>
      <c r="L566" s="1">
        <v>10</v>
      </c>
      <c r="M566" s="1">
        <v>5</v>
      </c>
      <c r="N566" s="1" t="s">
        <v>45</v>
      </c>
      <c r="O566" s="1">
        <v>0</v>
      </c>
      <c r="P566" s="1" t="s">
        <v>46</v>
      </c>
      <c r="Q566" s="1" t="s">
        <v>3370</v>
      </c>
      <c r="R566" s="1">
        <v>0</v>
      </c>
      <c r="S566" s="1" t="s">
        <v>150</v>
      </c>
      <c r="T566" s="1" t="s">
        <v>150</v>
      </c>
      <c r="U566" s="1" t="s">
        <v>3446</v>
      </c>
      <c r="V566" s="1">
        <v>0</v>
      </c>
      <c r="X566" s="1" t="s">
        <v>338</v>
      </c>
      <c r="AB566" s="1" t="s">
        <v>19</v>
      </c>
      <c r="AI566" s="1" t="s">
        <v>40</v>
      </c>
      <c r="AJ566" s="1">
        <v>6</v>
      </c>
      <c r="AK566" s="1">
        <v>6</v>
      </c>
      <c r="AL566" s="1">
        <v>7</v>
      </c>
      <c r="AM566" s="1" t="s">
        <v>2542</v>
      </c>
      <c r="AN566" s="1" t="s">
        <v>52</v>
      </c>
      <c r="AO566" s="1">
        <v>10</v>
      </c>
      <c r="AP566" s="1" t="s">
        <v>2543</v>
      </c>
      <c r="AQ566" s="1" t="s">
        <v>2544</v>
      </c>
      <c r="AS566" s="1">
        <v>1</v>
      </c>
    </row>
    <row r="567" spans="1:45" ht="94.5" x14ac:dyDescent="0.25">
      <c r="A567" s="1">
        <v>565</v>
      </c>
      <c r="C567" s="1" t="s">
        <v>1</v>
      </c>
      <c r="E567" s="1" t="s">
        <v>3</v>
      </c>
      <c r="H567" s="2">
        <v>32599</v>
      </c>
      <c r="I567" s="7">
        <v>30</v>
      </c>
      <c r="J567" s="1">
        <v>7</v>
      </c>
      <c r="K567" s="1">
        <v>10</v>
      </c>
      <c r="L567" s="1">
        <v>8</v>
      </c>
      <c r="M567" s="1">
        <v>5</v>
      </c>
      <c r="N567" s="1" t="s">
        <v>74</v>
      </c>
      <c r="O567" s="1">
        <v>1</v>
      </c>
      <c r="P567" s="1" t="s">
        <v>3374</v>
      </c>
      <c r="Q567" s="1" t="s">
        <v>150</v>
      </c>
      <c r="R567" s="1">
        <v>1</v>
      </c>
      <c r="S567" s="1" t="s">
        <v>67</v>
      </c>
      <c r="T567" s="1" t="s">
        <v>58</v>
      </c>
      <c r="U567" s="1" t="s">
        <v>69</v>
      </c>
      <c r="V567" s="1">
        <v>3</v>
      </c>
      <c r="W567" s="1" t="s">
        <v>836</v>
      </c>
      <c r="X567" s="1" t="s">
        <v>61</v>
      </c>
      <c r="AD567" s="1" t="s">
        <v>21</v>
      </c>
      <c r="AI567" s="1" t="s">
        <v>62</v>
      </c>
      <c r="AJ567" s="1">
        <v>5</v>
      </c>
      <c r="AK567" s="1">
        <v>3</v>
      </c>
      <c r="AL567" s="1">
        <v>150</v>
      </c>
      <c r="AM567" s="1" t="s">
        <v>2545</v>
      </c>
      <c r="AN567" s="1" t="s">
        <v>52</v>
      </c>
      <c r="AO567" s="1">
        <v>8</v>
      </c>
      <c r="AP567" s="1" t="s">
        <v>2546</v>
      </c>
      <c r="AQ567" s="1" t="s">
        <v>2547</v>
      </c>
      <c r="AR567" s="1" t="s">
        <v>2548</v>
      </c>
      <c r="AS567" s="1">
        <v>1</v>
      </c>
    </row>
    <row r="568" spans="1:45" ht="126" x14ac:dyDescent="0.25">
      <c r="A568" s="1">
        <v>566</v>
      </c>
      <c r="B568" s="1" t="s">
        <v>0</v>
      </c>
      <c r="F568" s="1" t="s">
        <v>4</v>
      </c>
      <c r="H568" s="2">
        <v>33518</v>
      </c>
      <c r="I568" s="7">
        <v>28</v>
      </c>
      <c r="J568" s="1">
        <v>8</v>
      </c>
      <c r="K568" s="1">
        <v>30</v>
      </c>
      <c r="L568" s="1">
        <v>10</v>
      </c>
      <c r="M568" s="1">
        <v>10</v>
      </c>
      <c r="N568" s="1" t="s">
        <v>200</v>
      </c>
      <c r="O568" s="1">
        <v>1</v>
      </c>
      <c r="P568" s="1" t="s">
        <v>3374</v>
      </c>
      <c r="Q568" s="1" t="s">
        <v>150</v>
      </c>
      <c r="R568" s="1">
        <v>1</v>
      </c>
      <c r="S568" s="1" t="s">
        <v>121</v>
      </c>
      <c r="T568" s="1" t="s">
        <v>58</v>
      </c>
      <c r="U568" s="1" t="s">
        <v>81</v>
      </c>
      <c r="V568" s="1">
        <v>1</v>
      </c>
      <c r="W568" s="1" t="s">
        <v>2549</v>
      </c>
      <c r="X568" s="1" t="s">
        <v>39</v>
      </c>
      <c r="AA568" s="1" t="s">
        <v>18</v>
      </c>
      <c r="AH568" s="1" t="s">
        <v>2550</v>
      </c>
      <c r="AI568" s="1" t="s">
        <v>62</v>
      </c>
      <c r="AJ568" s="1">
        <v>40</v>
      </c>
      <c r="AK568" s="1">
        <v>10</v>
      </c>
      <c r="AL568" s="1">
        <v>20</v>
      </c>
      <c r="AM568" s="1" t="s">
        <v>2552</v>
      </c>
      <c r="AN568" s="1" t="s">
        <v>52</v>
      </c>
      <c r="AO568" s="1">
        <v>10</v>
      </c>
      <c r="AP568" s="1" t="s">
        <v>2553</v>
      </c>
      <c r="AQ568" s="1" t="s">
        <v>2554</v>
      </c>
      <c r="AS568" s="1">
        <v>1</v>
      </c>
    </row>
    <row r="569" spans="1:45" ht="220.5" x14ac:dyDescent="0.25">
      <c r="A569" s="1">
        <v>567</v>
      </c>
      <c r="B569" s="1" t="s">
        <v>0</v>
      </c>
      <c r="H569" s="2">
        <v>28195</v>
      </c>
      <c r="I569" s="7">
        <v>42</v>
      </c>
      <c r="J569" s="1">
        <v>7</v>
      </c>
      <c r="K569" s="1">
        <v>40</v>
      </c>
      <c r="L569" s="1">
        <v>10</v>
      </c>
      <c r="M569" s="1">
        <v>1</v>
      </c>
      <c r="N569" s="1" t="s">
        <v>278</v>
      </c>
      <c r="O569" s="1">
        <v>0</v>
      </c>
      <c r="P569" s="1" t="s">
        <v>56</v>
      </c>
      <c r="Q569" s="1" t="s">
        <v>3371</v>
      </c>
      <c r="R569" s="1">
        <v>1</v>
      </c>
      <c r="S569" s="1" t="s">
        <v>67</v>
      </c>
      <c r="T569" s="1" t="s">
        <v>58</v>
      </c>
      <c r="U569" s="1" t="s">
        <v>545</v>
      </c>
      <c r="V569" s="1">
        <v>1</v>
      </c>
      <c r="W569" s="1" t="s">
        <v>2555</v>
      </c>
      <c r="X569" s="1" t="s">
        <v>61</v>
      </c>
      <c r="AB569" s="1" t="s">
        <v>19</v>
      </c>
      <c r="AI569" s="1" t="s">
        <v>50</v>
      </c>
      <c r="AJ569" s="1">
        <v>20</v>
      </c>
      <c r="AK569" s="1">
        <v>20</v>
      </c>
      <c r="AL569" s="1">
        <v>20</v>
      </c>
      <c r="AM569" s="1" t="s">
        <v>2556</v>
      </c>
      <c r="AN569" s="1" t="s">
        <v>42</v>
      </c>
      <c r="AO569" s="1">
        <v>8</v>
      </c>
      <c r="AP569" s="1" t="s">
        <v>2557</v>
      </c>
      <c r="AS569" s="1">
        <v>1</v>
      </c>
    </row>
    <row r="570" spans="1:45" ht="409.5" x14ac:dyDescent="0.25">
      <c r="A570" s="1">
        <v>568</v>
      </c>
      <c r="B570" s="1" t="s">
        <v>0</v>
      </c>
      <c r="C570" s="1" t="s">
        <v>1</v>
      </c>
      <c r="F570" s="1" t="s">
        <v>4</v>
      </c>
      <c r="H570" s="2">
        <v>29192</v>
      </c>
      <c r="I570" s="7">
        <v>39</v>
      </c>
      <c r="J570" s="1">
        <v>7</v>
      </c>
      <c r="K570" s="1">
        <v>30</v>
      </c>
      <c r="L570" s="1">
        <v>4</v>
      </c>
      <c r="M570" s="1">
        <v>12</v>
      </c>
      <c r="N570" s="1" t="s">
        <v>45</v>
      </c>
      <c r="O570" s="1">
        <v>0</v>
      </c>
      <c r="P570" s="1" t="s">
        <v>75</v>
      </c>
      <c r="Q570" s="1" t="s">
        <v>3369</v>
      </c>
      <c r="R570" s="1">
        <v>1</v>
      </c>
      <c r="S570" s="1" t="s">
        <v>440</v>
      </c>
      <c r="T570" s="1" t="s">
        <v>117</v>
      </c>
      <c r="U570" s="1" t="s">
        <v>2558</v>
      </c>
      <c r="V570" s="1">
        <v>14</v>
      </c>
      <c r="W570" s="1" t="s">
        <v>2559</v>
      </c>
      <c r="X570" s="1" t="s">
        <v>39</v>
      </c>
      <c r="AH570" s="1" t="s">
        <v>2560</v>
      </c>
      <c r="AI570" s="1" t="s">
        <v>526</v>
      </c>
      <c r="AJ570" s="1">
        <v>4</v>
      </c>
      <c r="AK570" s="1">
        <v>15</v>
      </c>
      <c r="AL570" s="1">
        <v>10</v>
      </c>
      <c r="AM570" s="1" t="s">
        <v>2562</v>
      </c>
      <c r="AN570" s="1" t="s">
        <v>2563</v>
      </c>
      <c r="AO570" s="1">
        <v>10</v>
      </c>
      <c r="AP570" s="1" t="s">
        <v>2564</v>
      </c>
      <c r="AQ570" s="1" t="s">
        <v>2565</v>
      </c>
      <c r="AR570" s="1" t="s">
        <v>2566</v>
      </c>
      <c r="AS570" s="1">
        <v>1</v>
      </c>
    </row>
    <row r="571" spans="1:45" ht="126" x14ac:dyDescent="0.25">
      <c r="A571" s="1">
        <v>569</v>
      </c>
      <c r="B571" s="1" t="s">
        <v>0</v>
      </c>
      <c r="F571" s="1" t="s">
        <v>4</v>
      </c>
      <c r="H571" s="2">
        <v>29683</v>
      </c>
      <c r="I571" s="7">
        <v>38</v>
      </c>
      <c r="J571" s="1">
        <v>6</v>
      </c>
      <c r="K571" s="1">
        <v>180</v>
      </c>
      <c r="L571" s="1">
        <v>12</v>
      </c>
      <c r="M571" s="1">
        <v>14</v>
      </c>
      <c r="N571" s="1" t="s">
        <v>45</v>
      </c>
      <c r="O571" s="1">
        <v>1</v>
      </c>
      <c r="P571" s="1" t="s">
        <v>3374</v>
      </c>
      <c r="Q571" s="1" t="s">
        <v>150</v>
      </c>
      <c r="R571" s="1">
        <v>1</v>
      </c>
      <c r="S571" s="1" t="s">
        <v>188</v>
      </c>
      <c r="T571" s="1" t="s">
        <v>36</v>
      </c>
      <c r="U571" s="1" t="s">
        <v>705</v>
      </c>
      <c r="V571" s="1">
        <v>12</v>
      </c>
      <c r="W571" s="1" t="s">
        <v>2567</v>
      </c>
      <c r="X571" s="1" t="s">
        <v>61</v>
      </c>
      <c r="AB571" s="1" t="s">
        <v>19</v>
      </c>
      <c r="AI571" s="1" t="s">
        <v>50</v>
      </c>
      <c r="AJ571" s="1">
        <v>6</v>
      </c>
      <c r="AK571" s="1">
        <v>12</v>
      </c>
      <c r="AL571" s="1">
        <v>24</v>
      </c>
      <c r="AM571" s="1" t="s">
        <v>2568</v>
      </c>
      <c r="AN571" s="1" t="s">
        <v>52</v>
      </c>
      <c r="AO571" s="1">
        <v>7</v>
      </c>
      <c r="AP571" s="1" t="s">
        <v>2569</v>
      </c>
      <c r="AQ571" s="1" t="s">
        <v>2570</v>
      </c>
      <c r="AS571" s="1">
        <v>0</v>
      </c>
    </row>
    <row r="572" spans="1:45" ht="141.75" x14ac:dyDescent="0.25">
      <c r="A572" s="1">
        <v>570</v>
      </c>
      <c r="C572" s="1" t="s">
        <v>1</v>
      </c>
      <c r="H572" s="2">
        <v>31735</v>
      </c>
      <c r="I572" s="7">
        <v>32</v>
      </c>
      <c r="J572" s="1">
        <v>8</v>
      </c>
      <c r="K572" s="1">
        <v>60</v>
      </c>
      <c r="L572" s="1">
        <v>6</v>
      </c>
      <c r="M572" s="1">
        <v>10</v>
      </c>
      <c r="N572" s="1" t="s">
        <v>96</v>
      </c>
      <c r="O572" s="1">
        <v>0</v>
      </c>
      <c r="P572" s="1" t="s">
        <v>46</v>
      </c>
      <c r="Q572" s="1" t="s">
        <v>3369</v>
      </c>
      <c r="R572" s="1">
        <v>1</v>
      </c>
      <c r="S572" s="1" t="s">
        <v>116</v>
      </c>
      <c r="T572" s="1" t="s">
        <v>58</v>
      </c>
      <c r="U572" s="1" t="s">
        <v>69</v>
      </c>
      <c r="V572" s="1">
        <v>5</v>
      </c>
      <c r="W572" s="1" t="s">
        <v>2571</v>
      </c>
      <c r="X572" s="1" t="s">
        <v>39</v>
      </c>
      <c r="AD572" s="1" t="s">
        <v>21</v>
      </c>
      <c r="AI572" s="1" t="s">
        <v>40</v>
      </c>
      <c r="AJ572" s="1">
        <v>4</v>
      </c>
      <c r="AK572" s="1">
        <v>5</v>
      </c>
      <c r="AL572" s="1">
        <v>8</v>
      </c>
      <c r="AM572" s="1" t="s">
        <v>2572</v>
      </c>
      <c r="AN572" s="1" t="s">
        <v>52</v>
      </c>
      <c r="AO572" s="1">
        <v>7</v>
      </c>
      <c r="AP572" s="1" t="s">
        <v>2573</v>
      </c>
      <c r="AS572" s="1">
        <v>1</v>
      </c>
    </row>
    <row r="573" spans="1:45" ht="110.25" x14ac:dyDescent="0.25">
      <c r="A573" s="1">
        <v>571</v>
      </c>
      <c r="B573" s="1" t="s">
        <v>0</v>
      </c>
      <c r="C573" s="1" t="s">
        <v>1</v>
      </c>
      <c r="H573" s="2">
        <v>30653</v>
      </c>
      <c r="I573" s="7">
        <v>35</v>
      </c>
      <c r="J573" s="1">
        <v>7</v>
      </c>
      <c r="K573" s="1">
        <v>60</v>
      </c>
      <c r="L573" s="1">
        <v>7</v>
      </c>
      <c r="M573" s="1">
        <v>15</v>
      </c>
      <c r="N573" s="1" t="s">
        <v>79</v>
      </c>
      <c r="O573" s="1">
        <v>0</v>
      </c>
      <c r="P573" s="1" t="s">
        <v>34</v>
      </c>
      <c r="Q573" s="1" t="s">
        <v>3371</v>
      </c>
      <c r="R573" s="1">
        <v>1</v>
      </c>
      <c r="S573" s="1" t="s">
        <v>130</v>
      </c>
      <c r="T573" s="1" t="s">
        <v>58</v>
      </c>
      <c r="U573" s="1" t="s">
        <v>69</v>
      </c>
      <c r="V573" s="1">
        <v>8</v>
      </c>
      <c r="W573" s="1" t="s">
        <v>1655</v>
      </c>
      <c r="X573" s="1" t="s">
        <v>39</v>
      </c>
      <c r="AA573" s="1" t="s">
        <v>18</v>
      </c>
      <c r="AI573" s="1" t="s">
        <v>50</v>
      </c>
      <c r="AJ573" s="1">
        <v>5</v>
      </c>
      <c r="AK573" s="1">
        <v>5</v>
      </c>
      <c r="AL573" s="1">
        <v>20</v>
      </c>
      <c r="AM573" s="1" t="s">
        <v>2574</v>
      </c>
      <c r="AN573" s="1" t="s">
        <v>42</v>
      </c>
      <c r="AO573" s="1">
        <v>9</v>
      </c>
      <c r="AP573" s="1" t="s">
        <v>2575</v>
      </c>
      <c r="AQ573" s="1" t="s">
        <v>2576</v>
      </c>
      <c r="AS573" s="1">
        <v>0</v>
      </c>
    </row>
    <row r="574" spans="1:45" ht="409.5" x14ac:dyDescent="0.25">
      <c r="A574" s="1">
        <v>572</v>
      </c>
      <c r="B574" s="1" t="s">
        <v>0</v>
      </c>
      <c r="H574" s="2">
        <v>43004</v>
      </c>
      <c r="J574" s="1">
        <v>6</v>
      </c>
      <c r="K574" s="1">
        <v>20</v>
      </c>
      <c r="L574" s="1">
        <v>6</v>
      </c>
      <c r="M574" s="1">
        <v>4</v>
      </c>
      <c r="N574" s="1" t="s">
        <v>66</v>
      </c>
      <c r="O574" s="1">
        <v>0</v>
      </c>
      <c r="P574" s="1" t="s">
        <v>109</v>
      </c>
      <c r="Q574" s="1" t="s">
        <v>3370</v>
      </c>
      <c r="R574" s="1">
        <v>1</v>
      </c>
      <c r="S574" s="1" t="s">
        <v>884</v>
      </c>
      <c r="T574" s="1" t="s">
        <v>58</v>
      </c>
      <c r="U574" s="1" t="s">
        <v>619</v>
      </c>
      <c r="V574" s="1">
        <v>6</v>
      </c>
      <c r="W574" s="1" t="s">
        <v>2577</v>
      </c>
      <c r="X574" s="1" t="s">
        <v>61</v>
      </c>
      <c r="AB574" s="1" t="s">
        <v>19</v>
      </c>
      <c r="AI574" s="1" t="s">
        <v>50</v>
      </c>
      <c r="AJ574" s="1">
        <v>5</v>
      </c>
      <c r="AK574" s="1">
        <v>1</v>
      </c>
      <c r="AL574" s="1">
        <v>489</v>
      </c>
      <c r="AM574" s="1" t="s">
        <v>2578</v>
      </c>
      <c r="AN574" s="1" t="s">
        <v>52</v>
      </c>
      <c r="AO574" s="1">
        <v>8</v>
      </c>
      <c r="AP574" s="1" t="s">
        <v>2579</v>
      </c>
      <c r="AQ574" s="1" t="s">
        <v>2580</v>
      </c>
      <c r="AR574" s="1" t="s">
        <v>2581</v>
      </c>
      <c r="AS574" s="1">
        <v>0</v>
      </c>
    </row>
    <row r="575" spans="1:45" ht="94.5" x14ac:dyDescent="0.25">
      <c r="A575" s="1">
        <v>573</v>
      </c>
      <c r="B575" s="1" t="s">
        <v>0</v>
      </c>
      <c r="C575" s="1" t="s">
        <v>1</v>
      </c>
      <c r="E575" s="1" t="s">
        <v>3</v>
      </c>
      <c r="F575" s="1" t="s">
        <v>4</v>
      </c>
      <c r="H575" s="2">
        <v>33186</v>
      </c>
      <c r="I575" s="7">
        <v>28</v>
      </c>
      <c r="J575" s="1">
        <v>7</v>
      </c>
      <c r="K575" s="1">
        <v>80</v>
      </c>
      <c r="L575" s="1">
        <v>14</v>
      </c>
      <c r="M575" s="1">
        <v>6</v>
      </c>
      <c r="N575" s="1" t="s">
        <v>66</v>
      </c>
      <c r="O575" s="1">
        <v>1</v>
      </c>
      <c r="P575" s="1" t="s">
        <v>3374</v>
      </c>
      <c r="Q575" s="1" t="s">
        <v>150</v>
      </c>
      <c r="R575" s="1">
        <v>1</v>
      </c>
      <c r="S575" s="1" t="s">
        <v>188</v>
      </c>
      <c r="T575" s="1" t="s">
        <v>58</v>
      </c>
      <c r="U575" s="1" t="s">
        <v>69</v>
      </c>
      <c r="V575" s="1">
        <v>1</v>
      </c>
      <c r="W575" s="1" t="s">
        <v>2582</v>
      </c>
      <c r="X575" s="1" t="s">
        <v>61</v>
      </c>
      <c r="AD575" s="1" t="s">
        <v>21</v>
      </c>
      <c r="AI575" s="1" t="s">
        <v>50</v>
      </c>
      <c r="AJ575" s="1">
        <v>4</v>
      </c>
      <c r="AK575" s="1">
        <v>3</v>
      </c>
      <c r="AL575" s="1">
        <v>30</v>
      </c>
      <c r="AM575" s="1" t="s">
        <v>2583</v>
      </c>
      <c r="AN575" s="1" t="s">
        <v>52</v>
      </c>
      <c r="AO575" s="1">
        <v>9</v>
      </c>
      <c r="AP575" s="1" t="s">
        <v>2584</v>
      </c>
      <c r="AQ575" s="1" t="s">
        <v>2585</v>
      </c>
      <c r="AR575" s="1" t="s">
        <v>2586</v>
      </c>
      <c r="AS575" s="1">
        <v>1</v>
      </c>
    </row>
    <row r="576" spans="1:45" ht="173.25" x14ac:dyDescent="0.25">
      <c r="A576" s="1">
        <v>574</v>
      </c>
      <c r="B576" s="1" t="s">
        <v>0</v>
      </c>
      <c r="F576" s="1" t="s">
        <v>4</v>
      </c>
      <c r="H576" s="2">
        <v>28465</v>
      </c>
      <c r="I576" s="7">
        <v>41</v>
      </c>
      <c r="J576" s="1">
        <v>4</v>
      </c>
      <c r="K576" s="1">
        <v>120</v>
      </c>
      <c r="L576" s="1">
        <v>12</v>
      </c>
      <c r="M576" s="1">
        <v>25</v>
      </c>
      <c r="N576" s="1" t="s">
        <v>33</v>
      </c>
      <c r="O576" s="1">
        <v>1</v>
      </c>
      <c r="P576" s="1" t="s">
        <v>3374</v>
      </c>
      <c r="Q576" s="1" t="s">
        <v>150</v>
      </c>
      <c r="R576" s="1">
        <v>1</v>
      </c>
      <c r="S576" s="1" t="s">
        <v>2587</v>
      </c>
      <c r="T576" s="1" t="s">
        <v>86</v>
      </c>
      <c r="U576" s="1" t="s">
        <v>131</v>
      </c>
      <c r="V576" s="1">
        <v>30</v>
      </c>
      <c r="W576" s="1" t="s">
        <v>2588</v>
      </c>
      <c r="X576" s="1" t="s">
        <v>338</v>
      </c>
      <c r="AC576" s="1" t="s">
        <v>20</v>
      </c>
      <c r="AD576" s="1" t="s">
        <v>21</v>
      </c>
      <c r="AI576" s="1" t="s">
        <v>40</v>
      </c>
      <c r="AJ576" s="1">
        <v>4</v>
      </c>
      <c r="AK576" s="1">
        <v>4</v>
      </c>
      <c r="AL576" s="1">
        <v>6</v>
      </c>
      <c r="AM576" s="1" t="s">
        <v>2589</v>
      </c>
      <c r="AN576" s="1" t="s">
        <v>2590</v>
      </c>
      <c r="AO576" s="1">
        <v>10</v>
      </c>
      <c r="AP576" s="1" t="s">
        <v>2591</v>
      </c>
      <c r="AS576" s="1">
        <v>1</v>
      </c>
    </row>
    <row r="577" spans="1:45" ht="409.5" x14ac:dyDescent="0.25">
      <c r="A577" s="1">
        <v>575</v>
      </c>
      <c r="C577" s="1" t="s">
        <v>1</v>
      </c>
      <c r="H577" s="2">
        <v>29603</v>
      </c>
      <c r="I577" s="7">
        <v>38</v>
      </c>
      <c r="J577" s="1">
        <v>8</v>
      </c>
      <c r="K577" s="1">
        <v>80</v>
      </c>
      <c r="L577" s="1">
        <v>12</v>
      </c>
      <c r="M577" s="1">
        <v>20</v>
      </c>
      <c r="N577" s="1" t="s">
        <v>74</v>
      </c>
      <c r="O577" s="1">
        <v>1</v>
      </c>
      <c r="P577" s="1" t="s">
        <v>3374</v>
      </c>
      <c r="Q577" s="1" t="s">
        <v>150</v>
      </c>
      <c r="R577" s="1">
        <v>1</v>
      </c>
      <c r="S577" s="1" t="s">
        <v>130</v>
      </c>
      <c r="T577" s="1" t="s">
        <v>36</v>
      </c>
      <c r="U577" s="1" t="s">
        <v>195</v>
      </c>
      <c r="V577" s="1">
        <v>14</v>
      </c>
      <c r="W577" s="1" t="s">
        <v>2592</v>
      </c>
      <c r="X577" s="1" t="s">
        <v>49</v>
      </c>
      <c r="AA577" s="1" t="s">
        <v>18</v>
      </c>
      <c r="AI577" s="1" t="s">
        <v>62</v>
      </c>
      <c r="AJ577" s="1">
        <v>12</v>
      </c>
      <c r="AK577" s="1">
        <v>12</v>
      </c>
      <c r="AL577" s="1">
        <v>300</v>
      </c>
      <c r="AM577" s="1" t="s">
        <v>2593</v>
      </c>
      <c r="AN577" s="1" t="s">
        <v>52</v>
      </c>
      <c r="AO577" s="1">
        <v>9</v>
      </c>
      <c r="AP577" s="1" t="s">
        <v>2594</v>
      </c>
      <c r="AQ577" s="1" t="s">
        <v>2595</v>
      </c>
      <c r="AR577" s="1" t="s">
        <v>2596</v>
      </c>
      <c r="AS577" s="1">
        <v>1</v>
      </c>
    </row>
    <row r="578" spans="1:45" ht="63" x14ac:dyDescent="0.25">
      <c r="A578" s="1">
        <v>576</v>
      </c>
      <c r="C578" s="1" t="s">
        <v>1</v>
      </c>
      <c r="H578" s="2">
        <v>32539</v>
      </c>
      <c r="I578" s="7">
        <v>30</v>
      </c>
      <c r="J578" s="1">
        <v>7</v>
      </c>
      <c r="K578" s="1">
        <v>80</v>
      </c>
      <c r="L578" s="1">
        <v>7</v>
      </c>
      <c r="M578" s="1">
        <v>20</v>
      </c>
      <c r="N578" s="1" t="s">
        <v>108</v>
      </c>
      <c r="O578" s="1">
        <v>1</v>
      </c>
      <c r="P578" s="1" t="s">
        <v>3374</v>
      </c>
      <c r="Q578" s="1" t="s">
        <v>150</v>
      </c>
      <c r="R578" s="1">
        <v>1</v>
      </c>
      <c r="S578" s="1" t="s">
        <v>382</v>
      </c>
      <c r="T578" s="1" t="s">
        <v>58</v>
      </c>
      <c r="U578" s="1" t="s">
        <v>394</v>
      </c>
      <c r="V578" s="1">
        <v>5</v>
      </c>
      <c r="W578" s="1" t="s">
        <v>2597</v>
      </c>
      <c r="X578" s="1" t="s">
        <v>39</v>
      </c>
      <c r="AD578" s="1" t="s">
        <v>21</v>
      </c>
      <c r="AI578" s="1" t="s">
        <v>40</v>
      </c>
      <c r="AJ578" s="1">
        <v>6</v>
      </c>
      <c r="AK578" s="1">
        <v>6</v>
      </c>
      <c r="AL578" s="1">
        <v>20</v>
      </c>
      <c r="AM578" s="1" t="s">
        <v>2598</v>
      </c>
      <c r="AN578" s="1" t="s">
        <v>52</v>
      </c>
      <c r="AO578" s="1">
        <v>10</v>
      </c>
      <c r="AP578" s="1" t="s">
        <v>53</v>
      </c>
      <c r="AQ578" s="1" t="s">
        <v>2599</v>
      </c>
      <c r="AS578" s="1">
        <v>0</v>
      </c>
    </row>
    <row r="579" spans="1:45" ht="63" x14ac:dyDescent="0.25">
      <c r="A579" s="1">
        <v>577</v>
      </c>
      <c r="C579" s="1" t="s">
        <v>1</v>
      </c>
      <c r="D579" s="1" t="s">
        <v>2</v>
      </c>
      <c r="H579" s="2">
        <v>34776</v>
      </c>
      <c r="I579" s="7">
        <v>24</v>
      </c>
      <c r="J579" s="1">
        <v>6</v>
      </c>
      <c r="K579" s="1">
        <v>30</v>
      </c>
      <c r="L579" s="1">
        <v>12</v>
      </c>
      <c r="M579" s="1">
        <v>3</v>
      </c>
      <c r="N579" s="1" t="s">
        <v>310</v>
      </c>
      <c r="O579" s="1">
        <v>0</v>
      </c>
      <c r="P579" s="1" t="s">
        <v>46</v>
      </c>
      <c r="Q579" s="1" t="s">
        <v>3370</v>
      </c>
      <c r="R579" s="1">
        <v>0</v>
      </c>
      <c r="S579" s="1" t="s">
        <v>150</v>
      </c>
      <c r="T579" s="1" t="s">
        <v>150</v>
      </c>
      <c r="U579" s="1" t="s">
        <v>3446</v>
      </c>
      <c r="V579" s="1">
        <v>0</v>
      </c>
      <c r="X579" s="1" t="s">
        <v>61</v>
      </c>
      <c r="AD579" s="1" t="s">
        <v>21</v>
      </c>
      <c r="AI579" s="1" t="s">
        <v>62</v>
      </c>
      <c r="AJ579" s="1">
        <v>6</v>
      </c>
      <c r="AK579" s="1">
        <v>4</v>
      </c>
      <c r="AL579" s="1">
        <v>20</v>
      </c>
      <c r="AM579" s="1" t="s">
        <v>667</v>
      </c>
      <c r="AN579" s="1" t="s">
        <v>52</v>
      </c>
      <c r="AO579" s="1">
        <v>10</v>
      </c>
      <c r="AP579" s="1" t="s">
        <v>24</v>
      </c>
      <c r="AQ579" s="1" t="s">
        <v>2600</v>
      </c>
      <c r="AR579" s="1" t="s">
        <v>24</v>
      </c>
      <c r="AS579" s="1">
        <v>1</v>
      </c>
    </row>
    <row r="580" spans="1:45" ht="94.5" x14ac:dyDescent="0.25">
      <c r="A580" s="1">
        <v>578</v>
      </c>
      <c r="B580" s="1" t="s">
        <v>0</v>
      </c>
      <c r="H580" s="2">
        <v>29840</v>
      </c>
      <c r="I580" s="7">
        <v>38</v>
      </c>
      <c r="J580" s="1">
        <v>7</v>
      </c>
      <c r="K580" s="1">
        <v>60</v>
      </c>
      <c r="L580" s="1">
        <v>8</v>
      </c>
      <c r="M580" s="1">
        <v>12</v>
      </c>
      <c r="N580" s="1" t="s">
        <v>278</v>
      </c>
      <c r="O580" s="1">
        <v>0</v>
      </c>
      <c r="P580" s="1" t="s">
        <v>75</v>
      </c>
      <c r="Q580" s="1" t="s">
        <v>3333</v>
      </c>
      <c r="R580" s="1">
        <v>0</v>
      </c>
      <c r="S580" s="1" t="s">
        <v>150</v>
      </c>
      <c r="T580" s="1" t="s">
        <v>150</v>
      </c>
      <c r="U580" s="1" t="s">
        <v>3446</v>
      </c>
      <c r="V580" s="1">
        <v>0</v>
      </c>
      <c r="X580" s="1" t="s">
        <v>39</v>
      </c>
      <c r="AB580" s="1" t="s">
        <v>19</v>
      </c>
      <c r="AI580" s="1" t="s">
        <v>50</v>
      </c>
      <c r="AJ580" s="1">
        <v>6</v>
      </c>
      <c r="AK580" s="1">
        <v>6</v>
      </c>
      <c r="AL580" s="1">
        <v>18</v>
      </c>
      <c r="AM580" s="1" t="s">
        <v>2601</v>
      </c>
      <c r="AN580" s="1" t="s">
        <v>52</v>
      </c>
      <c r="AO580" s="1">
        <v>9</v>
      </c>
      <c r="AP580" s="1" t="s">
        <v>1092</v>
      </c>
      <c r="AQ580" s="1" t="s">
        <v>2602</v>
      </c>
      <c r="AR580" s="1" t="s">
        <v>114</v>
      </c>
      <c r="AS580" s="1">
        <v>0</v>
      </c>
    </row>
    <row r="581" spans="1:45" ht="94.5" x14ac:dyDescent="0.25">
      <c r="A581" s="1">
        <v>579</v>
      </c>
      <c r="B581" s="1" t="s">
        <v>0</v>
      </c>
      <c r="H581" s="2">
        <v>33589</v>
      </c>
      <c r="I581" s="7">
        <v>27</v>
      </c>
      <c r="J581" s="1">
        <v>6</v>
      </c>
      <c r="K581" s="1">
        <v>5</v>
      </c>
      <c r="L581" s="1">
        <v>4</v>
      </c>
      <c r="M581" s="1">
        <v>50</v>
      </c>
      <c r="N581" s="1" t="s">
        <v>164</v>
      </c>
      <c r="O581" s="1">
        <v>1</v>
      </c>
      <c r="P581" s="1" t="s">
        <v>3374</v>
      </c>
      <c r="Q581" s="1" t="s">
        <v>150</v>
      </c>
      <c r="R581" s="1">
        <v>1</v>
      </c>
      <c r="S581" s="1" t="s">
        <v>57</v>
      </c>
      <c r="T581" s="1" t="s">
        <v>68</v>
      </c>
      <c r="U581" s="1" t="s">
        <v>69</v>
      </c>
      <c r="V581" s="1">
        <v>3</v>
      </c>
      <c r="W581" s="1" t="s">
        <v>2603</v>
      </c>
      <c r="X581" s="1" t="s">
        <v>39</v>
      </c>
      <c r="AA581" s="1" t="s">
        <v>18</v>
      </c>
      <c r="AI581" s="1" t="s">
        <v>40</v>
      </c>
      <c r="AJ581" s="1">
        <v>6</v>
      </c>
      <c r="AK581" s="1">
        <v>6</v>
      </c>
      <c r="AL581" s="1">
        <v>10</v>
      </c>
      <c r="AM581" s="1" t="s">
        <v>2604</v>
      </c>
      <c r="AN581" s="1" t="s">
        <v>52</v>
      </c>
      <c r="AO581" s="1">
        <v>8</v>
      </c>
      <c r="AP581" s="1" t="s">
        <v>2605</v>
      </c>
      <c r="AQ581" s="1" t="s">
        <v>2606</v>
      </c>
      <c r="AR581" s="1" t="s">
        <v>2607</v>
      </c>
      <c r="AS581" s="1">
        <v>0</v>
      </c>
    </row>
    <row r="582" spans="1:45" ht="78.75" x14ac:dyDescent="0.25">
      <c r="A582" s="1">
        <v>580</v>
      </c>
      <c r="B582" s="1" t="s">
        <v>0</v>
      </c>
      <c r="H582" s="2">
        <v>32743</v>
      </c>
      <c r="I582" s="7">
        <v>30</v>
      </c>
      <c r="J582" s="1">
        <v>7</v>
      </c>
      <c r="K582" s="1">
        <v>20</v>
      </c>
      <c r="L582" s="1">
        <v>12</v>
      </c>
      <c r="M582" s="1">
        <v>4</v>
      </c>
      <c r="N582" s="1" t="s">
        <v>79</v>
      </c>
      <c r="O582" s="1">
        <v>1</v>
      </c>
      <c r="P582" s="1" t="s">
        <v>3374</v>
      </c>
      <c r="Q582" s="1" t="s">
        <v>150</v>
      </c>
      <c r="R582" s="1">
        <v>1</v>
      </c>
      <c r="S582" s="1" t="s">
        <v>188</v>
      </c>
      <c r="T582" s="1" t="s">
        <v>58</v>
      </c>
      <c r="U582" s="1" t="s">
        <v>99</v>
      </c>
      <c r="V582" s="1">
        <v>3</v>
      </c>
      <c r="W582" s="1" t="s">
        <v>2608</v>
      </c>
      <c r="X582" s="1" t="s">
        <v>61</v>
      </c>
      <c r="AA582" s="1" t="s">
        <v>18</v>
      </c>
      <c r="AI582" s="1" t="s">
        <v>50</v>
      </c>
      <c r="AJ582" s="1">
        <v>5</v>
      </c>
      <c r="AK582" s="1">
        <v>7</v>
      </c>
      <c r="AL582" s="1">
        <v>12</v>
      </c>
      <c r="AM582" s="1" t="s">
        <v>2609</v>
      </c>
      <c r="AN582" s="1" t="s">
        <v>52</v>
      </c>
      <c r="AO582" s="1">
        <v>8</v>
      </c>
      <c r="AP582" s="1" t="s">
        <v>2610</v>
      </c>
      <c r="AQ582" s="1" t="s">
        <v>2611</v>
      </c>
      <c r="AR582" s="1" t="s">
        <v>2612</v>
      </c>
      <c r="AS582" s="1">
        <v>1</v>
      </c>
    </row>
    <row r="583" spans="1:45" ht="220.5" x14ac:dyDescent="0.25">
      <c r="A583" s="1">
        <v>581</v>
      </c>
      <c r="B583" s="1" t="s">
        <v>0</v>
      </c>
      <c r="F583" s="1" t="s">
        <v>4</v>
      </c>
      <c r="H583" s="2">
        <v>31651</v>
      </c>
      <c r="I583" s="7">
        <v>33</v>
      </c>
      <c r="J583" s="1">
        <v>7</v>
      </c>
      <c r="K583" s="1">
        <v>60</v>
      </c>
      <c r="L583" s="1">
        <v>7</v>
      </c>
      <c r="M583" s="1">
        <v>24</v>
      </c>
      <c r="N583" s="1" t="s">
        <v>55</v>
      </c>
      <c r="O583" s="1">
        <v>1</v>
      </c>
      <c r="P583" s="1" t="s">
        <v>3374</v>
      </c>
      <c r="Q583" s="1" t="s">
        <v>150</v>
      </c>
      <c r="R583" s="1">
        <v>0</v>
      </c>
      <c r="S583" s="1" t="s">
        <v>150</v>
      </c>
      <c r="T583" s="1" t="s">
        <v>150</v>
      </c>
      <c r="U583" s="1" t="s">
        <v>3446</v>
      </c>
      <c r="V583" s="1">
        <v>0</v>
      </c>
      <c r="X583" s="1" t="s">
        <v>39</v>
      </c>
      <c r="Y583" s="1" t="s">
        <v>16</v>
      </c>
      <c r="AD583" s="1" t="s">
        <v>21</v>
      </c>
      <c r="AI583" s="1" t="s">
        <v>50</v>
      </c>
      <c r="AJ583" s="1">
        <v>6</v>
      </c>
      <c r="AK583" s="1">
        <v>3</v>
      </c>
      <c r="AL583" s="1">
        <v>5</v>
      </c>
      <c r="AM583" s="1" t="s">
        <v>2613</v>
      </c>
      <c r="AN583" s="1" t="s">
        <v>52</v>
      </c>
      <c r="AO583" s="1">
        <v>7</v>
      </c>
      <c r="AP583" s="1" t="s">
        <v>2614</v>
      </c>
      <c r="AQ583" s="1" t="s">
        <v>2615</v>
      </c>
      <c r="AR583" s="1" t="s">
        <v>2616</v>
      </c>
      <c r="AS583" s="1">
        <v>1</v>
      </c>
    </row>
    <row r="584" spans="1:45" ht="220.5" x14ac:dyDescent="0.25">
      <c r="A584" s="1">
        <v>582</v>
      </c>
      <c r="F584" s="1" t="s">
        <v>4</v>
      </c>
      <c r="H584" s="2">
        <v>29704</v>
      </c>
      <c r="I584" s="7">
        <v>38</v>
      </c>
      <c r="J584" s="1">
        <v>6</v>
      </c>
      <c r="K584" s="1">
        <v>0</v>
      </c>
      <c r="L584" s="1">
        <v>17</v>
      </c>
      <c r="M584" s="1">
        <v>100</v>
      </c>
      <c r="N584" s="1" t="s">
        <v>66</v>
      </c>
      <c r="O584" s="1">
        <v>0</v>
      </c>
      <c r="P584" s="1" t="s">
        <v>34</v>
      </c>
      <c r="Q584" s="1" t="s">
        <v>3371</v>
      </c>
      <c r="R584" s="1">
        <v>1</v>
      </c>
      <c r="S584" s="1" t="s">
        <v>2617</v>
      </c>
      <c r="T584" s="1" t="s">
        <v>58</v>
      </c>
      <c r="U584" s="1" t="s">
        <v>2618</v>
      </c>
      <c r="V584" s="1">
        <v>10</v>
      </c>
      <c r="W584" s="1" t="s">
        <v>2619</v>
      </c>
      <c r="X584" s="1" t="s">
        <v>39</v>
      </c>
      <c r="AC584" s="1" t="s">
        <v>20</v>
      </c>
      <c r="AI584" s="1" t="s">
        <v>50</v>
      </c>
      <c r="AJ584" s="1">
        <v>32</v>
      </c>
      <c r="AK584" s="1">
        <v>8</v>
      </c>
      <c r="AL584" s="1">
        <v>480</v>
      </c>
      <c r="AM584" s="1" t="s">
        <v>2620</v>
      </c>
      <c r="AN584" s="1" t="s">
        <v>42</v>
      </c>
      <c r="AO584" s="1">
        <v>10</v>
      </c>
      <c r="AP584" s="1" t="s">
        <v>2621</v>
      </c>
      <c r="AQ584" s="1" t="s">
        <v>2622</v>
      </c>
      <c r="AS584" s="1">
        <v>1</v>
      </c>
    </row>
    <row r="585" spans="1:45" ht="94.5" x14ac:dyDescent="0.25">
      <c r="A585" s="1">
        <v>583</v>
      </c>
      <c r="B585" s="1" t="s">
        <v>0</v>
      </c>
      <c r="F585" s="1" t="s">
        <v>4</v>
      </c>
      <c r="H585" s="2">
        <v>30039</v>
      </c>
      <c r="I585" s="7">
        <v>37</v>
      </c>
      <c r="J585" s="1">
        <v>6</v>
      </c>
      <c r="K585" s="1">
        <v>40</v>
      </c>
      <c r="L585" s="1">
        <v>14</v>
      </c>
      <c r="M585" s="1">
        <v>1</v>
      </c>
      <c r="N585" s="1" t="s">
        <v>33</v>
      </c>
      <c r="O585" s="1">
        <v>1</v>
      </c>
      <c r="P585" s="1" t="s">
        <v>3374</v>
      </c>
      <c r="Q585" s="1" t="s">
        <v>150</v>
      </c>
      <c r="R585" s="1">
        <v>0</v>
      </c>
      <c r="S585" s="1" t="s">
        <v>150</v>
      </c>
      <c r="T585" s="1" t="s">
        <v>150</v>
      </c>
      <c r="U585" s="1" t="s">
        <v>3446</v>
      </c>
      <c r="V585" s="1">
        <v>0</v>
      </c>
      <c r="X585" s="1" t="s">
        <v>61</v>
      </c>
      <c r="AA585" s="1" t="s">
        <v>18</v>
      </c>
      <c r="AI585" s="1" t="s">
        <v>62</v>
      </c>
      <c r="AJ585" s="1">
        <v>5</v>
      </c>
      <c r="AK585" s="1">
        <v>4</v>
      </c>
      <c r="AL585" s="1">
        <v>4</v>
      </c>
      <c r="AM585" s="1" t="s">
        <v>2623</v>
      </c>
      <c r="AN585" s="1" t="s">
        <v>2624</v>
      </c>
      <c r="AO585" s="1">
        <v>10</v>
      </c>
      <c r="AP585" s="1" t="s">
        <v>2625</v>
      </c>
      <c r="AQ585" s="1" t="s">
        <v>2626</v>
      </c>
      <c r="AS585" s="1">
        <v>0</v>
      </c>
    </row>
    <row r="586" spans="1:45" ht="94.5" x14ac:dyDescent="0.25">
      <c r="A586" s="1">
        <v>584</v>
      </c>
      <c r="F586" s="1" t="s">
        <v>4</v>
      </c>
      <c r="H586" s="2">
        <v>33955</v>
      </c>
      <c r="I586" s="7">
        <v>26</v>
      </c>
      <c r="J586" s="1">
        <v>8</v>
      </c>
      <c r="K586" s="1">
        <v>120</v>
      </c>
      <c r="L586" s="1">
        <v>8</v>
      </c>
      <c r="M586" s="1">
        <v>10</v>
      </c>
      <c r="N586" s="1" t="s">
        <v>278</v>
      </c>
      <c r="O586" s="1">
        <v>0</v>
      </c>
      <c r="P586" s="1" t="s">
        <v>34</v>
      </c>
      <c r="Q586" s="1" t="s">
        <v>3369</v>
      </c>
      <c r="R586" s="1">
        <v>1</v>
      </c>
      <c r="S586" s="1" t="s">
        <v>188</v>
      </c>
      <c r="T586" s="1" t="s">
        <v>58</v>
      </c>
      <c r="U586" s="1" t="s">
        <v>59</v>
      </c>
      <c r="V586" s="1">
        <v>1</v>
      </c>
      <c r="X586" s="1" t="s">
        <v>39</v>
      </c>
      <c r="AG586" s="1" t="s">
        <v>24</v>
      </c>
      <c r="AI586" s="1" t="s">
        <v>150</v>
      </c>
      <c r="AJ586" s="1">
        <v>0</v>
      </c>
      <c r="AK586" s="1">
        <v>0</v>
      </c>
      <c r="AL586" s="1">
        <v>0</v>
      </c>
      <c r="AN586" s="1" t="s">
        <v>42</v>
      </c>
      <c r="AO586" s="1">
        <v>9</v>
      </c>
      <c r="AP586" s="1" t="s">
        <v>2627</v>
      </c>
      <c r="AS586" s="1">
        <v>0</v>
      </c>
    </row>
    <row r="587" spans="1:45" ht="63" x14ac:dyDescent="0.25">
      <c r="A587" s="1">
        <v>585</v>
      </c>
      <c r="B587" s="1" t="s">
        <v>0</v>
      </c>
      <c r="H587" s="2">
        <v>33254</v>
      </c>
      <c r="I587" s="7">
        <v>28</v>
      </c>
      <c r="J587" s="1">
        <v>8</v>
      </c>
      <c r="K587" s="1">
        <v>15</v>
      </c>
      <c r="L587" s="1">
        <v>10</v>
      </c>
      <c r="M587" s="1">
        <v>12</v>
      </c>
      <c r="N587" s="1" t="s">
        <v>278</v>
      </c>
      <c r="O587" s="1">
        <v>1</v>
      </c>
      <c r="P587" s="1" t="s">
        <v>3374</v>
      </c>
      <c r="Q587" s="1" t="s">
        <v>150</v>
      </c>
      <c r="R587" s="1">
        <v>1</v>
      </c>
      <c r="S587" s="1" t="s">
        <v>18</v>
      </c>
      <c r="T587" s="1" t="s">
        <v>325</v>
      </c>
      <c r="U587" s="1" t="s">
        <v>195</v>
      </c>
      <c r="V587" s="1">
        <v>1</v>
      </c>
      <c r="W587" s="1" t="s">
        <v>2628</v>
      </c>
      <c r="X587" s="1" t="s">
        <v>61</v>
      </c>
      <c r="AB587" s="1" t="s">
        <v>19</v>
      </c>
      <c r="AI587" s="1" t="s">
        <v>62</v>
      </c>
      <c r="AJ587" s="1">
        <v>6</v>
      </c>
      <c r="AK587" s="1">
        <v>6</v>
      </c>
      <c r="AL587" s="1">
        <v>6</v>
      </c>
      <c r="AM587" s="1" t="s">
        <v>2629</v>
      </c>
      <c r="AN587" s="1" t="s">
        <v>52</v>
      </c>
      <c r="AO587" s="1">
        <v>10</v>
      </c>
      <c r="AP587" s="1" t="s">
        <v>2630</v>
      </c>
      <c r="AQ587" s="1" t="s">
        <v>205</v>
      </c>
      <c r="AR587" s="1" t="s">
        <v>2631</v>
      </c>
      <c r="AS587" s="1">
        <v>1</v>
      </c>
    </row>
    <row r="588" spans="1:45" ht="409.5" x14ac:dyDescent="0.25">
      <c r="A588" s="1">
        <v>586</v>
      </c>
      <c r="B588" s="1" t="s">
        <v>0</v>
      </c>
      <c r="C588" s="1" t="s">
        <v>1</v>
      </c>
      <c r="E588" s="1" t="s">
        <v>3</v>
      </c>
      <c r="F588" s="1" t="s">
        <v>4</v>
      </c>
      <c r="J588" s="1">
        <v>8</v>
      </c>
      <c r="K588" s="1">
        <v>0</v>
      </c>
      <c r="L588" s="1">
        <v>10</v>
      </c>
      <c r="M588" s="1">
        <v>15</v>
      </c>
      <c r="N588" s="1" t="s">
        <v>33</v>
      </c>
      <c r="O588" s="1">
        <v>0</v>
      </c>
      <c r="P588" s="1" t="s">
        <v>56</v>
      </c>
      <c r="Q588" s="1" t="s">
        <v>3362</v>
      </c>
      <c r="R588" s="1">
        <v>1</v>
      </c>
      <c r="S588" s="1" t="s">
        <v>492</v>
      </c>
      <c r="T588" s="1" t="s">
        <v>58</v>
      </c>
      <c r="U588" s="1" t="s">
        <v>69</v>
      </c>
      <c r="V588" s="1">
        <v>2</v>
      </c>
      <c r="X588" s="1" t="s">
        <v>39</v>
      </c>
      <c r="AB588" s="1" t="s">
        <v>19</v>
      </c>
      <c r="AI588" s="1" t="s">
        <v>50</v>
      </c>
      <c r="AJ588" s="1">
        <v>5</v>
      </c>
      <c r="AK588" s="1">
        <v>5</v>
      </c>
      <c r="AL588" s="1">
        <v>20</v>
      </c>
      <c r="AM588" s="1" t="s">
        <v>2632</v>
      </c>
      <c r="AN588" s="1" t="s">
        <v>52</v>
      </c>
      <c r="AO588" s="1">
        <v>10</v>
      </c>
      <c r="AP588" s="1" t="s">
        <v>2633</v>
      </c>
      <c r="AQ588" s="1" t="s">
        <v>2634</v>
      </c>
      <c r="AS588" s="1">
        <v>0</v>
      </c>
    </row>
    <row r="589" spans="1:45" ht="267.75" x14ac:dyDescent="0.25">
      <c r="A589" s="1">
        <v>587</v>
      </c>
      <c r="B589" s="1" t="s">
        <v>0</v>
      </c>
      <c r="H589" s="2">
        <v>23682</v>
      </c>
      <c r="I589" s="7">
        <v>54</v>
      </c>
      <c r="J589" s="1">
        <v>7</v>
      </c>
      <c r="K589" s="1">
        <v>90</v>
      </c>
      <c r="L589" s="1">
        <v>9</v>
      </c>
      <c r="M589" s="1">
        <v>4</v>
      </c>
      <c r="N589" s="1" t="s">
        <v>164</v>
      </c>
      <c r="O589" s="1">
        <v>1</v>
      </c>
      <c r="P589" s="1" t="s">
        <v>3374</v>
      </c>
      <c r="Q589" s="1" t="s">
        <v>150</v>
      </c>
      <c r="R589" s="1">
        <v>1</v>
      </c>
      <c r="S589" s="1" t="s">
        <v>1089</v>
      </c>
      <c r="T589" s="1" t="s">
        <v>58</v>
      </c>
      <c r="U589" s="1" t="s">
        <v>1262</v>
      </c>
      <c r="V589" s="1">
        <v>2</v>
      </c>
      <c r="W589" s="1" t="s">
        <v>2635</v>
      </c>
      <c r="X589" s="1" t="s">
        <v>39</v>
      </c>
      <c r="AC589" s="1" t="s">
        <v>20</v>
      </c>
      <c r="AI589" s="1" t="s">
        <v>40</v>
      </c>
      <c r="AJ589" s="1">
        <v>14</v>
      </c>
      <c r="AK589" s="1">
        <v>14</v>
      </c>
      <c r="AL589" s="1">
        <v>10</v>
      </c>
      <c r="AM589" s="1" t="s">
        <v>2636</v>
      </c>
      <c r="AN589" s="1" t="s">
        <v>52</v>
      </c>
      <c r="AO589" s="1">
        <v>10</v>
      </c>
      <c r="AP589" s="1" t="s">
        <v>2637</v>
      </c>
      <c r="AQ589" s="1" t="s">
        <v>2638</v>
      </c>
      <c r="AR589" s="1" t="s">
        <v>2639</v>
      </c>
      <c r="AS589" s="1">
        <v>1</v>
      </c>
    </row>
    <row r="590" spans="1:45" ht="110.25" x14ac:dyDescent="0.25">
      <c r="A590" s="1">
        <v>588</v>
      </c>
      <c r="B590" s="1" t="s">
        <v>0</v>
      </c>
      <c r="H590" s="2">
        <v>24696</v>
      </c>
      <c r="I590" s="7">
        <v>52</v>
      </c>
      <c r="J590" s="1">
        <v>4</v>
      </c>
      <c r="K590" s="1">
        <v>60</v>
      </c>
      <c r="L590" s="1">
        <v>10</v>
      </c>
      <c r="M590" s="1">
        <v>15</v>
      </c>
      <c r="N590" s="1" t="s">
        <v>96</v>
      </c>
      <c r="O590" s="1">
        <v>0</v>
      </c>
      <c r="P590" s="1" t="s">
        <v>75</v>
      </c>
      <c r="Q590" s="1" t="s">
        <v>3369</v>
      </c>
      <c r="R590" s="1">
        <v>1</v>
      </c>
      <c r="S590" s="1" t="s">
        <v>188</v>
      </c>
      <c r="T590" s="1" t="s">
        <v>36</v>
      </c>
      <c r="U590" s="1" t="s">
        <v>285</v>
      </c>
      <c r="V590" s="1">
        <v>27</v>
      </c>
      <c r="W590" s="1" t="s">
        <v>2640</v>
      </c>
      <c r="X590" s="1" t="s">
        <v>39</v>
      </c>
      <c r="AB590" s="1" t="s">
        <v>19</v>
      </c>
      <c r="AI590" s="1" t="s">
        <v>50</v>
      </c>
      <c r="AJ590" s="1">
        <v>20</v>
      </c>
      <c r="AK590" s="1">
        <v>10</v>
      </c>
      <c r="AL590" s="1">
        <v>1000</v>
      </c>
      <c r="AM590" s="1" t="s">
        <v>2641</v>
      </c>
      <c r="AN590" s="1" t="s">
        <v>2642</v>
      </c>
      <c r="AO590" s="1">
        <v>8</v>
      </c>
      <c r="AP590" s="1" t="s">
        <v>2643</v>
      </c>
      <c r="AQ590" s="1" t="s">
        <v>2644</v>
      </c>
      <c r="AR590" s="1" t="s">
        <v>2645</v>
      </c>
      <c r="AS590" s="1">
        <v>1</v>
      </c>
    </row>
    <row r="591" spans="1:45" ht="409.5" x14ac:dyDescent="0.25">
      <c r="A591" s="1">
        <v>589</v>
      </c>
      <c r="B591" s="1" t="s">
        <v>0</v>
      </c>
      <c r="E591" s="1" t="s">
        <v>3</v>
      </c>
      <c r="F591" s="1" t="s">
        <v>4</v>
      </c>
      <c r="H591" s="2">
        <v>32979</v>
      </c>
      <c r="I591" s="7">
        <v>29</v>
      </c>
      <c r="J591" s="1">
        <v>8</v>
      </c>
      <c r="K591" s="1">
        <v>90</v>
      </c>
      <c r="L591" s="1">
        <v>11</v>
      </c>
      <c r="M591" s="1">
        <v>20</v>
      </c>
      <c r="N591" s="1" t="s">
        <v>33</v>
      </c>
      <c r="O591" s="1">
        <v>1</v>
      </c>
      <c r="P591" s="1" t="s">
        <v>3374</v>
      </c>
      <c r="Q591" s="1" t="s">
        <v>150</v>
      </c>
      <c r="R591" s="1">
        <v>1</v>
      </c>
      <c r="S591" s="1" t="s">
        <v>188</v>
      </c>
      <c r="T591" s="1" t="s">
        <v>58</v>
      </c>
      <c r="U591" s="1" t="s">
        <v>69</v>
      </c>
      <c r="V591" s="1">
        <v>2</v>
      </c>
      <c r="W591" s="1" t="s">
        <v>2646</v>
      </c>
      <c r="X591" s="1" t="s">
        <v>61</v>
      </c>
      <c r="AG591" s="1" t="s">
        <v>24</v>
      </c>
      <c r="AI591" s="1" t="s">
        <v>150</v>
      </c>
      <c r="AJ591" s="1">
        <v>0</v>
      </c>
      <c r="AK591" s="1">
        <v>0</v>
      </c>
      <c r="AL591" s="1">
        <v>0</v>
      </c>
      <c r="AN591" s="1" t="s">
        <v>320</v>
      </c>
      <c r="AO591" s="1">
        <v>10</v>
      </c>
      <c r="AP591" s="1" t="s">
        <v>2647</v>
      </c>
      <c r="AQ591" s="1" t="s">
        <v>2648</v>
      </c>
      <c r="AR591" s="1" t="s">
        <v>2649</v>
      </c>
      <c r="AS591" s="1">
        <v>1</v>
      </c>
    </row>
    <row r="592" spans="1:45" ht="409.5" x14ac:dyDescent="0.25">
      <c r="A592" s="1">
        <v>590</v>
      </c>
      <c r="C592" s="1" t="s">
        <v>1</v>
      </c>
      <c r="H592" s="2">
        <v>25775</v>
      </c>
      <c r="I592" s="7">
        <v>49</v>
      </c>
      <c r="J592" s="1">
        <v>6</v>
      </c>
      <c r="K592" s="1">
        <v>21</v>
      </c>
      <c r="L592" s="1">
        <v>12</v>
      </c>
      <c r="M592" s="1">
        <v>20</v>
      </c>
      <c r="N592" s="1" t="s">
        <v>74</v>
      </c>
      <c r="O592" s="1">
        <v>0</v>
      </c>
      <c r="P592" s="1" t="s">
        <v>34</v>
      </c>
      <c r="Q592" s="1" t="s">
        <v>3370</v>
      </c>
      <c r="R592" s="1">
        <v>1</v>
      </c>
      <c r="S592" s="1" t="s">
        <v>67</v>
      </c>
      <c r="T592" s="1" t="s">
        <v>58</v>
      </c>
      <c r="U592" s="1" t="s">
        <v>619</v>
      </c>
      <c r="V592" s="1">
        <v>15</v>
      </c>
      <c r="W592" s="1" t="s">
        <v>2650</v>
      </c>
      <c r="X592" s="1" t="s">
        <v>39</v>
      </c>
      <c r="AB592" s="1" t="s">
        <v>19</v>
      </c>
      <c r="AI592" s="1" t="s">
        <v>50</v>
      </c>
      <c r="AJ592" s="1">
        <v>3</v>
      </c>
      <c r="AK592" s="1">
        <v>10</v>
      </c>
      <c r="AL592" s="1">
        <v>10</v>
      </c>
      <c r="AM592" s="1" t="s">
        <v>2651</v>
      </c>
      <c r="AN592" s="1" t="s">
        <v>52</v>
      </c>
      <c r="AO592" s="1">
        <v>9</v>
      </c>
      <c r="AP592" s="1" t="s">
        <v>2652</v>
      </c>
      <c r="AQ592" s="1" t="s">
        <v>2653</v>
      </c>
      <c r="AR592" s="1" t="s">
        <v>2654</v>
      </c>
      <c r="AS592" s="1">
        <v>0</v>
      </c>
    </row>
    <row r="593" spans="1:45" ht="157.5" x14ac:dyDescent="0.25">
      <c r="A593" s="1">
        <v>591</v>
      </c>
      <c r="B593" s="1" t="s">
        <v>0</v>
      </c>
      <c r="F593" s="1" t="s">
        <v>4</v>
      </c>
      <c r="H593" s="2">
        <v>26909</v>
      </c>
      <c r="I593" s="7">
        <v>46</v>
      </c>
      <c r="J593" s="1">
        <v>8</v>
      </c>
      <c r="K593" s="1">
        <v>20</v>
      </c>
      <c r="L593" s="1">
        <v>14</v>
      </c>
      <c r="M593" s="1">
        <v>1</v>
      </c>
      <c r="N593" s="1" t="s">
        <v>164</v>
      </c>
      <c r="O593" s="1">
        <v>1</v>
      </c>
      <c r="P593" s="1" t="s">
        <v>3374</v>
      </c>
      <c r="Q593" s="1" t="s">
        <v>150</v>
      </c>
      <c r="R593" s="1">
        <v>1</v>
      </c>
      <c r="S593" s="1" t="s">
        <v>188</v>
      </c>
      <c r="T593" s="1" t="s">
        <v>58</v>
      </c>
      <c r="U593" s="1" t="s">
        <v>619</v>
      </c>
      <c r="V593" s="1">
        <v>20</v>
      </c>
      <c r="W593" s="1" t="s">
        <v>2655</v>
      </c>
      <c r="X593" s="1" t="s">
        <v>61</v>
      </c>
      <c r="AD593" s="1" t="s">
        <v>21</v>
      </c>
      <c r="AI593" s="1" t="s">
        <v>40</v>
      </c>
      <c r="AJ593" s="1">
        <v>2</v>
      </c>
      <c r="AK593" s="1">
        <v>6</v>
      </c>
      <c r="AL593" s="1">
        <v>40</v>
      </c>
      <c r="AM593" s="1" t="s">
        <v>2656</v>
      </c>
      <c r="AN593" s="1" t="s">
        <v>52</v>
      </c>
      <c r="AO593" s="1">
        <v>8</v>
      </c>
      <c r="AP593" s="1" t="s">
        <v>2657</v>
      </c>
      <c r="AQ593" s="1" t="s">
        <v>2658</v>
      </c>
      <c r="AS593" s="1">
        <v>1</v>
      </c>
    </row>
    <row r="594" spans="1:45" ht="409.5" x14ac:dyDescent="0.25">
      <c r="A594" s="1">
        <v>592</v>
      </c>
      <c r="B594" s="1" t="s">
        <v>0</v>
      </c>
      <c r="C594" s="1" t="s">
        <v>1</v>
      </c>
      <c r="H594" s="2">
        <v>31594</v>
      </c>
      <c r="I594" s="7">
        <v>33</v>
      </c>
      <c r="J594" s="1">
        <v>7</v>
      </c>
      <c r="K594" s="1">
        <v>60</v>
      </c>
      <c r="L594" s="1">
        <v>10</v>
      </c>
      <c r="M594" s="1">
        <v>40</v>
      </c>
      <c r="N594" s="1" t="s">
        <v>200</v>
      </c>
      <c r="O594" s="1">
        <v>1</v>
      </c>
      <c r="P594" s="1" t="s">
        <v>3374</v>
      </c>
      <c r="Q594" s="1" t="s">
        <v>150</v>
      </c>
      <c r="R594" s="1">
        <v>1</v>
      </c>
      <c r="S594" s="1" t="s">
        <v>188</v>
      </c>
      <c r="T594" s="1" t="s">
        <v>36</v>
      </c>
      <c r="U594" s="1" t="s">
        <v>69</v>
      </c>
      <c r="V594" s="1">
        <v>6</v>
      </c>
      <c r="W594" s="1" t="s">
        <v>2659</v>
      </c>
      <c r="X594" s="1" t="s">
        <v>61</v>
      </c>
      <c r="AD594" s="1" t="s">
        <v>21</v>
      </c>
      <c r="AI594" s="1" t="s">
        <v>50</v>
      </c>
      <c r="AJ594" s="1">
        <v>6</v>
      </c>
      <c r="AK594" s="1">
        <v>6</v>
      </c>
      <c r="AL594" s="1">
        <v>6</v>
      </c>
      <c r="AM594" s="1" t="s">
        <v>2660</v>
      </c>
      <c r="AN594" s="1" t="s">
        <v>52</v>
      </c>
      <c r="AO594" s="1">
        <v>10</v>
      </c>
      <c r="AP594" s="1" t="s">
        <v>2661</v>
      </c>
      <c r="AQ594" s="1" t="s">
        <v>2662</v>
      </c>
      <c r="AR594" s="1" t="s">
        <v>2663</v>
      </c>
      <c r="AS594" s="1">
        <v>1</v>
      </c>
    </row>
    <row r="595" spans="1:45" ht="283.5" x14ac:dyDescent="0.25">
      <c r="A595" s="1">
        <v>593</v>
      </c>
      <c r="C595" s="1" t="s">
        <v>1</v>
      </c>
      <c r="H595" s="2">
        <v>25187</v>
      </c>
      <c r="I595" s="7">
        <v>50</v>
      </c>
      <c r="J595" s="1">
        <v>6</v>
      </c>
      <c r="K595" s="1">
        <v>240</v>
      </c>
      <c r="L595" s="1">
        <v>8</v>
      </c>
      <c r="M595" s="1">
        <v>12</v>
      </c>
      <c r="N595" s="1" t="s">
        <v>79</v>
      </c>
      <c r="O595" s="1">
        <v>1</v>
      </c>
      <c r="P595" s="1" t="s">
        <v>3374</v>
      </c>
      <c r="Q595" s="1" t="s">
        <v>150</v>
      </c>
      <c r="R595" s="1">
        <v>1</v>
      </c>
      <c r="S595" s="1" t="s">
        <v>188</v>
      </c>
      <c r="T595" s="1" t="s">
        <v>36</v>
      </c>
      <c r="U595" s="1" t="s">
        <v>2664</v>
      </c>
      <c r="V595" s="1">
        <v>20</v>
      </c>
      <c r="W595" s="1" t="s">
        <v>2665</v>
      </c>
      <c r="X595" s="1" t="s">
        <v>338</v>
      </c>
      <c r="AD595" s="1" t="s">
        <v>21</v>
      </c>
      <c r="AH595" s="1" t="s">
        <v>2666</v>
      </c>
      <c r="AI595" s="1" t="s">
        <v>40</v>
      </c>
      <c r="AJ595" s="1">
        <v>10</v>
      </c>
      <c r="AK595" s="1">
        <v>30</v>
      </c>
      <c r="AL595" s="1">
        <v>20</v>
      </c>
      <c r="AM595" s="1" t="s">
        <v>2667</v>
      </c>
      <c r="AN595" s="1" t="s">
        <v>52</v>
      </c>
      <c r="AO595" s="1">
        <v>10</v>
      </c>
      <c r="AP595" s="1" t="s">
        <v>2668</v>
      </c>
      <c r="AQ595" s="1" t="s">
        <v>2669</v>
      </c>
      <c r="AR595" s="1" t="s">
        <v>2670</v>
      </c>
      <c r="AS595" s="1">
        <v>1</v>
      </c>
    </row>
    <row r="596" spans="1:45" ht="141.75" x14ac:dyDescent="0.25">
      <c r="A596" s="1">
        <v>594</v>
      </c>
      <c r="F596" s="1" t="s">
        <v>4</v>
      </c>
      <c r="H596" s="2">
        <v>30504</v>
      </c>
      <c r="I596" s="7">
        <v>36</v>
      </c>
      <c r="J596" s="1">
        <v>8</v>
      </c>
      <c r="K596" s="1">
        <v>30</v>
      </c>
      <c r="L596" s="1">
        <v>10</v>
      </c>
      <c r="M596" s="1">
        <v>30</v>
      </c>
      <c r="N596" s="1" t="s">
        <v>310</v>
      </c>
      <c r="O596" s="1">
        <v>1</v>
      </c>
      <c r="P596" s="1" t="s">
        <v>3374</v>
      </c>
      <c r="Q596" s="1" t="s">
        <v>150</v>
      </c>
      <c r="R596" s="1">
        <v>1</v>
      </c>
      <c r="S596" s="1" t="s">
        <v>188</v>
      </c>
      <c r="T596" s="1" t="s">
        <v>86</v>
      </c>
      <c r="U596" s="1" t="s">
        <v>69</v>
      </c>
      <c r="V596" s="1">
        <v>12</v>
      </c>
      <c r="W596" s="1" t="s">
        <v>2671</v>
      </c>
      <c r="X596" s="1" t="s">
        <v>61</v>
      </c>
      <c r="AD596" s="1" t="s">
        <v>21</v>
      </c>
      <c r="AI596" s="1" t="s">
        <v>2672</v>
      </c>
      <c r="AJ596" s="1">
        <v>3</v>
      </c>
      <c r="AK596" s="1">
        <v>3</v>
      </c>
      <c r="AL596" s="1">
        <v>6</v>
      </c>
      <c r="AM596" s="1" t="s">
        <v>2673</v>
      </c>
      <c r="AN596" s="1" t="s">
        <v>52</v>
      </c>
      <c r="AO596" s="1">
        <v>8</v>
      </c>
      <c r="AP596" s="1" t="s">
        <v>2674</v>
      </c>
      <c r="AQ596" s="1" t="s">
        <v>2675</v>
      </c>
      <c r="AR596" s="1" t="s">
        <v>578</v>
      </c>
      <c r="AS596" s="1">
        <v>1</v>
      </c>
    </row>
    <row r="597" spans="1:45" ht="409.5" x14ac:dyDescent="0.25">
      <c r="A597" s="1">
        <v>595</v>
      </c>
      <c r="B597" s="1" t="s">
        <v>0</v>
      </c>
      <c r="D597" s="1" t="s">
        <v>2</v>
      </c>
      <c r="H597" s="2">
        <v>34781</v>
      </c>
      <c r="I597" s="7">
        <v>24</v>
      </c>
      <c r="J597" s="1">
        <v>6</v>
      </c>
      <c r="K597" s="1">
        <v>40</v>
      </c>
      <c r="L597" s="1">
        <v>8</v>
      </c>
      <c r="M597" s="1">
        <v>2</v>
      </c>
      <c r="N597" s="1" t="s">
        <v>108</v>
      </c>
      <c r="O597" s="1">
        <v>0</v>
      </c>
      <c r="P597" s="1" t="s">
        <v>34</v>
      </c>
      <c r="Q597" s="1" t="s">
        <v>3370</v>
      </c>
      <c r="R597" s="1">
        <v>1</v>
      </c>
      <c r="S597" s="1" t="s">
        <v>18</v>
      </c>
      <c r="T597" s="1" t="s">
        <v>86</v>
      </c>
      <c r="U597" s="1" t="s">
        <v>69</v>
      </c>
      <c r="V597" s="1">
        <v>1</v>
      </c>
      <c r="W597" s="1" t="s">
        <v>2676</v>
      </c>
      <c r="X597" s="1" t="s">
        <v>39</v>
      </c>
      <c r="Z597" s="1" t="s">
        <v>17</v>
      </c>
      <c r="AI597" s="1" t="s">
        <v>50</v>
      </c>
      <c r="AJ597" s="1">
        <v>30</v>
      </c>
      <c r="AK597" s="1">
        <v>15</v>
      </c>
      <c r="AL597" s="1">
        <v>10</v>
      </c>
      <c r="AM597" s="1" t="s">
        <v>2677</v>
      </c>
      <c r="AN597" s="1" t="s">
        <v>52</v>
      </c>
      <c r="AO597" s="1">
        <v>10</v>
      </c>
      <c r="AP597" s="1" t="s">
        <v>2678</v>
      </c>
      <c r="AQ597" s="1" t="s">
        <v>2679</v>
      </c>
      <c r="AR597" s="1" t="s">
        <v>2680</v>
      </c>
      <c r="AS597" s="1">
        <v>1</v>
      </c>
    </row>
    <row r="598" spans="1:45" ht="157.5" x14ac:dyDescent="0.25">
      <c r="A598" s="1">
        <v>596</v>
      </c>
      <c r="B598" s="1" t="s">
        <v>0</v>
      </c>
      <c r="E598" s="1" t="s">
        <v>3</v>
      </c>
      <c r="F598" s="1" t="s">
        <v>4</v>
      </c>
      <c r="H598" s="2">
        <v>34481</v>
      </c>
      <c r="I598" s="7">
        <v>25</v>
      </c>
      <c r="J598" s="1">
        <v>9</v>
      </c>
      <c r="K598" s="1">
        <v>30</v>
      </c>
      <c r="L598" s="1">
        <v>13</v>
      </c>
      <c r="M598" s="1">
        <v>25</v>
      </c>
      <c r="N598" s="1" t="s">
        <v>45</v>
      </c>
      <c r="O598" s="1">
        <v>1</v>
      </c>
      <c r="P598" s="1" t="s">
        <v>3374</v>
      </c>
      <c r="Q598" s="1" t="s">
        <v>150</v>
      </c>
      <c r="R598" s="1">
        <v>0</v>
      </c>
      <c r="S598" s="1" t="s">
        <v>150</v>
      </c>
      <c r="T598" s="1" t="s">
        <v>150</v>
      </c>
      <c r="U598" s="1" t="s">
        <v>3446</v>
      </c>
      <c r="V598" s="1">
        <v>0</v>
      </c>
      <c r="X598" s="1" t="s">
        <v>136</v>
      </c>
      <c r="AB598" s="1" t="s">
        <v>19</v>
      </c>
      <c r="AI598" s="1" t="s">
        <v>62</v>
      </c>
      <c r="AJ598" s="1">
        <v>6</v>
      </c>
      <c r="AK598" s="1">
        <v>3</v>
      </c>
      <c r="AL598" s="1">
        <v>4</v>
      </c>
      <c r="AM598" s="1" t="s">
        <v>2681</v>
      </c>
      <c r="AN598" s="1" t="s">
        <v>52</v>
      </c>
      <c r="AO598" s="1">
        <v>9</v>
      </c>
      <c r="AP598" s="1" t="s">
        <v>2682</v>
      </c>
      <c r="AQ598" s="1" t="s">
        <v>403</v>
      </c>
      <c r="AR598" s="1" t="s">
        <v>293</v>
      </c>
      <c r="AS598" s="1">
        <v>1</v>
      </c>
    </row>
    <row r="599" spans="1:45" ht="315" x14ac:dyDescent="0.25">
      <c r="A599" s="1">
        <v>597</v>
      </c>
      <c r="B599" s="1" t="s">
        <v>0</v>
      </c>
      <c r="H599" s="2">
        <v>33759</v>
      </c>
      <c r="I599" s="7">
        <v>27</v>
      </c>
      <c r="J599" s="1">
        <v>7</v>
      </c>
      <c r="K599" s="1">
        <v>15</v>
      </c>
      <c r="L599" s="1">
        <v>6</v>
      </c>
      <c r="M599" s="1">
        <v>24</v>
      </c>
      <c r="N599" s="1" t="s">
        <v>79</v>
      </c>
      <c r="O599" s="1">
        <v>1</v>
      </c>
      <c r="P599" s="1" t="s">
        <v>3374</v>
      </c>
      <c r="Q599" s="1" t="s">
        <v>150</v>
      </c>
      <c r="R599" s="1">
        <v>1</v>
      </c>
      <c r="S599" s="1" t="s">
        <v>121</v>
      </c>
      <c r="T599" s="1" t="s">
        <v>68</v>
      </c>
      <c r="U599" s="1" t="s">
        <v>59</v>
      </c>
      <c r="V599" s="1">
        <v>1</v>
      </c>
      <c r="W599" s="1" t="s">
        <v>2683</v>
      </c>
      <c r="X599" s="1" t="s">
        <v>39</v>
      </c>
      <c r="AD599" s="1" t="s">
        <v>21</v>
      </c>
      <c r="AI599" s="1" t="s">
        <v>40</v>
      </c>
      <c r="AJ599" s="1">
        <v>3</v>
      </c>
      <c r="AK599" s="1">
        <v>4</v>
      </c>
      <c r="AL599" s="1">
        <v>5</v>
      </c>
      <c r="AM599" s="1" t="s">
        <v>2684</v>
      </c>
      <c r="AN599" s="1" t="s">
        <v>52</v>
      </c>
      <c r="AO599" s="1">
        <v>8</v>
      </c>
      <c r="AP599" s="1" t="s">
        <v>2685</v>
      </c>
      <c r="AQ599" s="1" t="s">
        <v>2686</v>
      </c>
      <c r="AR599" s="1" t="s">
        <v>2687</v>
      </c>
      <c r="AS599" s="1">
        <v>1</v>
      </c>
    </row>
    <row r="600" spans="1:45" ht="94.5" x14ac:dyDescent="0.25">
      <c r="A600" s="1">
        <v>598</v>
      </c>
      <c r="C600" s="1" t="s">
        <v>1</v>
      </c>
      <c r="E600" s="1" t="s">
        <v>3</v>
      </c>
      <c r="F600" s="1" t="s">
        <v>4</v>
      </c>
      <c r="H600" s="2">
        <v>30698</v>
      </c>
      <c r="I600" s="7">
        <v>35</v>
      </c>
      <c r="J600" s="1">
        <v>6</v>
      </c>
      <c r="K600" s="1">
        <v>2</v>
      </c>
      <c r="L600" s="1">
        <v>11</v>
      </c>
      <c r="M600" s="1">
        <v>10</v>
      </c>
      <c r="N600" s="1" t="s">
        <v>55</v>
      </c>
      <c r="O600" s="1">
        <v>1</v>
      </c>
      <c r="P600" s="1" t="s">
        <v>3374</v>
      </c>
      <c r="Q600" s="1" t="s">
        <v>150</v>
      </c>
      <c r="R600" s="1">
        <v>1</v>
      </c>
      <c r="S600" s="1" t="s">
        <v>440</v>
      </c>
      <c r="T600" s="1" t="s">
        <v>58</v>
      </c>
      <c r="U600" s="1" t="s">
        <v>2688</v>
      </c>
      <c r="V600" s="1">
        <v>10</v>
      </c>
      <c r="W600" s="1" t="s">
        <v>2689</v>
      </c>
      <c r="X600" s="1" t="s">
        <v>61</v>
      </c>
      <c r="AA600" s="1" t="s">
        <v>18</v>
      </c>
      <c r="AB600" s="1" t="s">
        <v>19</v>
      </c>
      <c r="AI600" s="1" t="s">
        <v>50</v>
      </c>
      <c r="AJ600" s="1">
        <v>4</v>
      </c>
      <c r="AK600" s="1">
        <v>6</v>
      </c>
      <c r="AL600" s="1">
        <v>60</v>
      </c>
      <c r="AM600" s="1" t="s">
        <v>2690</v>
      </c>
      <c r="AN600" s="1" t="s">
        <v>52</v>
      </c>
      <c r="AO600" s="1">
        <v>10</v>
      </c>
      <c r="AP600" s="1" t="s">
        <v>2691</v>
      </c>
      <c r="AQ600" s="1" t="s">
        <v>2692</v>
      </c>
      <c r="AR600" s="1" t="s">
        <v>114</v>
      </c>
      <c r="AS600" s="1">
        <v>1</v>
      </c>
    </row>
    <row r="601" spans="1:45" ht="189" x14ac:dyDescent="0.25">
      <c r="A601" s="1">
        <v>599</v>
      </c>
      <c r="B601" s="1" t="s">
        <v>0</v>
      </c>
      <c r="C601" s="1" t="s">
        <v>1</v>
      </c>
      <c r="F601" s="1" t="s">
        <v>4</v>
      </c>
      <c r="H601" s="2">
        <v>33204</v>
      </c>
      <c r="I601" s="7">
        <v>28</v>
      </c>
      <c r="J601" s="1">
        <v>6</v>
      </c>
      <c r="K601" s="1">
        <v>150</v>
      </c>
      <c r="M601" s="1">
        <v>20</v>
      </c>
      <c r="N601" s="1" t="s">
        <v>278</v>
      </c>
      <c r="O601" s="1">
        <v>1</v>
      </c>
      <c r="P601" s="1" t="s">
        <v>3374</v>
      </c>
      <c r="Q601" s="1" t="s">
        <v>150</v>
      </c>
      <c r="R601" s="1">
        <v>1</v>
      </c>
      <c r="S601" s="1" t="s">
        <v>18</v>
      </c>
      <c r="T601" s="1" t="s">
        <v>58</v>
      </c>
      <c r="U601" s="1" t="s">
        <v>285</v>
      </c>
      <c r="V601" s="1">
        <v>2</v>
      </c>
      <c r="X601" s="1" t="s">
        <v>61</v>
      </c>
      <c r="AD601" s="1" t="s">
        <v>21</v>
      </c>
      <c r="AI601" s="1" t="s">
        <v>40</v>
      </c>
      <c r="AJ601" s="1">
        <v>6</v>
      </c>
      <c r="AK601" s="1">
        <v>5</v>
      </c>
      <c r="AL601" s="1">
        <v>5</v>
      </c>
      <c r="AM601" s="1" t="s">
        <v>2693</v>
      </c>
      <c r="AN601" s="1" t="s">
        <v>42</v>
      </c>
      <c r="AO601" s="1">
        <v>10</v>
      </c>
      <c r="AP601" s="1" t="s">
        <v>2694</v>
      </c>
      <c r="AQ601" s="1" t="s">
        <v>2695</v>
      </c>
      <c r="AS601" s="1">
        <v>0</v>
      </c>
    </row>
    <row r="602" spans="1:45" ht="94.5" x14ac:dyDescent="0.25">
      <c r="A602" s="1">
        <v>600</v>
      </c>
      <c r="B602" s="1" t="s">
        <v>0</v>
      </c>
      <c r="E602" s="1" t="s">
        <v>3</v>
      </c>
      <c r="F602" s="1" t="s">
        <v>4</v>
      </c>
      <c r="H602" s="2">
        <v>31758</v>
      </c>
      <c r="I602" s="7">
        <v>32</v>
      </c>
      <c r="J602" s="1">
        <v>6</v>
      </c>
      <c r="K602" s="1">
        <v>2</v>
      </c>
      <c r="L602" s="1">
        <v>10</v>
      </c>
      <c r="M602" s="1">
        <v>8</v>
      </c>
      <c r="N602" s="1" t="s">
        <v>164</v>
      </c>
      <c r="O602" s="1">
        <v>1</v>
      </c>
      <c r="P602" s="1" t="s">
        <v>3374</v>
      </c>
      <c r="Q602" s="1" t="s">
        <v>150</v>
      </c>
      <c r="R602" s="1">
        <v>1</v>
      </c>
      <c r="S602" s="1" t="s">
        <v>57</v>
      </c>
      <c r="T602" s="1" t="s">
        <v>36</v>
      </c>
      <c r="U602" s="1" t="s">
        <v>206</v>
      </c>
      <c r="V602" s="1">
        <v>10</v>
      </c>
      <c r="W602" s="1" t="s">
        <v>2696</v>
      </c>
      <c r="X602" s="1" t="s">
        <v>61</v>
      </c>
      <c r="AG602" s="1" t="s">
        <v>24</v>
      </c>
      <c r="AI602" s="1" t="s">
        <v>150</v>
      </c>
      <c r="AJ602" s="1">
        <v>0</v>
      </c>
      <c r="AK602" s="1">
        <v>0</v>
      </c>
      <c r="AL602" s="1">
        <v>0</v>
      </c>
      <c r="AN602" s="1" t="s">
        <v>352</v>
      </c>
      <c r="AO602" s="1">
        <v>10</v>
      </c>
      <c r="AP602" s="1" t="s">
        <v>2697</v>
      </c>
      <c r="AQ602" s="1" t="s">
        <v>23</v>
      </c>
      <c r="AR602" s="1" t="s">
        <v>265</v>
      </c>
      <c r="AS602" s="1">
        <v>1</v>
      </c>
    </row>
    <row r="603" spans="1:45" ht="94.5" x14ac:dyDescent="0.25">
      <c r="A603" s="1">
        <v>601</v>
      </c>
      <c r="D603" s="1" t="s">
        <v>2</v>
      </c>
      <c r="H603" s="2">
        <v>34732</v>
      </c>
      <c r="I603" s="7">
        <v>24</v>
      </c>
      <c r="J603" s="1">
        <v>7</v>
      </c>
      <c r="K603" s="1">
        <v>40</v>
      </c>
      <c r="L603" s="1">
        <v>5</v>
      </c>
      <c r="M603" s="1">
        <v>4</v>
      </c>
      <c r="N603" s="1" t="s">
        <v>74</v>
      </c>
      <c r="O603" s="1">
        <v>1</v>
      </c>
      <c r="P603" s="1" t="s">
        <v>3374</v>
      </c>
      <c r="Q603" s="1" t="s">
        <v>150</v>
      </c>
      <c r="R603" s="1">
        <v>0</v>
      </c>
      <c r="S603" s="1" t="s">
        <v>150</v>
      </c>
      <c r="T603" s="1" t="s">
        <v>150</v>
      </c>
      <c r="U603" s="1" t="s">
        <v>3446</v>
      </c>
      <c r="V603" s="1">
        <v>0</v>
      </c>
      <c r="X603" s="1" t="s">
        <v>39</v>
      </c>
      <c r="AB603" s="1" t="s">
        <v>19</v>
      </c>
      <c r="AI603" s="1" t="s">
        <v>50</v>
      </c>
      <c r="AJ603" s="1">
        <v>5</v>
      </c>
      <c r="AK603" s="1">
        <v>4</v>
      </c>
      <c r="AL603" s="1">
        <v>15</v>
      </c>
      <c r="AM603" s="1" t="s">
        <v>2698</v>
      </c>
      <c r="AN603" s="1" t="s">
        <v>52</v>
      </c>
      <c r="AO603" s="1">
        <v>9</v>
      </c>
      <c r="AP603" s="1" t="s">
        <v>2699</v>
      </c>
      <c r="AQ603" s="1" t="s">
        <v>2700</v>
      </c>
      <c r="AS603" s="1">
        <v>1</v>
      </c>
    </row>
    <row r="604" spans="1:45" ht="173.25" x14ac:dyDescent="0.25">
      <c r="A604" s="1">
        <v>602</v>
      </c>
      <c r="B604" s="1" t="s">
        <v>0</v>
      </c>
      <c r="E604" s="1" t="s">
        <v>3</v>
      </c>
      <c r="F604" s="1" t="s">
        <v>4</v>
      </c>
      <c r="H604" s="2">
        <v>27791</v>
      </c>
      <c r="I604" s="7">
        <v>43</v>
      </c>
      <c r="J604" s="1">
        <v>5</v>
      </c>
      <c r="K604" s="1">
        <v>90</v>
      </c>
      <c r="L604" s="1">
        <v>16</v>
      </c>
      <c r="M604" s="1">
        <v>2</v>
      </c>
      <c r="N604" s="1" t="s">
        <v>79</v>
      </c>
      <c r="O604" s="1">
        <v>0</v>
      </c>
      <c r="P604" s="1" t="s">
        <v>46</v>
      </c>
      <c r="Q604" s="1" t="s">
        <v>2701</v>
      </c>
      <c r="R604" s="1">
        <v>1</v>
      </c>
      <c r="S604" s="1" t="s">
        <v>188</v>
      </c>
      <c r="T604" s="1" t="s">
        <v>36</v>
      </c>
      <c r="U604" s="1" t="s">
        <v>81</v>
      </c>
      <c r="V604" s="1">
        <v>5</v>
      </c>
      <c r="W604" s="1" t="s">
        <v>2702</v>
      </c>
      <c r="X604" s="1" t="s">
        <v>39</v>
      </c>
      <c r="AD604" s="1" t="s">
        <v>21</v>
      </c>
      <c r="AI604" s="1" t="s">
        <v>40</v>
      </c>
      <c r="AJ604" s="1">
        <v>4</v>
      </c>
      <c r="AK604" s="1">
        <v>6</v>
      </c>
      <c r="AL604" s="1">
        <v>12</v>
      </c>
      <c r="AM604" s="1" t="s">
        <v>2703</v>
      </c>
      <c r="AN604" s="1" t="s">
        <v>52</v>
      </c>
      <c r="AO604" s="1">
        <v>8</v>
      </c>
      <c r="AP604" s="1" t="s">
        <v>2704</v>
      </c>
      <c r="AQ604" s="1" t="s">
        <v>172</v>
      </c>
      <c r="AR604" s="1" t="s">
        <v>2705</v>
      </c>
      <c r="AS604" s="1">
        <v>0</v>
      </c>
    </row>
    <row r="605" spans="1:45" ht="94.5" x14ac:dyDescent="0.25">
      <c r="A605" s="1">
        <v>603</v>
      </c>
      <c r="B605" s="1" t="s">
        <v>0</v>
      </c>
      <c r="C605" s="1" t="s">
        <v>1</v>
      </c>
      <c r="E605" s="1" t="s">
        <v>3</v>
      </c>
      <c r="F605" s="1" t="s">
        <v>4</v>
      </c>
      <c r="J605" s="1">
        <v>6</v>
      </c>
      <c r="K605" s="1">
        <v>20</v>
      </c>
      <c r="L605" s="1">
        <v>13</v>
      </c>
      <c r="M605" s="1">
        <v>3</v>
      </c>
      <c r="N605" s="1" t="s">
        <v>74</v>
      </c>
      <c r="O605" s="1">
        <v>0</v>
      </c>
      <c r="P605" s="1" t="s">
        <v>46</v>
      </c>
      <c r="Q605" s="1" t="s">
        <v>3333</v>
      </c>
      <c r="R605" s="1">
        <v>1</v>
      </c>
      <c r="S605" s="1" t="s">
        <v>188</v>
      </c>
      <c r="T605" s="1" t="s">
        <v>2706</v>
      </c>
      <c r="U605" s="1" t="s">
        <v>394</v>
      </c>
      <c r="V605" s="1">
        <v>13</v>
      </c>
      <c r="W605" s="1" t="s">
        <v>2707</v>
      </c>
      <c r="X605" s="1" t="s">
        <v>39</v>
      </c>
      <c r="AD605" s="1" t="s">
        <v>21</v>
      </c>
      <c r="AI605" s="1" t="s">
        <v>40</v>
      </c>
      <c r="AJ605" s="1">
        <v>2</v>
      </c>
      <c r="AK605" s="1">
        <v>3</v>
      </c>
      <c r="AL605" s="1">
        <v>4</v>
      </c>
      <c r="AM605" s="1" t="s">
        <v>2708</v>
      </c>
      <c r="AN605" s="1" t="s">
        <v>52</v>
      </c>
      <c r="AO605" s="1">
        <v>10</v>
      </c>
      <c r="AP605" s="1" t="s">
        <v>1092</v>
      </c>
      <c r="AS605" s="1">
        <v>0</v>
      </c>
    </row>
    <row r="606" spans="1:45" ht="189" x14ac:dyDescent="0.25">
      <c r="A606" s="1">
        <v>604</v>
      </c>
      <c r="C606" s="1" t="s">
        <v>1</v>
      </c>
      <c r="H606" s="2">
        <v>33554</v>
      </c>
      <c r="I606" s="7">
        <v>27</v>
      </c>
      <c r="J606" s="1">
        <v>7</v>
      </c>
      <c r="K606" s="1">
        <v>0</v>
      </c>
      <c r="L606" s="1">
        <v>6</v>
      </c>
      <c r="M606" s="1">
        <v>5</v>
      </c>
      <c r="N606" s="1" t="s">
        <v>33</v>
      </c>
      <c r="O606" s="1">
        <v>1</v>
      </c>
      <c r="P606" s="1" t="s">
        <v>3374</v>
      </c>
      <c r="Q606" s="1" t="s">
        <v>150</v>
      </c>
      <c r="R606" s="1">
        <v>0</v>
      </c>
      <c r="S606" s="1" t="s">
        <v>150</v>
      </c>
      <c r="T606" s="1" t="s">
        <v>150</v>
      </c>
      <c r="U606" s="1" t="s">
        <v>3446</v>
      </c>
      <c r="V606" s="1">
        <v>0</v>
      </c>
      <c r="X606" s="1" t="s">
        <v>61</v>
      </c>
      <c r="AA606" s="1" t="s">
        <v>18</v>
      </c>
      <c r="AI606" s="1" t="s">
        <v>50</v>
      </c>
      <c r="AJ606" s="1">
        <v>5</v>
      </c>
      <c r="AK606" s="1">
        <v>4</v>
      </c>
      <c r="AL606" s="1">
        <v>12</v>
      </c>
      <c r="AM606" s="1" t="s">
        <v>2709</v>
      </c>
      <c r="AN606" s="1" t="s">
        <v>42</v>
      </c>
      <c r="AO606" s="1">
        <v>8</v>
      </c>
      <c r="AP606" s="1" t="s">
        <v>2710</v>
      </c>
      <c r="AS606" s="1">
        <v>0</v>
      </c>
    </row>
    <row r="607" spans="1:45" ht="94.5" x14ac:dyDescent="0.25">
      <c r="A607" s="1">
        <v>605</v>
      </c>
      <c r="B607" s="1" t="s">
        <v>0</v>
      </c>
      <c r="C607" s="1" t="s">
        <v>1</v>
      </c>
      <c r="F607" s="1" t="s">
        <v>4</v>
      </c>
      <c r="H607" s="2">
        <v>30376</v>
      </c>
      <c r="I607" s="7">
        <v>36</v>
      </c>
      <c r="J607" s="1">
        <v>7</v>
      </c>
      <c r="K607" s="1">
        <v>0</v>
      </c>
      <c r="L607" s="1">
        <v>7</v>
      </c>
      <c r="M607" s="1">
        <v>12</v>
      </c>
      <c r="N607" s="1" t="s">
        <v>79</v>
      </c>
      <c r="O607" s="1">
        <v>1</v>
      </c>
      <c r="P607" s="1" t="s">
        <v>3374</v>
      </c>
      <c r="Q607" s="1" t="s">
        <v>150</v>
      </c>
      <c r="R607" s="1">
        <v>0</v>
      </c>
      <c r="S607" s="1" t="s">
        <v>150</v>
      </c>
      <c r="T607" s="1" t="s">
        <v>150</v>
      </c>
      <c r="U607" s="1" t="s">
        <v>3446</v>
      </c>
      <c r="V607" s="1">
        <v>0</v>
      </c>
      <c r="X607" s="1" t="s">
        <v>61</v>
      </c>
      <c r="AB607" s="1" t="s">
        <v>19</v>
      </c>
      <c r="AI607" s="1" t="s">
        <v>526</v>
      </c>
      <c r="AJ607" s="1">
        <v>6</v>
      </c>
      <c r="AK607" s="1">
        <v>6</v>
      </c>
      <c r="AL607" s="1">
        <v>100</v>
      </c>
      <c r="AM607" s="1" t="s">
        <v>844</v>
      </c>
      <c r="AN607" s="1" t="s">
        <v>2711</v>
      </c>
      <c r="AO607" s="1">
        <v>10</v>
      </c>
      <c r="AP607" s="1" t="s">
        <v>2712</v>
      </c>
      <c r="AQ607" s="1" t="s">
        <v>2713</v>
      </c>
      <c r="AR607" s="1" t="s">
        <v>2714</v>
      </c>
      <c r="AS607" s="1">
        <v>1</v>
      </c>
    </row>
    <row r="608" spans="1:45" ht="189" x14ac:dyDescent="0.25">
      <c r="A608" s="1">
        <v>606</v>
      </c>
      <c r="C608" s="1" t="s">
        <v>1</v>
      </c>
      <c r="E608" s="1" t="s">
        <v>3</v>
      </c>
      <c r="F608" s="1" t="s">
        <v>4</v>
      </c>
      <c r="H608" s="2">
        <v>33265</v>
      </c>
      <c r="I608" s="7">
        <v>28</v>
      </c>
      <c r="J608" s="1">
        <v>6</v>
      </c>
      <c r="K608" s="1">
        <v>60</v>
      </c>
      <c r="L608" s="1">
        <v>9</v>
      </c>
      <c r="M608" s="1">
        <v>10</v>
      </c>
      <c r="N608" s="1" t="s">
        <v>164</v>
      </c>
      <c r="O608" s="1">
        <v>0</v>
      </c>
      <c r="P608" s="1" t="s">
        <v>109</v>
      </c>
      <c r="Q608" s="1" t="s">
        <v>3333</v>
      </c>
      <c r="R608" s="1">
        <v>1</v>
      </c>
      <c r="S608" s="1" t="s">
        <v>130</v>
      </c>
      <c r="T608" s="1" t="s">
        <v>58</v>
      </c>
      <c r="U608" s="1" t="s">
        <v>69</v>
      </c>
      <c r="V608" s="1">
        <v>1</v>
      </c>
      <c r="W608" s="1" t="s">
        <v>2715</v>
      </c>
      <c r="X608" s="1" t="s">
        <v>39</v>
      </c>
      <c r="AD608" s="1" t="s">
        <v>21</v>
      </c>
      <c r="AI608" s="1" t="s">
        <v>40</v>
      </c>
      <c r="AJ608" s="1">
        <v>6</v>
      </c>
      <c r="AK608" s="1">
        <v>6</v>
      </c>
      <c r="AL608" s="1">
        <v>10</v>
      </c>
      <c r="AM608" s="1" t="s">
        <v>2716</v>
      </c>
      <c r="AN608" s="1" t="s">
        <v>52</v>
      </c>
      <c r="AO608" s="1">
        <v>10</v>
      </c>
      <c r="AP608" s="1" t="s">
        <v>2717</v>
      </c>
      <c r="AQ608" s="1" t="s">
        <v>2718</v>
      </c>
      <c r="AR608" s="1" t="s">
        <v>2719</v>
      </c>
      <c r="AS608" s="1">
        <v>1</v>
      </c>
    </row>
    <row r="609" spans="1:45" ht="330.75" x14ac:dyDescent="0.25">
      <c r="A609" s="1">
        <v>607</v>
      </c>
      <c r="C609" s="1" t="s">
        <v>1</v>
      </c>
      <c r="H609" s="2">
        <v>35032</v>
      </c>
      <c r="I609" s="7">
        <v>23</v>
      </c>
      <c r="J609" s="1">
        <v>8</v>
      </c>
      <c r="K609" s="1">
        <v>60</v>
      </c>
      <c r="L609" s="1">
        <v>8</v>
      </c>
      <c r="M609" s="1">
        <v>5</v>
      </c>
      <c r="N609" s="1" t="s">
        <v>96</v>
      </c>
      <c r="O609" s="1">
        <v>1</v>
      </c>
      <c r="P609" s="1" t="s">
        <v>3374</v>
      </c>
      <c r="Q609" s="1" t="s">
        <v>150</v>
      </c>
      <c r="R609" s="1">
        <v>0</v>
      </c>
      <c r="S609" s="1" t="s">
        <v>150</v>
      </c>
      <c r="T609" s="1" t="s">
        <v>150</v>
      </c>
      <c r="U609" s="1" t="s">
        <v>3446</v>
      </c>
      <c r="V609" s="1">
        <v>0</v>
      </c>
      <c r="X609" s="1" t="s">
        <v>61</v>
      </c>
      <c r="AB609" s="1" t="s">
        <v>19</v>
      </c>
      <c r="AD609" s="1" t="s">
        <v>21</v>
      </c>
      <c r="AI609" s="1" t="s">
        <v>137</v>
      </c>
      <c r="AJ609" s="1">
        <v>20</v>
      </c>
      <c r="AK609" s="1">
        <v>6</v>
      </c>
      <c r="AL609" s="1">
        <v>10</v>
      </c>
      <c r="AM609" s="1" t="s">
        <v>2720</v>
      </c>
      <c r="AN609" s="1" t="s">
        <v>42</v>
      </c>
      <c r="AO609" s="1">
        <v>10</v>
      </c>
      <c r="AP609" s="1" t="s">
        <v>2721</v>
      </c>
      <c r="AQ609" s="1" t="s">
        <v>2722</v>
      </c>
      <c r="AR609" s="1" t="s">
        <v>2723</v>
      </c>
      <c r="AS609" s="1">
        <v>1</v>
      </c>
    </row>
    <row r="610" spans="1:45" ht="110.25" x14ac:dyDescent="0.25">
      <c r="A610" s="1">
        <v>608</v>
      </c>
      <c r="C610" s="1" t="s">
        <v>1</v>
      </c>
      <c r="F610" s="1" t="s">
        <v>4</v>
      </c>
      <c r="H610" s="2">
        <v>30004</v>
      </c>
      <c r="I610" s="7">
        <v>37</v>
      </c>
      <c r="J610" s="1">
        <v>6</v>
      </c>
      <c r="K610" s="1">
        <v>60</v>
      </c>
      <c r="L610" s="1">
        <v>10</v>
      </c>
      <c r="M610" s="1">
        <v>12</v>
      </c>
      <c r="N610" s="1" t="s">
        <v>200</v>
      </c>
      <c r="O610" s="1">
        <v>1</v>
      </c>
      <c r="P610" s="1" t="s">
        <v>3374</v>
      </c>
      <c r="Q610" s="1" t="s">
        <v>150</v>
      </c>
      <c r="R610" s="1">
        <v>1</v>
      </c>
      <c r="S610" s="1" t="s">
        <v>188</v>
      </c>
      <c r="T610" s="1" t="s">
        <v>36</v>
      </c>
      <c r="U610" s="1" t="s">
        <v>2724</v>
      </c>
      <c r="V610" s="1">
        <v>5</v>
      </c>
      <c r="W610" s="1" t="s">
        <v>2725</v>
      </c>
      <c r="X610" s="1" t="s">
        <v>61</v>
      </c>
      <c r="AB610" s="1" t="s">
        <v>19</v>
      </c>
      <c r="AI610" s="1" t="s">
        <v>50</v>
      </c>
      <c r="AJ610" s="1">
        <v>6</v>
      </c>
      <c r="AK610" s="1">
        <v>6</v>
      </c>
      <c r="AL610" s="1">
        <v>10</v>
      </c>
      <c r="AM610" s="1" t="s">
        <v>2726</v>
      </c>
      <c r="AN610" s="1" t="s">
        <v>52</v>
      </c>
      <c r="AO610" s="1">
        <v>10</v>
      </c>
      <c r="AP610" s="1" t="s">
        <v>2727</v>
      </c>
      <c r="AQ610" s="1" t="s">
        <v>2728</v>
      </c>
      <c r="AS610" s="1">
        <v>1</v>
      </c>
    </row>
    <row r="611" spans="1:45" ht="409.5" x14ac:dyDescent="0.25">
      <c r="A611" s="1">
        <v>609</v>
      </c>
      <c r="B611" s="1" t="s">
        <v>0</v>
      </c>
      <c r="F611" s="1" t="s">
        <v>4</v>
      </c>
      <c r="H611" s="2">
        <v>31124</v>
      </c>
      <c r="I611" s="7">
        <v>34</v>
      </c>
      <c r="J611" s="1">
        <v>7</v>
      </c>
      <c r="K611" s="1">
        <v>5</v>
      </c>
      <c r="L611" s="1">
        <v>6</v>
      </c>
      <c r="M611" s="1">
        <v>12</v>
      </c>
      <c r="N611" s="1" t="s">
        <v>66</v>
      </c>
      <c r="O611" s="1">
        <v>1</v>
      </c>
      <c r="P611" s="1" t="s">
        <v>3374</v>
      </c>
      <c r="Q611" s="1" t="s">
        <v>150</v>
      </c>
      <c r="R611" s="1">
        <v>1</v>
      </c>
      <c r="S611" s="1" t="s">
        <v>5</v>
      </c>
      <c r="T611" s="1" t="s">
        <v>86</v>
      </c>
      <c r="U611" s="1" t="s">
        <v>1262</v>
      </c>
      <c r="V611" s="1">
        <v>0</v>
      </c>
      <c r="W611" s="1" t="s">
        <v>2729</v>
      </c>
      <c r="X611" s="1" t="s">
        <v>61</v>
      </c>
      <c r="AA611" s="1" t="s">
        <v>18</v>
      </c>
      <c r="AI611" s="1" t="s">
        <v>2730</v>
      </c>
      <c r="AJ611" s="1">
        <v>6</v>
      </c>
      <c r="AK611" s="1">
        <v>6</v>
      </c>
      <c r="AL611" s="1">
        <v>30</v>
      </c>
      <c r="AM611" s="1" t="s">
        <v>2731</v>
      </c>
      <c r="AN611" s="1" t="s">
        <v>2732</v>
      </c>
      <c r="AO611" s="1">
        <v>10</v>
      </c>
      <c r="AP611" s="1" t="s">
        <v>2733</v>
      </c>
      <c r="AQ611" s="1" t="s">
        <v>2734</v>
      </c>
      <c r="AR611" s="1" t="s">
        <v>2735</v>
      </c>
      <c r="AS611" s="1">
        <v>0</v>
      </c>
    </row>
    <row r="612" spans="1:45" ht="409.5" x14ac:dyDescent="0.25">
      <c r="A612" s="1">
        <v>610</v>
      </c>
      <c r="B612" s="1" t="s">
        <v>0</v>
      </c>
      <c r="C612" s="1" t="s">
        <v>1</v>
      </c>
      <c r="F612" s="1" t="s">
        <v>4</v>
      </c>
      <c r="H612" s="2">
        <v>34727</v>
      </c>
      <c r="I612" s="7">
        <v>24</v>
      </c>
      <c r="J612" s="1">
        <v>9</v>
      </c>
      <c r="K612" s="1">
        <v>30</v>
      </c>
      <c r="L612" s="1">
        <v>9</v>
      </c>
      <c r="M612" s="1">
        <v>4</v>
      </c>
      <c r="N612" s="1" t="s">
        <v>278</v>
      </c>
      <c r="O612" s="1">
        <v>1</v>
      </c>
      <c r="P612" s="1" t="s">
        <v>3374</v>
      </c>
      <c r="Q612" s="1" t="s">
        <v>150</v>
      </c>
      <c r="R612" s="1">
        <v>1</v>
      </c>
      <c r="S612" s="1" t="s">
        <v>188</v>
      </c>
      <c r="T612" s="1" t="s">
        <v>58</v>
      </c>
      <c r="U612" s="1" t="s">
        <v>69</v>
      </c>
      <c r="V612" s="1">
        <v>2</v>
      </c>
      <c r="W612" s="1" t="s">
        <v>2736</v>
      </c>
      <c r="X612" s="1" t="s">
        <v>338</v>
      </c>
      <c r="AD612" s="1" t="s">
        <v>21</v>
      </c>
      <c r="AI612" s="1" t="s">
        <v>40</v>
      </c>
      <c r="AJ612" s="1">
        <v>8</v>
      </c>
      <c r="AK612" s="1">
        <v>5</v>
      </c>
      <c r="AL612" s="1">
        <v>5</v>
      </c>
      <c r="AM612" s="1" t="s">
        <v>2737</v>
      </c>
      <c r="AN612" s="1" t="s">
        <v>2738</v>
      </c>
      <c r="AO612" s="1">
        <v>8</v>
      </c>
      <c r="AP612" s="1" t="s">
        <v>2739</v>
      </c>
      <c r="AQ612" s="1" t="s">
        <v>2740</v>
      </c>
      <c r="AR612" s="1" t="s">
        <v>2741</v>
      </c>
      <c r="AS612" s="1">
        <v>1</v>
      </c>
    </row>
    <row r="613" spans="1:45" ht="94.5" x14ac:dyDescent="0.25">
      <c r="A613" s="1">
        <v>611</v>
      </c>
      <c r="F613" s="1" t="s">
        <v>4</v>
      </c>
      <c r="H613" s="2">
        <v>32232</v>
      </c>
      <c r="I613" s="7">
        <v>31</v>
      </c>
      <c r="J613" s="1">
        <v>6</v>
      </c>
      <c r="K613" s="1">
        <v>120</v>
      </c>
      <c r="L613" s="1">
        <v>12</v>
      </c>
      <c r="M613" s="1">
        <v>2</v>
      </c>
      <c r="N613" s="1" t="s">
        <v>108</v>
      </c>
      <c r="O613" s="1">
        <v>1</v>
      </c>
      <c r="P613" s="1" t="s">
        <v>3374</v>
      </c>
      <c r="Q613" s="1" t="s">
        <v>150</v>
      </c>
      <c r="R613" s="1">
        <v>1</v>
      </c>
      <c r="S613" s="1" t="s">
        <v>188</v>
      </c>
      <c r="T613" s="1" t="s">
        <v>58</v>
      </c>
      <c r="U613" s="1" t="s">
        <v>619</v>
      </c>
      <c r="V613" s="1">
        <v>6</v>
      </c>
      <c r="W613" s="1" t="s">
        <v>2742</v>
      </c>
      <c r="X613" s="1" t="s">
        <v>39</v>
      </c>
      <c r="AG613" s="1" t="s">
        <v>24</v>
      </c>
      <c r="AI613" s="1" t="s">
        <v>150</v>
      </c>
      <c r="AJ613" s="1">
        <v>0</v>
      </c>
      <c r="AK613" s="1">
        <v>0</v>
      </c>
      <c r="AL613" s="1">
        <v>0</v>
      </c>
      <c r="AN613" s="1" t="s">
        <v>42</v>
      </c>
      <c r="AO613" s="1">
        <v>7</v>
      </c>
      <c r="AP613" s="1" t="s">
        <v>2743</v>
      </c>
      <c r="AQ613" s="1" t="s">
        <v>2744</v>
      </c>
      <c r="AR613" s="1" t="s">
        <v>114</v>
      </c>
      <c r="AS613" s="1">
        <v>0</v>
      </c>
    </row>
    <row r="614" spans="1:45" ht="63" x14ac:dyDescent="0.25">
      <c r="A614" s="1">
        <v>612</v>
      </c>
      <c r="B614" s="1" t="s">
        <v>0</v>
      </c>
      <c r="H614" s="2">
        <v>32450</v>
      </c>
      <c r="I614" s="7">
        <v>30</v>
      </c>
      <c r="J614" s="1">
        <v>7</v>
      </c>
      <c r="K614" s="1">
        <v>50</v>
      </c>
      <c r="L614" s="1">
        <v>10</v>
      </c>
      <c r="M614" s="1">
        <v>10</v>
      </c>
      <c r="N614" s="1" t="s">
        <v>310</v>
      </c>
      <c r="O614" s="1">
        <v>0</v>
      </c>
      <c r="P614" s="1" t="s">
        <v>46</v>
      </c>
      <c r="Q614" s="1" t="s">
        <v>3370</v>
      </c>
      <c r="R614" s="1">
        <v>1</v>
      </c>
      <c r="S614" s="1" t="s">
        <v>188</v>
      </c>
      <c r="T614" s="1" t="s">
        <v>325</v>
      </c>
      <c r="U614" s="1" t="s">
        <v>206</v>
      </c>
      <c r="V614" s="1">
        <v>10</v>
      </c>
      <c r="W614" s="1" t="s">
        <v>2745</v>
      </c>
      <c r="X614" s="1" t="s">
        <v>39</v>
      </c>
      <c r="AB614" s="1" t="s">
        <v>19</v>
      </c>
      <c r="AI614" s="1" t="s">
        <v>62</v>
      </c>
      <c r="AJ614" s="1">
        <v>10</v>
      </c>
      <c r="AK614" s="1">
        <v>4</v>
      </c>
      <c r="AL614" s="1">
        <v>15</v>
      </c>
      <c r="AM614" s="1" t="s">
        <v>2746</v>
      </c>
      <c r="AN614" s="1" t="s">
        <v>52</v>
      </c>
      <c r="AO614" s="1">
        <v>9</v>
      </c>
      <c r="AP614" s="1" t="s">
        <v>2747</v>
      </c>
      <c r="AQ614" s="1" t="s">
        <v>2748</v>
      </c>
      <c r="AS614" s="1">
        <v>1</v>
      </c>
    </row>
    <row r="615" spans="1:45" ht="409.5" x14ac:dyDescent="0.25">
      <c r="A615" s="1">
        <v>613</v>
      </c>
      <c r="B615" s="1" t="s">
        <v>0</v>
      </c>
      <c r="D615" s="1" t="s">
        <v>2</v>
      </c>
      <c r="E615" s="1" t="s">
        <v>3</v>
      </c>
      <c r="F615" s="1" t="s">
        <v>4</v>
      </c>
      <c r="H615" s="2">
        <v>34733</v>
      </c>
      <c r="I615" s="7">
        <v>24</v>
      </c>
      <c r="J615" s="1">
        <v>7</v>
      </c>
      <c r="K615" s="1">
        <v>0</v>
      </c>
      <c r="L615" s="1">
        <v>15</v>
      </c>
      <c r="M615" s="1">
        <v>10</v>
      </c>
      <c r="N615" s="1" t="s">
        <v>108</v>
      </c>
      <c r="O615" s="1">
        <v>1</v>
      </c>
      <c r="P615" s="1" t="s">
        <v>3374</v>
      </c>
      <c r="Q615" s="1" t="s">
        <v>150</v>
      </c>
      <c r="R615" s="1">
        <v>0</v>
      </c>
      <c r="S615" s="1" t="s">
        <v>150</v>
      </c>
      <c r="T615" s="1" t="s">
        <v>150</v>
      </c>
      <c r="U615" s="1" t="s">
        <v>3446</v>
      </c>
      <c r="V615" s="1">
        <v>0</v>
      </c>
      <c r="X615" s="1" t="s">
        <v>39</v>
      </c>
      <c r="AD615" s="1" t="s">
        <v>21</v>
      </c>
      <c r="AI615" s="1" t="s">
        <v>62</v>
      </c>
      <c r="AJ615" s="1">
        <v>20</v>
      </c>
      <c r="AK615" s="1">
        <v>10</v>
      </c>
      <c r="AL615" s="1">
        <v>40</v>
      </c>
      <c r="AM615" s="1" t="s">
        <v>2749</v>
      </c>
      <c r="AN615" s="1" t="s">
        <v>42</v>
      </c>
      <c r="AO615" s="1">
        <v>10</v>
      </c>
      <c r="AP615" s="1" t="s">
        <v>2750</v>
      </c>
      <c r="AQ615" s="1" t="s">
        <v>2751</v>
      </c>
      <c r="AR615" s="1" t="s">
        <v>2752</v>
      </c>
      <c r="AS615" s="1">
        <v>1</v>
      </c>
    </row>
    <row r="616" spans="1:45" ht="173.25" x14ac:dyDescent="0.25">
      <c r="A616" s="1">
        <v>614</v>
      </c>
      <c r="E616" s="1" t="s">
        <v>3</v>
      </c>
      <c r="H616" s="2">
        <v>33293</v>
      </c>
      <c r="I616" s="7">
        <v>28</v>
      </c>
      <c r="J616" s="1">
        <v>7</v>
      </c>
      <c r="K616" s="1">
        <v>120</v>
      </c>
      <c r="L616" s="1">
        <v>10</v>
      </c>
      <c r="M616" s="1">
        <v>5</v>
      </c>
      <c r="N616" s="1" t="s">
        <v>96</v>
      </c>
      <c r="O616" s="1">
        <v>1</v>
      </c>
      <c r="P616" s="1" t="s">
        <v>3374</v>
      </c>
      <c r="Q616" s="1" t="s">
        <v>150</v>
      </c>
      <c r="R616" s="1">
        <v>1</v>
      </c>
      <c r="S616" s="1" t="s">
        <v>145</v>
      </c>
      <c r="T616" s="1" t="s">
        <v>325</v>
      </c>
      <c r="U616" s="1" t="s">
        <v>37</v>
      </c>
      <c r="V616" s="1">
        <v>1</v>
      </c>
      <c r="W616" s="1" t="s">
        <v>2753</v>
      </c>
      <c r="X616" s="1" t="s">
        <v>39</v>
      </c>
      <c r="AA616" s="1" t="s">
        <v>18</v>
      </c>
      <c r="AI616" s="1" t="s">
        <v>137</v>
      </c>
      <c r="AJ616" s="1">
        <v>12</v>
      </c>
      <c r="AK616" s="1">
        <v>6</v>
      </c>
      <c r="AL616" s="1">
        <v>160</v>
      </c>
      <c r="AM616" s="1" t="s">
        <v>2754</v>
      </c>
      <c r="AN616" s="1" t="s">
        <v>52</v>
      </c>
      <c r="AO616" s="1">
        <v>10</v>
      </c>
      <c r="AP616" s="1" t="s">
        <v>2755</v>
      </c>
      <c r="AQ616" s="1" t="s">
        <v>2756</v>
      </c>
      <c r="AR616" s="1" t="s">
        <v>2757</v>
      </c>
      <c r="AS616" s="1">
        <v>1</v>
      </c>
    </row>
    <row r="617" spans="1:45" ht="94.5" x14ac:dyDescent="0.25">
      <c r="A617" s="1">
        <v>615</v>
      </c>
      <c r="D617" s="1" t="s">
        <v>2</v>
      </c>
      <c r="F617" s="1" t="s">
        <v>4</v>
      </c>
      <c r="H617" s="2">
        <v>25412</v>
      </c>
      <c r="I617" s="7">
        <v>50</v>
      </c>
      <c r="J617" s="1">
        <v>6</v>
      </c>
      <c r="K617" s="1">
        <v>60</v>
      </c>
      <c r="L617" s="1">
        <v>6</v>
      </c>
      <c r="M617" s="1">
        <v>50</v>
      </c>
      <c r="N617" s="1" t="s">
        <v>310</v>
      </c>
      <c r="O617" s="1">
        <v>0</v>
      </c>
      <c r="P617" s="1" t="s">
        <v>56</v>
      </c>
      <c r="Q617" s="1" t="s">
        <v>3369</v>
      </c>
      <c r="R617" s="1">
        <v>1</v>
      </c>
      <c r="S617" s="1" t="s">
        <v>47</v>
      </c>
      <c r="T617" s="1" t="s">
        <v>86</v>
      </c>
      <c r="U617" s="1" t="s">
        <v>37</v>
      </c>
      <c r="V617" s="1">
        <v>9</v>
      </c>
      <c r="W617" s="1" t="s">
        <v>2758</v>
      </c>
      <c r="X617" s="1" t="s">
        <v>49</v>
      </c>
      <c r="AB617" s="1" t="s">
        <v>19</v>
      </c>
      <c r="AI617" s="1" t="s">
        <v>137</v>
      </c>
      <c r="AJ617" s="1">
        <v>15</v>
      </c>
      <c r="AK617" s="1">
        <v>15</v>
      </c>
      <c r="AL617" s="1">
        <v>20</v>
      </c>
      <c r="AM617" s="1" t="s">
        <v>2759</v>
      </c>
      <c r="AN617" s="1" t="s">
        <v>42</v>
      </c>
      <c r="AO617" s="1">
        <v>10</v>
      </c>
      <c r="AP617" s="1" t="s">
        <v>2760</v>
      </c>
      <c r="AQ617" s="1" t="s">
        <v>2761</v>
      </c>
      <c r="AR617" s="1" t="s">
        <v>2762</v>
      </c>
      <c r="AS617" s="1">
        <v>0</v>
      </c>
    </row>
    <row r="618" spans="1:45" ht="204.75" x14ac:dyDescent="0.25">
      <c r="A618" s="1">
        <v>616</v>
      </c>
      <c r="C618" s="1" t="s">
        <v>1</v>
      </c>
      <c r="D618" s="1" t="s">
        <v>2</v>
      </c>
      <c r="F618" s="1" t="s">
        <v>4</v>
      </c>
      <c r="H618" s="2">
        <v>35081</v>
      </c>
      <c r="I618" s="7">
        <v>23</v>
      </c>
      <c r="J618" s="1">
        <v>7</v>
      </c>
      <c r="K618" s="1">
        <v>60</v>
      </c>
      <c r="L618" s="1">
        <v>7</v>
      </c>
      <c r="M618" s="1">
        <v>20</v>
      </c>
      <c r="N618" s="1" t="s">
        <v>164</v>
      </c>
      <c r="O618" s="1">
        <v>1</v>
      </c>
      <c r="P618" s="1" t="s">
        <v>3374</v>
      </c>
      <c r="Q618" s="1" t="s">
        <v>150</v>
      </c>
      <c r="R618" s="1">
        <v>0</v>
      </c>
      <c r="S618" s="1" t="s">
        <v>150</v>
      </c>
      <c r="T618" s="1" t="s">
        <v>150</v>
      </c>
      <c r="U618" s="1" t="s">
        <v>3446</v>
      </c>
      <c r="V618" s="1">
        <v>0</v>
      </c>
      <c r="X618" s="1" t="s">
        <v>39</v>
      </c>
      <c r="AA618" s="1" t="s">
        <v>18</v>
      </c>
      <c r="AD618" s="1" t="s">
        <v>21</v>
      </c>
      <c r="AI618" s="1" t="s">
        <v>40</v>
      </c>
      <c r="AJ618" s="1">
        <v>10</v>
      </c>
      <c r="AK618" s="1">
        <v>10</v>
      </c>
      <c r="AL618" s="1">
        <v>5</v>
      </c>
      <c r="AM618" s="1" t="s">
        <v>2763</v>
      </c>
      <c r="AN618" s="1" t="s">
        <v>52</v>
      </c>
      <c r="AO618" s="1">
        <v>8</v>
      </c>
      <c r="AP618" s="1" t="s">
        <v>2764</v>
      </c>
      <c r="AQ618" s="1" t="s">
        <v>2765</v>
      </c>
      <c r="AR618" s="1" t="s">
        <v>2766</v>
      </c>
      <c r="AS618" s="1">
        <v>1</v>
      </c>
    </row>
    <row r="619" spans="1:45" ht="78.75" x14ac:dyDescent="0.25">
      <c r="A619" s="1">
        <v>617</v>
      </c>
      <c r="C619" s="1" t="s">
        <v>1</v>
      </c>
      <c r="H619" s="2">
        <v>30412</v>
      </c>
      <c r="I619" s="7">
        <v>36</v>
      </c>
      <c r="J619" s="1">
        <v>7</v>
      </c>
      <c r="K619" s="1">
        <v>120</v>
      </c>
      <c r="L619" s="1">
        <v>9</v>
      </c>
      <c r="M619" s="1">
        <v>5</v>
      </c>
      <c r="N619" s="1" t="s">
        <v>96</v>
      </c>
      <c r="O619" s="1">
        <v>1</v>
      </c>
      <c r="P619" s="1" t="s">
        <v>3374</v>
      </c>
      <c r="Q619" s="1" t="s">
        <v>150</v>
      </c>
      <c r="R619" s="1">
        <v>1</v>
      </c>
      <c r="S619" s="1" t="s">
        <v>18</v>
      </c>
      <c r="T619" s="1" t="s">
        <v>58</v>
      </c>
      <c r="U619" s="1" t="s">
        <v>69</v>
      </c>
      <c r="V619" s="1">
        <v>11</v>
      </c>
      <c r="W619" s="1" t="s">
        <v>2295</v>
      </c>
      <c r="X619" s="1" t="s">
        <v>39</v>
      </c>
      <c r="AA619" s="1" t="s">
        <v>18</v>
      </c>
      <c r="AD619" s="1" t="s">
        <v>21</v>
      </c>
      <c r="AI619" s="1" t="s">
        <v>40</v>
      </c>
      <c r="AJ619" s="1">
        <v>15</v>
      </c>
      <c r="AK619" s="1">
        <v>10</v>
      </c>
      <c r="AL619" s="1">
        <v>10</v>
      </c>
      <c r="AM619" s="1" t="s">
        <v>2767</v>
      </c>
      <c r="AN619" s="1" t="s">
        <v>52</v>
      </c>
      <c r="AO619" s="1">
        <v>10</v>
      </c>
      <c r="AP619" s="1" t="s">
        <v>2768</v>
      </c>
      <c r="AQ619" s="1" t="s">
        <v>2769</v>
      </c>
      <c r="AR619" s="1" t="s">
        <v>2770</v>
      </c>
      <c r="AS619" s="1">
        <v>1</v>
      </c>
    </row>
    <row r="620" spans="1:45" ht="78.75" x14ac:dyDescent="0.25">
      <c r="A620" s="1">
        <v>618</v>
      </c>
      <c r="B620" s="1" t="s">
        <v>0</v>
      </c>
      <c r="E620" s="1" t="s">
        <v>3</v>
      </c>
      <c r="H620" s="2">
        <v>34766</v>
      </c>
      <c r="I620" s="7">
        <v>24</v>
      </c>
      <c r="J620" s="1">
        <v>7</v>
      </c>
      <c r="K620" s="1">
        <v>90</v>
      </c>
      <c r="L620" s="1">
        <v>11</v>
      </c>
      <c r="M620" s="1">
        <v>0</v>
      </c>
      <c r="N620" s="1" t="s">
        <v>79</v>
      </c>
      <c r="O620" s="1">
        <v>1</v>
      </c>
      <c r="P620" s="1" t="s">
        <v>3374</v>
      </c>
      <c r="Q620" s="1" t="s">
        <v>150</v>
      </c>
      <c r="R620" s="1">
        <v>1</v>
      </c>
      <c r="S620" s="1" t="s">
        <v>188</v>
      </c>
      <c r="T620" s="1" t="s">
        <v>2771</v>
      </c>
      <c r="U620" s="1" t="s">
        <v>272</v>
      </c>
      <c r="V620" s="1">
        <v>1</v>
      </c>
      <c r="W620" s="1" t="s">
        <v>2772</v>
      </c>
      <c r="X620" s="1" t="s">
        <v>39</v>
      </c>
      <c r="AA620" s="1" t="s">
        <v>18</v>
      </c>
      <c r="AI620" s="1" t="s">
        <v>62</v>
      </c>
      <c r="AJ620" s="1">
        <v>30</v>
      </c>
      <c r="AK620" s="1">
        <v>0</v>
      </c>
      <c r="AL620" s="1">
        <v>24</v>
      </c>
      <c r="AM620" s="1" t="s">
        <v>2773</v>
      </c>
      <c r="AN620" s="1" t="s">
        <v>52</v>
      </c>
      <c r="AO620" s="1">
        <v>10</v>
      </c>
      <c r="AP620" s="1" t="s">
        <v>2774</v>
      </c>
      <c r="AR620" s="1" t="s">
        <v>2775</v>
      </c>
      <c r="AS620" s="1">
        <v>1</v>
      </c>
    </row>
    <row r="621" spans="1:45" ht="94.5" x14ac:dyDescent="0.25">
      <c r="A621" s="1">
        <v>619</v>
      </c>
      <c r="F621" s="1" t="s">
        <v>4</v>
      </c>
      <c r="H621" s="2">
        <v>34150</v>
      </c>
      <c r="I621" s="7">
        <v>26</v>
      </c>
      <c r="J621" s="1">
        <v>7</v>
      </c>
      <c r="K621" s="1">
        <v>30</v>
      </c>
      <c r="L621" s="1">
        <v>12</v>
      </c>
      <c r="M621" s="1">
        <v>5</v>
      </c>
      <c r="N621" s="1" t="s">
        <v>310</v>
      </c>
      <c r="O621" s="1">
        <v>1</v>
      </c>
      <c r="P621" s="1" t="s">
        <v>3374</v>
      </c>
      <c r="Q621" s="1" t="s">
        <v>150</v>
      </c>
      <c r="R621" s="1">
        <v>1</v>
      </c>
      <c r="S621" s="1" t="s">
        <v>188</v>
      </c>
      <c r="T621" s="1" t="s">
        <v>58</v>
      </c>
      <c r="U621" s="1" t="s">
        <v>69</v>
      </c>
      <c r="V621" s="1">
        <v>2</v>
      </c>
      <c r="W621" s="1" t="s">
        <v>174</v>
      </c>
      <c r="X621" s="1" t="s">
        <v>39</v>
      </c>
      <c r="AD621" s="1" t="s">
        <v>21</v>
      </c>
      <c r="AI621" s="1" t="s">
        <v>62</v>
      </c>
      <c r="AJ621" s="1">
        <v>3</v>
      </c>
      <c r="AK621" s="1">
        <v>3</v>
      </c>
      <c r="AL621" s="1">
        <v>4</v>
      </c>
      <c r="AM621" s="1" t="s">
        <v>2776</v>
      </c>
      <c r="AN621" s="1" t="s">
        <v>42</v>
      </c>
      <c r="AO621" s="1">
        <v>9</v>
      </c>
      <c r="AP621" s="1" t="s">
        <v>2777</v>
      </c>
      <c r="AQ621" s="1" t="s">
        <v>2778</v>
      </c>
      <c r="AS621" s="1">
        <v>0</v>
      </c>
    </row>
    <row r="622" spans="1:45" ht="94.5" x14ac:dyDescent="0.25">
      <c r="A622" s="1">
        <v>620</v>
      </c>
      <c r="F622" s="1" t="s">
        <v>4</v>
      </c>
      <c r="H622" s="2">
        <v>31952</v>
      </c>
      <c r="I622" s="7">
        <v>32</v>
      </c>
      <c r="J622" s="1">
        <v>6</v>
      </c>
      <c r="K622" s="1">
        <v>60</v>
      </c>
      <c r="L622" s="1">
        <v>10</v>
      </c>
      <c r="M622" s="1">
        <v>2</v>
      </c>
      <c r="N622" s="1" t="s">
        <v>55</v>
      </c>
      <c r="O622" s="1">
        <v>1</v>
      </c>
      <c r="P622" s="1" t="s">
        <v>3374</v>
      </c>
      <c r="Q622" s="1" t="s">
        <v>150</v>
      </c>
      <c r="R622" s="1">
        <v>0</v>
      </c>
      <c r="S622" s="1" t="s">
        <v>150</v>
      </c>
      <c r="T622" s="1" t="s">
        <v>150</v>
      </c>
      <c r="U622" s="1" t="s">
        <v>3446</v>
      </c>
      <c r="V622" s="1">
        <v>0</v>
      </c>
      <c r="X622" s="1" t="s">
        <v>61</v>
      </c>
      <c r="AA622" s="1" t="s">
        <v>18</v>
      </c>
      <c r="AI622" s="1" t="s">
        <v>62</v>
      </c>
      <c r="AJ622" s="1">
        <v>3</v>
      </c>
      <c r="AK622" s="1">
        <v>2</v>
      </c>
      <c r="AL622" s="1">
        <v>8</v>
      </c>
      <c r="AM622" s="1" t="s">
        <v>2779</v>
      </c>
      <c r="AN622" s="1" t="s">
        <v>42</v>
      </c>
      <c r="AO622" s="1">
        <v>8</v>
      </c>
      <c r="AP622" s="1" t="s">
        <v>2780</v>
      </c>
      <c r="AQ622" s="1" t="s">
        <v>2781</v>
      </c>
      <c r="AR622" s="1" t="s">
        <v>2782</v>
      </c>
      <c r="AS622" s="1">
        <v>1</v>
      </c>
    </row>
    <row r="623" spans="1:45" ht="94.5" x14ac:dyDescent="0.25">
      <c r="A623" s="1">
        <v>621</v>
      </c>
      <c r="F623" s="1" t="s">
        <v>4</v>
      </c>
      <c r="J623" s="1">
        <v>7</v>
      </c>
      <c r="K623" s="1">
        <v>60</v>
      </c>
      <c r="L623" s="1">
        <v>8</v>
      </c>
      <c r="M623" s="1">
        <v>5</v>
      </c>
      <c r="N623" s="1" t="s">
        <v>45</v>
      </c>
      <c r="O623" s="1">
        <v>0</v>
      </c>
      <c r="P623" s="1" t="s">
        <v>46</v>
      </c>
      <c r="Q623" s="1" t="s">
        <v>3371</v>
      </c>
      <c r="R623" s="1">
        <v>1</v>
      </c>
      <c r="S623" s="1" t="s">
        <v>1089</v>
      </c>
      <c r="T623" s="1" t="s">
        <v>117</v>
      </c>
      <c r="U623" s="1" t="s">
        <v>69</v>
      </c>
      <c r="V623" s="1">
        <v>10</v>
      </c>
      <c r="W623" s="1" t="s">
        <v>2783</v>
      </c>
      <c r="X623" s="1" t="s">
        <v>39</v>
      </c>
      <c r="AB623" s="1" t="s">
        <v>19</v>
      </c>
      <c r="AC623" s="1" t="s">
        <v>20</v>
      </c>
      <c r="AI623" s="1" t="s">
        <v>50</v>
      </c>
      <c r="AJ623" s="1">
        <v>5</v>
      </c>
      <c r="AK623" s="1">
        <v>4</v>
      </c>
      <c r="AL623" s="1">
        <v>15</v>
      </c>
      <c r="AM623" s="1" t="s">
        <v>2784</v>
      </c>
      <c r="AN623" s="1" t="s">
        <v>52</v>
      </c>
      <c r="AO623" s="1">
        <v>8</v>
      </c>
      <c r="AP623" s="1" t="s">
        <v>2785</v>
      </c>
      <c r="AQ623" s="1" t="s">
        <v>2786</v>
      </c>
      <c r="AS623" s="1">
        <v>1</v>
      </c>
    </row>
    <row r="624" spans="1:45" ht="267.75" x14ac:dyDescent="0.25">
      <c r="A624" s="1">
        <v>622</v>
      </c>
      <c r="B624" s="1" t="s">
        <v>0</v>
      </c>
      <c r="C624" s="1" t="s">
        <v>1</v>
      </c>
      <c r="E624" s="1" t="s">
        <v>3</v>
      </c>
      <c r="H624" s="2">
        <v>31108</v>
      </c>
      <c r="I624" s="7">
        <v>34</v>
      </c>
      <c r="J624" s="1">
        <v>5</v>
      </c>
      <c r="K624" s="1">
        <v>120</v>
      </c>
      <c r="L624" s="1">
        <v>15</v>
      </c>
      <c r="M624" s="1">
        <v>24</v>
      </c>
      <c r="N624" s="1" t="s">
        <v>200</v>
      </c>
      <c r="O624" s="1">
        <v>1</v>
      </c>
      <c r="P624" s="1" t="s">
        <v>3374</v>
      </c>
      <c r="Q624" s="1" t="s">
        <v>150</v>
      </c>
      <c r="R624" s="1">
        <v>1</v>
      </c>
      <c r="S624" s="1" t="s">
        <v>121</v>
      </c>
      <c r="T624" s="1" t="s">
        <v>58</v>
      </c>
      <c r="U624" s="1" t="s">
        <v>2787</v>
      </c>
      <c r="V624" s="1">
        <v>10</v>
      </c>
      <c r="W624" s="1" t="s">
        <v>235</v>
      </c>
      <c r="X624" s="1" t="s">
        <v>39</v>
      </c>
      <c r="AD624" s="1" t="s">
        <v>21</v>
      </c>
      <c r="AI624" s="1" t="s">
        <v>40</v>
      </c>
      <c r="AJ624" s="1">
        <v>6</v>
      </c>
      <c r="AK624" s="1">
        <v>6</v>
      </c>
      <c r="AL624" s="1">
        <v>5</v>
      </c>
      <c r="AM624" s="1" t="s">
        <v>2788</v>
      </c>
      <c r="AN624" s="1" t="s">
        <v>52</v>
      </c>
      <c r="AO624" s="1">
        <v>8</v>
      </c>
      <c r="AP624" s="1" t="s">
        <v>2789</v>
      </c>
      <c r="AQ624" s="1" t="s">
        <v>2790</v>
      </c>
      <c r="AR624" s="1" t="s">
        <v>2791</v>
      </c>
      <c r="AS624" s="1">
        <v>1</v>
      </c>
    </row>
    <row r="625" spans="1:45" ht="126" x14ac:dyDescent="0.25">
      <c r="A625" s="1">
        <v>623</v>
      </c>
      <c r="B625" s="1" t="s">
        <v>0</v>
      </c>
      <c r="D625" s="1" t="s">
        <v>2</v>
      </c>
      <c r="E625" s="1" t="s">
        <v>3</v>
      </c>
      <c r="F625" s="1" t="s">
        <v>4</v>
      </c>
      <c r="H625" s="2">
        <v>33073</v>
      </c>
      <c r="I625" s="7">
        <v>29</v>
      </c>
      <c r="J625" s="1">
        <v>6</v>
      </c>
      <c r="K625" s="1">
        <v>80</v>
      </c>
      <c r="L625" s="1">
        <v>10</v>
      </c>
      <c r="M625" s="1">
        <v>20</v>
      </c>
      <c r="N625" s="1" t="s">
        <v>108</v>
      </c>
      <c r="O625" s="1">
        <v>1</v>
      </c>
      <c r="P625" s="1" t="s">
        <v>3374</v>
      </c>
      <c r="Q625" s="1" t="s">
        <v>150</v>
      </c>
      <c r="R625" s="1">
        <v>0</v>
      </c>
      <c r="S625" s="1" t="s">
        <v>150</v>
      </c>
      <c r="T625" s="1" t="s">
        <v>150</v>
      </c>
      <c r="U625" s="1" t="s">
        <v>3446</v>
      </c>
      <c r="V625" s="1">
        <v>0</v>
      </c>
      <c r="X625" s="1" t="s">
        <v>61</v>
      </c>
      <c r="AD625" s="1" t="s">
        <v>21</v>
      </c>
      <c r="AI625" s="1" t="s">
        <v>40</v>
      </c>
      <c r="AJ625" s="1">
        <v>6</v>
      </c>
      <c r="AK625" s="1">
        <v>6</v>
      </c>
      <c r="AL625" s="1">
        <v>25</v>
      </c>
      <c r="AM625" s="1" t="s">
        <v>2792</v>
      </c>
      <c r="AN625" s="1" t="s">
        <v>52</v>
      </c>
      <c r="AO625" s="1">
        <v>10</v>
      </c>
      <c r="AP625" s="1" t="s">
        <v>2793</v>
      </c>
      <c r="AQ625" s="1" t="s">
        <v>2794</v>
      </c>
      <c r="AR625" s="1" t="s">
        <v>2795</v>
      </c>
      <c r="AS625" s="1">
        <v>0</v>
      </c>
    </row>
    <row r="626" spans="1:45" ht="409.5" x14ac:dyDescent="0.25">
      <c r="A626" s="1">
        <v>624</v>
      </c>
      <c r="C626" s="1" t="s">
        <v>1</v>
      </c>
      <c r="H626" s="2">
        <v>34422</v>
      </c>
      <c r="I626" s="7">
        <v>25</v>
      </c>
      <c r="J626" s="1">
        <v>7</v>
      </c>
      <c r="K626" s="1">
        <v>0</v>
      </c>
      <c r="L626" s="1">
        <v>12</v>
      </c>
      <c r="M626" s="1">
        <v>10</v>
      </c>
      <c r="N626" s="1" t="s">
        <v>108</v>
      </c>
      <c r="O626" s="1">
        <v>1</v>
      </c>
      <c r="P626" s="1" t="s">
        <v>3374</v>
      </c>
      <c r="Q626" s="1" t="s">
        <v>150</v>
      </c>
      <c r="R626" s="1">
        <v>1</v>
      </c>
      <c r="S626" s="1" t="s">
        <v>145</v>
      </c>
      <c r="T626" s="1" t="s">
        <v>86</v>
      </c>
      <c r="U626" s="1" t="s">
        <v>69</v>
      </c>
      <c r="V626" s="1">
        <v>3</v>
      </c>
      <c r="W626" s="1" t="s">
        <v>2796</v>
      </c>
      <c r="X626" s="1" t="s">
        <v>61</v>
      </c>
      <c r="AB626" s="1" t="s">
        <v>19</v>
      </c>
      <c r="AD626" s="1" t="s">
        <v>21</v>
      </c>
      <c r="AI626" s="1" t="s">
        <v>50</v>
      </c>
      <c r="AJ626" s="1">
        <v>6</v>
      </c>
      <c r="AK626" s="1">
        <v>3</v>
      </c>
      <c r="AL626" s="1">
        <v>4</v>
      </c>
      <c r="AM626" s="1" t="s">
        <v>2797</v>
      </c>
      <c r="AN626" s="1" t="s">
        <v>42</v>
      </c>
      <c r="AO626" s="1">
        <v>10</v>
      </c>
      <c r="AP626" s="1" t="s">
        <v>2798</v>
      </c>
      <c r="AQ626" s="1" t="s">
        <v>2799</v>
      </c>
      <c r="AR626" s="1" t="s">
        <v>2800</v>
      </c>
      <c r="AS626" s="1">
        <v>1</v>
      </c>
    </row>
    <row r="627" spans="1:45" ht="78.75" x14ac:dyDescent="0.25">
      <c r="A627" s="1">
        <v>625</v>
      </c>
      <c r="B627" s="1" t="s">
        <v>0</v>
      </c>
      <c r="H627" s="2">
        <v>30310</v>
      </c>
      <c r="I627" s="7">
        <v>36</v>
      </c>
      <c r="J627" s="1">
        <v>7</v>
      </c>
      <c r="K627" s="1">
        <v>50</v>
      </c>
      <c r="L627" s="1">
        <v>10</v>
      </c>
      <c r="M627" s="1">
        <v>30</v>
      </c>
      <c r="N627" s="1" t="s">
        <v>200</v>
      </c>
      <c r="O627" s="1">
        <v>0</v>
      </c>
      <c r="P627" s="1" t="s">
        <v>97</v>
      </c>
      <c r="Q627" s="1" t="s">
        <v>3333</v>
      </c>
      <c r="R627" s="1">
        <v>1</v>
      </c>
      <c r="S627" s="1" t="s">
        <v>35</v>
      </c>
      <c r="T627" s="1" t="s">
        <v>36</v>
      </c>
      <c r="U627" s="1" t="s">
        <v>867</v>
      </c>
      <c r="V627" s="1">
        <v>9</v>
      </c>
      <c r="W627" s="1" t="s">
        <v>2801</v>
      </c>
      <c r="X627" s="1" t="s">
        <v>61</v>
      </c>
      <c r="AA627" s="1" t="s">
        <v>18</v>
      </c>
      <c r="AI627" s="1" t="s">
        <v>50</v>
      </c>
      <c r="AJ627" s="1">
        <v>6</v>
      </c>
      <c r="AK627" s="1">
        <v>4</v>
      </c>
      <c r="AL627" s="1">
        <v>48</v>
      </c>
      <c r="AM627" s="1" t="s">
        <v>2802</v>
      </c>
      <c r="AN627" s="1" t="s">
        <v>52</v>
      </c>
      <c r="AO627" s="1">
        <v>9</v>
      </c>
      <c r="AP627" s="1" t="s">
        <v>2803</v>
      </c>
      <c r="AS627" s="1">
        <v>0</v>
      </c>
    </row>
    <row r="628" spans="1:45" ht="409.5" x14ac:dyDescent="0.25">
      <c r="A628" s="1">
        <v>626</v>
      </c>
      <c r="B628" s="1" t="s">
        <v>0</v>
      </c>
      <c r="C628" s="1" t="s">
        <v>1</v>
      </c>
      <c r="H628" s="2">
        <v>33380</v>
      </c>
      <c r="I628" s="7">
        <v>28</v>
      </c>
      <c r="J628" s="1">
        <v>7</v>
      </c>
      <c r="K628" s="1">
        <v>60</v>
      </c>
      <c r="L628" s="1">
        <v>8</v>
      </c>
      <c r="M628" s="1">
        <v>4</v>
      </c>
      <c r="N628" s="1" t="s">
        <v>55</v>
      </c>
      <c r="O628" s="1">
        <v>1</v>
      </c>
      <c r="P628" s="1" t="s">
        <v>3374</v>
      </c>
      <c r="Q628" s="1" t="s">
        <v>150</v>
      </c>
      <c r="R628" s="1">
        <v>1</v>
      </c>
      <c r="S628" s="1" t="s">
        <v>18</v>
      </c>
      <c r="T628" s="1" t="s">
        <v>58</v>
      </c>
      <c r="U628" s="1" t="s">
        <v>131</v>
      </c>
      <c r="V628" s="1">
        <v>2</v>
      </c>
      <c r="W628" s="1" t="s">
        <v>2804</v>
      </c>
      <c r="X628" s="1" t="s">
        <v>39</v>
      </c>
      <c r="AA628" s="1" t="s">
        <v>18</v>
      </c>
      <c r="AI628" s="1" t="s">
        <v>62</v>
      </c>
      <c r="AJ628" s="1">
        <v>5</v>
      </c>
      <c r="AK628" s="1">
        <v>6</v>
      </c>
      <c r="AL628" s="1">
        <v>10</v>
      </c>
      <c r="AM628" s="1" t="s">
        <v>2805</v>
      </c>
      <c r="AN628" s="1" t="s">
        <v>52</v>
      </c>
      <c r="AO628" s="1">
        <v>8</v>
      </c>
      <c r="AP628" s="1" t="s">
        <v>2806</v>
      </c>
      <c r="AQ628" s="1" t="s">
        <v>2807</v>
      </c>
      <c r="AR628" s="1" t="s">
        <v>2808</v>
      </c>
      <c r="AS628" s="1">
        <v>1</v>
      </c>
    </row>
    <row r="629" spans="1:45" ht="409.5" x14ac:dyDescent="0.25">
      <c r="A629" s="1">
        <v>627</v>
      </c>
      <c r="B629" s="1" t="s">
        <v>0</v>
      </c>
      <c r="D629" s="1" t="s">
        <v>2</v>
      </c>
      <c r="F629" s="1" t="s">
        <v>4</v>
      </c>
      <c r="H629" s="2">
        <v>27115</v>
      </c>
      <c r="I629" s="7">
        <v>45</v>
      </c>
      <c r="J629" s="1">
        <v>6</v>
      </c>
      <c r="K629" s="1">
        <v>30</v>
      </c>
      <c r="L629" s="1">
        <v>5</v>
      </c>
      <c r="M629" s="1">
        <v>10</v>
      </c>
      <c r="N629" s="1" t="s">
        <v>200</v>
      </c>
      <c r="O629" s="1">
        <v>1</v>
      </c>
      <c r="P629" s="1" t="s">
        <v>3374</v>
      </c>
      <c r="Q629" s="1" t="s">
        <v>150</v>
      </c>
      <c r="R629" s="1">
        <v>1</v>
      </c>
      <c r="S629" s="1" t="s">
        <v>47</v>
      </c>
      <c r="T629" s="1" t="s">
        <v>2809</v>
      </c>
      <c r="U629" s="1" t="s">
        <v>37</v>
      </c>
      <c r="V629" s="1">
        <v>20</v>
      </c>
      <c r="W629" s="1" t="s">
        <v>2810</v>
      </c>
      <c r="X629" s="1" t="s">
        <v>49</v>
      </c>
      <c r="AC629" s="1" t="s">
        <v>20</v>
      </c>
      <c r="AI629" s="1" t="s">
        <v>40</v>
      </c>
      <c r="AJ629" s="1">
        <v>2</v>
      </c>
      <c r="AK629" s="1">
        <v>15</v>
      </c>
      <c r="AL629" s="1">
        <v>10</v>
      </c>
      <c r="AM629" s="1" t="s">
        <v>2811</v>
      </c>
      <c r="AN629" s="1" t="s">
        <v>52</v>
      </c>
      <c r="AO629" s="1">
        <v>10</v>
      </c>
      <c r="AP629" s="1" t="s">
        <v>2812</v>
      </c>
      <c r="AQ629" s="1" t="s">
        <v>2813</v>
      </c>
      <c r="AR629" s="1" t="s">
        <v>2814</v>
      </c>
      <c r="AS629" s="1">
        <v>1</v>
      </c>
    </row>
    <row r="630" spans="1:45" ht="409.5" x14ac:dyDescent="0.25">
      <c r="A630" s="1">
        <v>628</v>
      </c>
      <c r="F630" s="1" t="s">
        <v>4</v>
      </c>
      <c r="H630" s="2">
        <v>27133</v>
      </c>
      <c r="I630" s="7">
        <v>45</v>
      </c>
      <c r="J630" s="1">
        <v>6</v>
      </c>
      <c r="K630" s="1">
        <v>50</v>
      </c>
      <c r="L630" s="1">
        <v>10</v>
      </c>
      <c r="M630" s="1">
        <v>20</v>
      </c>
      <c r="N630" s="1" t="s">
        <v>74</v>
      </c>
      <c r="O630" s="1">
        <v>1</v>
      </c>
      <c r="P630" s="1" t="s">
        <v>3374</v>
      </c>
      <c r="Q630" s="1" t="s">
        <v>150</v>
      </c>
      <c r="R630" s="1">
        <v>1</v>
      </c>
      <c r="S630" s="1" t="s">
        <v>1089</v>
      </c>
      <c r="T630" s="1" t="s">
        <v>68</v>
      </c>
      <c r="U630" s="1" t="s">
        <v>69</v>
      </c>
      <c r="V630" s="1">
        <v>22</v>
      </c>
      <c r="W630" s="1" t="s">
        <v>52</v>
      </c>
      <c r="X630" s="1" t="s">
        <v>61</v>
      </c>
      <c r="AB630" s="1" t="s">
        <v>19</v>
      </c>
      <c r="AC630" s="1" t="s">
        <v>20</v>
      </c>
      <c r="AI630" s="1" t="s">
        <v>50</v>
      </c>
      <c r="AJ630" s="1">
        <v>5</v>
      </c>
      <c r="AK630" s="1">
        <v>5</v>
      </c>
      <c r="AL630" s="1">
        <v>35</v>
      </c>
      <c r="AM630" s="1" t="s">
        <v>2815</v>
      </c>
      <c r="AN630" s="1" t="s">
        <v>2816</v>
      </c>
      <c r="AO630" s="1">
        <v>10</v>
      </c>
      <c r="AP630" s="1" t="s">
        <v>2817</v>
      </c>
      <c r="AQ630" s="1" t="s">
        <v>2818</v>
      </c>
      <c r="AR630" s="1" t="s">
        <v>2819</v>
      </c>
      <c r="AS630" s="1">
        <v>1</v>
      </c>
    </row>
    <row r="631" spans="1:45" ht="78.75" x14ac:dyDescent="0.25">
      <c r="A631" s="1">
        <v>629</v>
      </c>
      <c r="C631" s="1" t="s">
        <v>1</v>
      </c>
      <c r="E631" s="1" t="s">
        <v>3</v>
      </c>
      <c r="H631" s="2">
        <v>32981</v>
      </c>
      <c r="I631" s="7">
        <v>29</v>
      </c>
      <c r="J631" s="1">
        <v>7</v>
      </c>
      <c r="K631" s="1">
        <v>20</v>
      </c>
      <c r="L631" s="1">
        <v>10</v>
      </c>
      <c r="M631" s="1">
        <v>10</v>
      </c>
      <c r="N631" s="1" t="s">
        <v>278</v>
      </c>
      <c r="O631" s="1">
        <v>1</v>
      </c>
      <c r="P631" s="1" t="s">
        <v>3374</v>
      </c>
      <c r="Q631" s="1" t="s">
        <v>150</v>
      </c>
      <c r="R631" s="1">
        <v>1</v>
      </c>
      <c r="S631" s="1" t="s">
        <v>188</v>
      </c>
      <c r="T631" s="1" t="s">
        <v>58</v>
      </c>
      <c r="U631" s="1" t="s">
        <v>99</v>
      </c>
      <c r="V631" s="1">
        <v>4</v>
      </c>
      <c r="W631" s="1" t="s">
        <v>2820</v>
      </c>
      <c r="X631" s="1" t="s">
        <v>39</v>
      </c>
      <c r="AD631" s="1" t="s">
        <v>21</v>
      </c>
      <c r="AI631" s="1" t="s">
        <v>40</v>
      </c>
      <c r="AJ631" s="1">
        <v>3</v>
      </c>
      <c r="AK631" s="1">
        <v>5</v>
      </c>
      <c r="AL631" s="1">
        <v>20</v>
      </c>
      <c r="AM631" s="1" t="s">
        <v>2821</v>
      </c>
      <c r="AN631" s="1" t="s">
        <v>52</v>
      </c>
      <c r="AO631" s="1">
        <v>7</v>
      </c>
      <c r="AP631" s="1" t="s">
        <v>2822</v>
      </c>
      <c r="AQ631" s="1" t="s">
        <v>2823</v>
      </c>
      <c r="AS631" s="1">
        <v>1</v>
      </c>
    </row>
    <row r="632" spans="1:45" ht="236.25" x14ac:dyDescent="0.25">
      <c r="A632" s="1">
        <v>630</v>
      </c>
      <c r="F632" s="1" t="s">
        <v>4</v>
      </c>
      <c r="H632" s="2">
        <v>34970</v>
      </c>
      <c r="I632" s="7">
        <v>24</v>
      </c>
      <c r="J632" s="1">
        <v>7</v>
      </c>
      <c r="K632" s="1">
        <v>45</v>
      </c>
      <c r="L632" s="1">
        <v>10</v>
      </c>
      <c r="M632" s="1">
        <v>4</v>
      </c>
      <c r="N632" s="1" t="s">
        <v>55</v>
      </c>
      <c r="O632" s="1">
        <v>0</v>
      </c>
      <c r="P632" s="1" t="s">
        <v>46</v>
      </c>
      <c r="Q632" s="1" t="s">
        <v>3369</v>
      </c>
      <c r="R632" s="1">
        <v>0</v>
      </c>
      <c r="S632" s="1" t="s">
        <v>150</v>
      </c>
      <c r="T632" s="1" t="s">
        <v>150</v>
      </c>
      <c r="U632" s="1" t="s">
        <v>3446</v>
      </c>
      <c r="V632" s="1">
        <v>0</v>
      </c>
      <c r="X632" s="1" t="s">
        <v>39</v>
      </c>
      <c r="AC632" s="1" t="s">
        <v>20</v>
      </c>
      <c r="AI632" s="1" t="s">
        <v>137</v>
      </c>
      <c r="AJ632" s="1">
        <v>5</v>
      </c>
      <c r="AK632" s="1">
        <v>8</v>
      </c>
      <c r="AL632" s="1">
        <v>10</v>
      </c>
      <c r="AM632" s="1" t="s">
        <v>2824</v>
      </c>
      <c r="AN632" s="1" t="s">
        <v>52</v>
      </c>
      <c r="AO632" s="1">
        <v>9</v>
      </c>
      <c r="AP632" s="1" t="s">
        <v>2825</v>
      </c>
      <c r="AQ632" s="1" t="s">
        <v>2826</v>
      </c>
      <c r="AR632" s="1" t="s">
        <v>91</v>
      </c>
      <c r="AS632" s="1">
        <v>0</v>
      </c>
    </row>
    <row r="633" spans="1:45" ht="204.75" x14ac:dyDescent="0.25">
      <c r="A633" s="1">
        <v>631</v>
      </c>
      <c r="C633" s="1" t="s">
        <v>1</v>
      </c>
      <c r="F633" s="1" t="s">
        <v>4</v>
      </c>
      <c r="H633" s="2">
        <v>32210</v>
      </c>
      <c r="I633" s="7">
        <v>31</v>
      </c>
      <c r="J633" s="1">
        <v>8</v>
      </c>
      <c r="K633" s="1">
        <v>5</v>
      </c>
      <c r="L633" s="1">
        <v>6</v>
      </c>
      <c r="M633" s="1">
        <v>5</v>
      </c>
      <c r="N633" s="1" t="s">
        <v>164</v>
      </c>
      <c r="O633" s="1">
        <v>0</v>
      </c>
      <c r="P633" s="1" t="s">
        <v>109</v>
      </c>
      <c r="Q633" s="1" t="s">
        <v>3370</v>
      </c>
      <c r="R633" s="1">
        <v>0</v>
      </c>
      <c r="S633" s="1" t="s">
        <v>150</v>
      </c>
      <c r="T633" s="1" t="s">
        <v>150</v>
      </c>
      <c r="U633" s="1" t="s">
        <v>3446</v>
      </c>
      <c r="V633" s="1">
        <v>0</v>
      </c>
      <c r="X633" s="1" t="s">
        <v>61</v>
      </c>
      <c r="AD633" s="1" t="s">
        <v>21</v>
      </c>
      <c r="AI633" s="1" t="s">
        <v>40</v>
      </c>
      <c r="AJ633" s="1">
        <v>6</v>
      </c>
      <c r="AK633" s="1">
        <v>10</v>
      </c>
      <c r="AL633" s="1">
        <v>5</v>
      </c>
      <c r="AM633" s="1" t="s">
        <v>2827</v>
      </c>
      <c r="AN633" s="1" t="s">
        <v>52</v>
      </c>
      <c r="AO633" s="1">
        <v>10</v>
      </c>
      <c r="AP633" s="1" t="s">
        <v>2828</v>
      </c>
      <c r="AQ633" s="1" t="s">
        <v>2829</v>
      </c>
      <c r="AR633" s="1" t="s">
        <v>2575</v>
      </c>
      <c r="AS633" s="1">
        <v>1</v>
      </c>
    </row>
    <row r="634" spans="1:45" ht="409.5" x14ac:dyDescent="0.25">
      <c r="A634" s="1">
        <v>632</v>
      </c>
      <c r="F634" s="1" t="s">
        <v>4</v>
      </c>
      <c r="H634" s="2">
        <v>31293</v>
      </c>
      <c r="I634" s="7">
        <v>34</v>
      </c>
      <c r="J634" s="1">
        <v>7</v>
      </c>
      <c r="K634" s="1">
        <v>90</v>
      </c>
      <c r="L634" s="1">
        <v>6</v>
      </c>
      <c r="M634" s="1">
        <v>30</v>
      </c>
      <c r="N634" s="1" t="s">
        <v>164</v>
      </c>
      <c r="O634" s="1">
        <v>1</v>
      </c>
      <c r="P634" s="1" t="s">
        <v>3374</v>
      </c>
      <c r="Q634" s="1" t="s">
        <v>150</v>
      </c>
      <c r="R634" s="1">
        <v>1</v>
      </c>
      <c r="S634" s="1" t="s">
        <v>85</v>
      </c>
      <c r="T634" s="1" t="s">
        <v>86</v>
      </c>
      <c r="U634" s="1" t="s">
        <v>1262</v>
      </c>
      <c r="V634" s="1">
        <v>2</v>
      </c>
      <c r="X634" s="1" t="s">
        <v>49</v>
      </c>
      <c r="AA634" s="1" t="s">
        <v>18</v>
      </c>
      <c r="AI634" s="1" t="s">
        <v>50</v>
      </c>
      <c r="AJ634" s="1">
        <v>5</v>
      </c>
      <c r="AK634" s="1">
        <v>10</v>
      </c>
      <c r="AL634" s="1">
        <v>15</v>
      </c>
      <c r="AM634" s="1" t="s">
        <v>2830</v>
      </c>
      <c r="AN634" s="1" t="s">
        <v>2831</v>
      </c>
      <c r="AO634" s="1">
        <v>9</v>
      </c>
      <c r="AP634" s="1" t="s">
        <v>2832</v>
      </c>
      <c r="AQ634" s="1" t="s">
        <v>2833</v>
      </c>
      <c r="AR634" s="1" t="s">
        <v>2834</v>
      </c>
      <c r="AS634" s="1">
        <v>1</v>
      </c>
    </row>
    <row r="635" spans="1:45" ht="409.5" x14ac:dyDescent="0.25">
      <c r="A635" s="1">
        <v>633</v>
      </c>
      <c r="B635" s="1" t="s">
        <v>0</v>
      </c>
      <c r="C635" s="1" t="s">
        <v>1</v>
      </c>
      <c r="F635" s="1" t="s">
        <v>4</v>
      </c>
      <c r="H635" s="2">
        <v>33399</v>
      </c>
      <c r="I635" s="7">
        <v>28</v>
      </c>
      <c r="J635" s="1">
        <v>7</v>
      </c>
      <c r="K635" s="1">
        <v>60</v>
      </c>
      <c r="L635" s="1">
        <v>11</v>
      </c>
      <c r="M635" s="1">
        <v>9</v>
      </c>
      <c r="N635" s="1" t="s">
        <v>310</v>
      </c>
      <c r="O635" s="1">
        <v>1</v>
      </c>
      <c r="P635" s="1" t="s">
        <v>3374</v>
      </c>
      <c r="Q635" s="1" t="s">
        <v>150</v>
      </c>
      <c r="R635" s="1">
        <v>1</v>
      </c>
      <c r="S635" s="1" t="s">
        <v>19</v>
      </c>
      <c r="T635" s="1" t="s">
        <v>58</v>
      </c>
      <c r="U635" s="1" t="s">
        <v>69</v>
      </c>
      <c r="V635" s="1">
        <v>3</v>
      </c>
      <c r="W635" s="1" t="s">
        <v>2835</v>
      </c>
      <c r="X635" s="1" t="s">
        <v>39</v>
      </c>
      <c r="AD635" s="1" t="s">
        <v>21</v>
      </c>
      <c r="AI635" s="1" t="s">
        <v>40</v>
      </c>
      <c r="AJ635" s="1">
        <v>4</v>
      </c>
      <c r="AK635" s="1">
        <v>10</v>
      </c>
      <c r="AL635" s="1">
        <v>7</v>
      </c>
      <c r="AM635" s="1" t="s">
        <v>2836</v>
      </c>
      <c r="AN635" s="1" t="s">
        <v>2837</v>
      </c>
      <c r="AO635" s="1">
        <v>10</v>
      </c>
      <c r="AP635" s="1" t="s">
        <v>2838</v>
      </c>
      <c r="AQ635" s="1" t="s">
        <v>2839</v>
      </c>
      <c r="AR635" s="1" t="s">
        <v>2840</v>
      </c>
      <c r="AS635" s="1">
        <v>1</v>
      </c>
    </row>
    <row r="636" spans="1:45" ht="409.5" x14ac:dyDescent="0.25">
      <c r="A636" s="1">
        <v>634</v>
      </c>
      <c r="B636" s="1" t="s">
        <v>0</v>
      </c>
      <c r="C636" s="1" t="s">
        <v>1</v>
      </c>
      <c r="D636" s="1" t="s">
        <v>2</v>
      </c>
      <c r="F636" s="1" t="s">
        <v>4</v>
      </c>
      <c r="H636" s="2">
        <v>31866</v>
      </c>
      <c r="I636" s="7">
        <v>32</v>
      </c>
      <c r="J636" s="1">
        <v>7</v>
      </c>
      <c r="K636" s="1">
        <v>10</v>
      </c>
      <c r="L636" s="1">
        <v>7</v>
      </c>
      <c r="M636" s="1">
        <v>6</v>
      </c>
      <c r="N636" s="1" t="s">
        <v>79</v>
      </c>
      <c r="O636" s="1">
        <v>0</v>
      </c>
      <c r="P636" s="1" t="s">
        <v>109</v>
      </c>
      <c r="Q636" s="1" t="s">
        <v>3363</v>
      </c>
      <c r="R636" s="1">
        <v>0</v>
      </c>
      <c r="S636" s="1" t="s">
        <v>150</v>
      </c>
      <c r="T636" s="1" t="s">
        <v>150</v>
      </c>
      <c r="U636" s="1" t="s">
        <v>3446</v>
      </c>
      <c r="V636" s="1">
        <v>0</v>
      </c>
      <c r="X636" s="1" t="s">
        <v>61</v>
      </c>
      <c r="AB636" s="1" t="s">
        <v>19</v>
      </c>
      <c r="AI636" s="1" t="s">
        <v>137</v>
      </c>
      <c r="AJ636" s="1">
        <v>6</v>
      </c>
      <c r="AK636" s="1">
        <v>5</v>
      </c>
      <c r="AL636" s="1">
        <v>8</v>
      </c>
      <c r="AM636" s="1" t="s">
        <v>2841</v>
      </c>
      <c r="AN636" s="1" t="s">
        <v>52</v>
      </c>
      <c r="AO636" s="1">
        <v>10</v>
      </c>
      <c r="AP636" s="1" t="s">
        <v>2842</v>
      </c>
      <c r="AQ636" s="1" t="s">
        <v>2843</v>
      </c>
      <c r="AR636" s="1" t="s">
        <v>2844</v>
      </c>
      <c r="AS636" s="1">
        <v>1</v>
      </c>
    </row>
    <row r="637" spans="1:45" ht="267.75" x14ac:dyDescent="0.25">
      <c r="A637" s="1">
        <v>635</v>
      </c>
      <c r="C637" s="1" t="s">
        <v>1</v>
      </c>
      <c r="F637" s="1" t="s">
        <v>4</v>
      </c>
      <c r="H637" s="2">
        <v>32053</v>
      </c>
      <c r="I637" s="7">
        <v>32</v>
      </c>
      <c r="J637" s="1">
        <v>8</v>
      </c>
      <c r="K637" s="1">
        <v>40</v>
      </c>
      <c r="L637" s="1">
        <v>10</v>
      </c>
      <c r="M637" s="1">
        <v>6</v>
      </c>
      <c r="N637" s="1" t="s">
        <v>79</v>
      </c>
      <c r="O637" s="1">
        <v>1</v>
      </c>
      <c r="P637" s="1" t="s">
        <v>3374</v>
      </c>
      <c r="Q637" s="1" t="s">
        <v>150</v>
      </c>
      <c r="R637" s="1">
        <v>1</v>
      </c>
      <c r="S637" s="1" t="s">
        <v>57</v>
      </c>
      <c r="T637" s="1" t="s">
        <v>58</v>
      </c>
      <c r="U637" s="1" t="s">
        <v>2845</v>
      </c>
      <c r="V637" s="1">
        <v>5</v>
      </c>
      <c r="W637" s="1" t="s">
        <v>2846</v>
      </c>
      <c r="X637" s="1" t="s">
        <v>39</v>
      </c>
      <c r="AD637" s="1" t="s">
        <v>21</v>
      </c>
      <c r="AI637" s="1" t="s">
        <v>2847</v>
      </c>
      <c r="AJ637" s="1">
        <v>6</v>
      </c>
      <c r="AK637" s="1">
        <v>6</v>
      </c>
      <c r="AL637" s="1">
        <v>60</v>
      </c>
      <c r="AM637" s="1" t="s">
        <v>2848</v>
      </c>
      <c r="AN637" s="1" t="s">
        <v>352</v>
      </c>
      <c r="AO637" s="1">
        <v>10</v>
      </c>
      <c r="AP637" s="1" t="s">
        <v>2849</v>
      </c>
      <c r="AQ637" s="1" t="s">
        <v>2850</v>
      </c>
      <c r="AR637" s="1" t="s">
        <v>2851</v>
      </c>
      <c r="AS637" s="1">
        <v>1</v>
      </c>
    </row>
    <row r="638" spans="1:45" ht="94.5" x14ac:dyDescent="0.25">
      <c r="A638" s="1">
        <v>636</v>
      </c>
      <c r="F638" s="1" t="s">
        <v>4</v>
      </c>
      <c r="H638" s="2">
        <v>42992</v>
      </c>
      <c r="K638" s="1">
        <v>45</v>
      </c>
      <c r="L638" s="1">
        <v>8</v>
      </c>
      <c r="M638" s="1">
        <v>3</v>
      </c>
      <c r="N638" s="1" t="s">
        <v>310</v>
      </c>
      <c r="O638" s="1">
        <v>0</v>
      </c>
      <c r="P638" s="1" t="s">
        <v>75</v>
      </c>
      <c r="Q638" s="1" t="s">
        <v>3370</v>
      </c>
      <c r="R638" s="1">
        <v>1</v>
      </c>
      <c r="S638" s="1" t="s">
        <v>188</v>
      </c>
      <c r="T638" s="1" t="s">
        <v>58</v>
      </c>
      <c r="U638" s="1" t="s">
        <v>69</v>
      </c>
      <c r="V638" s="1">
        <v>8</v>
      </c>
      <c r="W638" s="1" t="s">
        <v>52</v>
      </c>
      <c r="X638" s="1" t="s">
        <v>61</v>
      </c>
      <c r="AB638" s="1" t="s">
        <v>19</v>
      </c>
      <c r="AI638" s="1" t="s">
        <v>50</v>
      </c>
      <c r="AJ638" s="1">
        <v>4</v>
      </c>
      <c r="AK638" s="1">
        <v>3</v>
      </c>
      <c r="AL638" s="1">
        <v>6</v>
      </c>
      <c r="AM638" s="1" t="s">
        <v>2852</v>
      </c>
      <c r="AN638" s="1" t="s">
        <v>52</v>
      </c>
      <c r="AO638" s="1">
        <v>6</v>
      </c>
      <c r="AP638" s="1" t="s">
        <v>2853</v>
      </c>
      <c r="AQ638" s="1" t="s">
        <v>393</v>
      </c>
      <c r="AR638" s="1" t="s">
        <v>2854</v>
      </c>
      <c r="AS638" s="1">
        <v>0</v>
      </c>
    </row>
    <row r="639" spans="1:45" ht="409.5" x14ac:dyDescent="0.25">
      <c r="A639" s="1">
        <v>637</v>
      </c>
      <c r="F639" s="1" t="s">
        <v>4</v>
      </c>
      <c r="H639" s="2">
        <v>23221</v>
      </c>
      <c r="I639" s="7">
        <v>56</v>
      </c>
      <c r="J639" s="1">
        <v>6</v>
      </c>
      <c r="K639" s="1">
        <v>30</v>
      </c>
      <c r="L639" s="1">
        <v>8</v>
      </c>
      <c r="M639" s="1">
        <v>20</v>
      </c>
      <c r="N639" s="1" t="s">
        <v>164</v>
      </c>
      <c r="O639" s="1">
        <v>1</v>
      </c>
      <c r="P639" s="1" t="s">
        <v>3374</v>
      </c>
      <c r="Q639" s="1" t="s">
        <v>150</v>
      </c>
      <c r="R639" s="1">
        <v>1</v>
      </c>
      <c r="S639" s="1" t="s">
        <v>440</v>
      </c>
      <c r="T639" s="1" t="s">
        <v>358</v>
      </c>
      <c r="U639" s="1" t="s">
        <v>2855</v>
      </c>
      <c r="V639" s="1">
        <v>20</v>
      </c>
      <c r="W639" s="1" t="s">
        <v>2856</v>
      </c>
      <c r="X639" s="1" t="s">
        <v>61</v>
      </c>
      <c r="AD639" s="1" t="s">
        <v>21</v>
      </c>
      <c r="AI639" s="1" t="s">
        <v>40</v>
      </c>
      <c r="AJ639" s="1">
        <v>4</v>
      </c>
      <c r="AK639" s="1">
        <v>2</v>
      </c>
      <c r="AL639" s="1">
        <v>4</v>
      </c>
      <c r="AM639" s="1" t="s">
        <v>2857</v>
      </c>
      <c r="AN639" s="1" t="s">
        <v>2858</v>
      </c>
      <c r="AO639" s="1">
        <v>10</v>
      </c>
      <c r="AP639" s="1" t="s">
        <v>2859</v>
      </c>
      <c r="AQ639" s="1" t="s">
        <v>2860</v>
      </c>
      <c r="AS639" s="1">
        <v>1</v>
      </c>
    </row>
    <row r="640" spans="1:45" ht="283.5" x14ac:dyDescent="0.25">
      <c r="A640" s="1">
        <v>638</v>
      </c>
      <c r="F640" s="1" t="s">
        <v>4</v>
      </c>
      <c r="H640" s="2">
        <v>27878</v>
      </c>
      <c r="I640" s="7">
        <v>43</v>
      </c>
      <c r="J640" s="1">
        <v>6</v>
      </c>
      <c r="K640" s="1">
        <v>45</v>
      </c>
      <c r="L640" s="1">
        <v>12</v>
      </c>
      <c r="M640" s="1">
        <v>50</v>
      </c>
      <c r="N640" s="1" t="s">
        <v>79</v>
      </c>
      <c r="O640" s="1">
        <v>1</v>
      </c>
      <c r="P640" s="1" t="s">
        <v>3374</v>
      </c>
      <c r="Q640" s="1" t="s">
        <v>150</v>
      </c>
      <c r="R640" s="1">
        <v>1</v>
      </c>
      <c r="S640" s="1" t="s">
        <v>57</v>
      </c>
      <c r="T640" s="1" t="s">
        <v>36</v>
      </c>
      <c r="U640" s="1" t="s">
        <v>69</v>
      </c>
      <c r="V640" s="1">
        <v>19</v>
      </c>
      <c r="W640" s="1" t="s">
        <v>312</v>
      </c>
      <c r="X640" s="1" t="s">
        <v>61</v>
      </c>
      <c r="AD640" s="1" t="s">
        <v>21</v>
      </c>
      <c r="AI640" s="1" t="s">
        <v>40</v>
      </c>
      <c r="AJ640" s="1">
        <v>6</v>
      </c>
      <c r="AK640" s="1">
        <v>8</v>
      </c>
      <c r="AL640" s="1">
        <v>15</v>
      </c>
      <c r="AM640" s="1" t="s">
        <v>2861</v>
      </c>
      <c r="AN640" s="1" t="s">
        <v>42</v>
      </c>
      <c r="AO640" s="1">
        <v>10</v>
      </c>
      <c r="AP640" s="1" t="s">
        <v>2862</v>
      </c>
      <c r="AQ640" s="1" t="s">
        <v>2863</v>
      </c>
      <c r="AR640" s="1" t="s">
        <v>2864</v>
      </c>
      <c r="AS640" s="1">
        <v>1</v>
      </c>
    </row>
    <row r="641" spans="1:45" ht="63" x14ac:dyDescent="0.25">
      <c r="A641" s="1">
        <v>639</v>
      </c>
      <c r="B641" s="1" t="s">
        <v>0</v>
      </c>
      <c r="C641" s="1" t="s">
        <v>1</v>
      </c>
      <c r="H641" s="2">
        <v>32111</v>
      </c>
      <c r="I641" s="7">
        <v>31</v>
      </c>
      <c r="J641" s="1">
        <v>7</v>
      </c>
      <c r="K641" s="1">
        <v>360</v>
      </c>
      <c r="L641" s="1">
        <v>2</v>
      </c>
      <c r="M641" s="1">
        <v>5</v>
      </c>
      <c r="N641" s="1" t="s">
        <v>164</v>
      </c>
      <c r="O641" s="1">
        <v>1</v>
      </c>
      <c r="P641" s="1" t="s">
        <v>3374</v>
      </c>
      <c r="Q641" s="1" t="s">
        <v>150</v>
      </c>
      <c r="R641" s="1">
        <v>1</v>
      </c>
      <c r="S641" s="1" t="s">
        <v>188</v>
      </c>
      <c r="T641" s="1" t="s">
        <v>117</v>
      </c>
      <c r="U641" s="1" t="s">
        <v>59</v>
      </c>
      <c r="V641" s="1">
        <v>1</v>
      </c>
      <c r="W641" s="1" t="s">
        <v>2865</v>
      </c>
      <c r="X641" s="1" t="s">
        <v>61</v>
      </c>
      <c r="AD641" s="1" t="s">
        <v>21</v>
      </c>
      <c r="AI641" s="1" t="s">
        <v>62</v>
      </c>
      <c r="AJ641" s="1">
        <v>6</v>
      </c>
      <c r="AK641" s="1">
        <v>6</v>
      </c>
      <c r="AL641" s="1">
        <v>6</v>
      </c>
      <c r="AM641" s="1" t="s">
        <v>2866</v>
      </c>
      <c r="AN641" s="1" t="s">
        <v>52</v>
      </c>
      <c r="AO641" s="1">
        <v>10</v>
      </c>
      <c r="AP641" s="1" t="s">
        <v>2867</v>
      </c>
      <c r="AQ641" s="1" t="s">
        <v>84</v>
      </c>
      <c r="AR641" s="1" t="s">
        <v>114</v>
      </c>
      <c r="AS641" s="1">
        <v>1</v>
      </c>
    </row>
    <row r="642" spans="1:45" ht="78.75" x14ac:dyDescent="0.25">
      <c r="A642" s="1">
        <v>640</v>
      </c>
      <c r="E642" s="1" t="s">
        <v>3</v>
      </c>
      <c r="H642" s="2">
        <v>34086</v>
      </c>
      <c r="I642" s="7">
        <v>26</v>
      </c>
      <c r="J642" s="1">
        <v>8</v>
      </c>
      <c r="K642" s="1">
        <v>0</v>
      </c>
      <c r="L642" s="1">
        <v>14</v>
      </c>
      <c r="M642" s="1">
        <v>10</v>
      </c>
      <c r="N642" s="1" t="s">
        <v>33</v>
      </c>
      <c r="O642" s="1">
        <v>1</v>
      </c>
      <c r="P642" s="1" t="s">
        <v>3374</v>
      </c>
      <c r="Q642" s="1" t="s">
        <v>150</v>
      </c>
      <c r="R642" s="1">
        <v>0</v>
      </c>
      <c r="S642" s="1" t="s">
        <v>150</v>
      </c>
      <c r="T642" s="1" t="s">
        <v>150</v>
      </c>
      <c r="U642" s="1" t="s">
        <v>3446</v>
      </c>
      <c r="V642" s="1">
        <v>0</v>
      </c>
      <c r="X642" s="1" t="s">
        <v>39</v>
      </c>
      <c r="AA642" s="1" t="s">
        <v>18</v>
      </c>
      <c r="AI642" s="1" t="s">
        <v>50</v>
      </c>
      <c r="AJ642" s="1">
        <v>6</v>
      </c>
      <c r="AK642" s="1">
        <v>6</v>
      </c>
      <c r="AL642" s="1">
        <v>50</v>
      </c>
      <c r="AM642" s="1" t="s">
        <v>2868</v>
      </c>
      <c r="AN642" s="1" t="s">
        <v>52</v>
      </c>
      <c r="AO642" s="1">
        <v>8</v>
      </c>
      <c r="AP642" s="1" t="s">
        <v>2869</v>
      </c>
      <c r="AQ642" s="1" t="s">
        <v>381</v>
      </c>
      <c r="AR642" s="1" t="s">
        <v>2870</v>
      </c>
      <c r="AS642" s="1">
        <v>1</v>
      </c>
    </row>
    <row r="643" spans="1:45" ht="362.25" x14ac:dyDescent="0.25">
      <c r="A643" s="1">
        <v>641</v>
      </c>
      <c r="D643" s="1" t="s">
        <v>2</v>
      </c>
      <c r="F643" s="1" t="s">
        <v>4</v>
      </c>
      <c r="H643" s="2">
        <v>33799</v>
      </c>
      <c r="I643" s="7">
        <v>27</v>
      </c>
      <c r="J643" s="1">
        <v>5</v>
      </c>
      <c r="K643" s="1">
        <v>20</v>
      </c>
      <c r="L643" s="1">
        <v>9</v>
      </c>
      <c r="M643" s="1">
        <v>0</v>
      </c>
      <c r="N643" s="1" t="s">
        <v>55</v>
      </c>
      <c r="O643" s="1">
        <v>1</v>
      </c>
      <c r="P643" s="1" t="s">
        <v>3374</v>
      </c>
      <c r="Q643" s="1" t="s">
        <v>150</v>
      </c>
      <c r="R643" s="1">
        <v>1</v>
      </c>
      <c r="S643" s="1" t="s">
        <v>382</v>
      </c>
      <c r="T643" s="1" t="s">
        <v>86</v>
      </c>
      <c r="U643" s="1" t="s">
        <v>2871</v>
      </c>
      <c r="V643" s="1">
        <v>1</v>
      </c>
      <c r="W643" s="1" t="s">
        <v>2872</v>
      </c>
      <c r="X643" s="1" t="s">
        <v>61</v>
      </c>
      <c r="AB643" s="1" t="s">
        <v>19</v>
      </c>
      <c r="AI643" s="1" t="s">
        <v>50</v>
      </c>
      <c r="AJ643" s="1">
        <v>5</v>
      </c>
      <c r="AK643" s="1">
        <v>5</v>
      </c>
      <c r="AL643" s="1">
        <v>20</v>
      </c>
      <c r="AM643" s="1" t="s">
        <v>2873</v>
      </c>
      <c r="AN643" s="1" t="s">
        <v>352</v>
      </c>
      <c r="AO643" s="1">
        <v>7</v>
      </c>
      <c r="AP643" s="1" t="s">
        <v>2874</v>
      </c>
      <c r="AQ643" s="1" t="s">
        <v>2875</v>
      </c>
      <c r="AR643" s="1" t="s">
        <v>91</v>
      </c>
      <c r="AS643" s="1">
        <v>1</v>
      </c>
    </row>
    <row r="644" spans="1:45" ht="94.5" x14ac:dyDescent="0.25">
      <c r="A644" s="1">
        <v>642</v>
      </c>
      <c r="B644" s="1" t="s">
        <v>0</v>
      </c>
      <c r="F644" s="1" t="s">
        <v>4</v>
      </c>
      <c r="H644" s="2">
        <v>33737</v>
      </c>
      <c r="I644" s="7">
        <v>27</v>
      </c>
      <c r="J644" s="1">
        <v>8</v>
      </c>
      <c r="K644" s="1">
        <v>120</v>
      </c>
      <c r="L644" s="1">
        <v>12</v>
      </c>
      <c r="M644" s="1">
        <v>20</v>
      </c>
      <c r="N644" s="1" t="s">
        <v>310</v>
      </c>
      <c r="O644" s="1">
        <v>1</v>
      </c>
      <c r="P644" s="1" t="s">
        <v>3374</v>
      </c>
      <c r="Q644" s="1" t="s">
        <v>150</v>
      </c>
      <c r="R644" s="1">
        <v>0</v>
      </c>
      <c r="S644" s="1" t="s">
        <v>150</v>
      </c>
      <c r="T644" s="1" t="s">
        <v>150</v>
      </c>
      <c r="U644" s="1" t="s">
        <v>3446</v>
      </c>
      <c r="V644" s="1">
        <v>0</v>
      </c>
      <c r="X644" s="1" t="s">
        <v>39</v>
      </c>
      <c r="Y644" s="1" t="s">
        <v>16</v>
      </c>
      <c r="AB644" s="1" t="s">
        <v>19</v>
      </c>
      <c r="AI644" s="1" t="s">
        <v>2876</v>
      </c>
      <c r="AJ644" s="1">
        <v>4</v>
      </c>
      <c r="AK644" s="1">
        <v>6</v>
      </c>
      <c r="AL644" s="1">
        <v>40</v>
      </c>
      <c r="AM644" s="1" t="s">
        <v>2877</v>
      </c>
      <c r="AN644" s="1" t="s">
        <v>52</v>
      </c>
      <c r="AO644" s="1">
        <v>10</v>
      </c>
      <c r="AP644" s="1" t="s">
        <v>2878</v>
      </c>
      <c r="AQ644" s="1" t="s">
        <v>2879</v>
      </c>
      <c r="AR644" s="1" t="s">
        <v>2880</v>
      </c>
      <c r="AS644" s="1">
        <v>1</v>
      </c>
    </row>
    <row r="645" spans="1:45" ht="173.25" x14ac:dyDescent="0.25">
      <c r="A645" s="1">
        <v>643</v>
      </c>
      <c r="B645" s="1" t="s">
        <v>0</v>
      </c>
      <c r="H645" s="2">
        <v>30234</v>
      </c>
      <c r="I645" s="7">
        <v>37</v>
      </c>
      <c r="J645" s="1">
        <v>8</v>
      </c>
      <c r="K645" s="1">
        <v>0</v>
      </c>
      <c r="L645" s="1">
        <v>12</v>
      </c>
      <c r="M645" s="1">
        <v>5</v>
      </c>
      <c r="N645" s="1" t="s">
        <v>45</v>
      </c>
      <c r="O645" s="1">
        <v>0</v>
      </c>
      <c r="P645" s="1" t="s">
        <v>75</v>
      </c>
      <c r="Q645" s="1" t="s">
        <v>3370</v>
      </c>
      <c r="R645" s="1">
        <v>0</v>
      </c>
      <c r="S645" s="1" t="s">
        <v>150</v>
      </c>
      <c r="T645" s="1" t="s">
        <v>150</v>
      </c>
      <c r="U645" s="1" t="s">
        <v>3446</v>
      </c>
      <c r="V645" s="1">
        <v>0</v>
      </c>
      <c r="X645" s="1" t="s">
        <v>61</v>
      </c>
      <c r="AA645" s="1" t="s">
        <v>18</v>
      </c>
      <c r="AI645" s="1" t="s">
        <v>50</v>
      </c>
      <c r="AJ645" s="1">
        <v>6</v>
      </c>
      <c r="AK645" s="1">
        <v>3</v>
      </c>
      <c r="AL645" s="1">
        <v>500</v>
      </c>
      <c r="AM645" s="1" t="s">
        <v>2881</v>
      </c>
      <c r="AN645" s="1" t="s">
        <v>52</v>
      </c>
      <c r="AO645" s="1">
        <v>10</v>
      </c>
      <c r="AP645" s="1" t="s">
        <v>2882</v>
      </c>
      <c r="AQ645" s="1" t="s">
        <v>2883</v>
      </c>
      <c r="AR645" s="1" t="s">
        <v>1355</v>
      </c>
      <c r="AS645" s="1">
        <v>1</v>
      </c>
    </row>
    <row r="646" spans="1:45" ht="94.5" x14ac:dyDescent="0.25">
      <c r="A646" s="1">
        <v>644</v>
      </c>
      <c r="B646" s="1" t="s">
        <v>0</v>
      </c>
      <c r="H646" s="2">
        <v>30221</v>
      </c>
      <c r="I646" s="7">
        <v>37</v>
      </c>
      <c r="J646" s="1">
        <v>5</v>
      </c>
      <c r="K646" s="1">
        <v>120</v>
      </c>
      <c r="L646" s="1">
        <v>14</v>
      </c>
      <c r="M646" s="1">
        <v>30</v>
      </c>
      <c r="N646" s="1" t="s">
        <v>33</v>
      </c>
      <c r="O646" s="1">
        <v>0</v>
      </c>
      <c r="P646" s="1" t="s">
        <v>46</v>
      </c>
      <c r="Q646" s="1" t="s">
        <v>3370</v>
      </c>
      <c r="R646" s="1">
        <v>1</v>
      </c>
      <c r="S646" s="1" t="s">
        <v>188</v>
      </c>
      <c r="T646" s="1" t="s">
        <v>58</v>
      </c>
      <c r="U646" s="1" t="s">
        <v>81</v>
      </c>
      <c r="V646" s="1">
        <v>11</v>
      </c>
      <c r="W646" s="1" t="s">
        <v>2884</v>
      </c>
      <c r="X646" s="1" t="s">
        <v>39</v>
      </c>
      <c r="AA646" s="1" t="s">
        <v>18</v>
      </c>
      <c r="AI646" s="1" t="s">
        <v>62</v>
      </c>
      <c r="AJ646" s="1">
        <v>4</v>
      </c>
      <c r="AK646" s="1">
        <v>10</v>
      </c>
      <c r="AL646" s="1">
        <v>50</v>
      </c>
      <c r="AM646" s="1" t="s">
        <v>2885</v>
      </c>
      <c r="AN646" s="1" t="s">
        <v>52</v>
      </c>
      <c r="AO646" s="1">
        <v>10</v>
      </c>
      <c r="AP646" s="1" t="s">
        <v>2886</v>
      </c>
      <c r="AS646" s="1">
        <v>1</v>
      </c>
    </row>
    <row r="647" spans="1:45" ht="409.5" x14ac:dyDescent="0.25">
      <c r="A647" s="1">
        <v>645</v>
      </c>
      <c r="C647" s="1" t="s">
        <v>1</v>
      </c>
      <c r="H647" s="2">
        <v>31113</v>
      </c>
      <c r="I647" s="7">
        <v>34</v>
      </c>
      <c r="J647" s="1">
        <v>7</v>
      </c>
      <c r="K647" s="1">
        <v>110</v>
      </c>
      <c r="L647" s="1">
        <v>11</v>
      </c>
      <c r="M647" s="1">
        <v>20</v>
      </c>
      <c r="N647" s="1" t="s">
        <v>278</v>
      </c>
      <c r="O647" s="1">
        <v>1</v>
      </c>
      <c r="P647" s="1" t="s">
        <v>3374</v>
      </c>
      <c r="Q647" s="1" t="s">
        <v>150</v>
      </c>
      <c r="R647" s="1">
        <v>0</v>
      </c>
      <c r="S647" s="1" t="s">
        <v>150</v>
      </c>
      <c r="T647" s="1" t="s">
        <v>150</v>
      </c>
      <c r="U647" s="1" t="s">
        <v>3446</v>
      </c>
      <c r="V647" s="1">
        <v>0</v>
      </c>
      <c r="X647" s="1" t="s">
        <v>61</v>
      </c>
      <c r="Z647" s="1" t="s">
        <v>17</v>
      </c>
      <c r="AI647" s="1" t="s">
        <v>50</v>
      </c>
      <c r="AJ647" s="1">
        <v>12</v>
      </c>
      <c r="AK647" s="1">
        <v>20</v>
      </c>
      <c r="AL647" s="1">
        <v>20</v>
      </c>
      <c r="AM647" s="1" t="s">
        <v>2887</v>
      </c>
      <c r="AN647" s="1" t="s">
        <v>313</v>
      </c>
      <c r="AO647" s="1">
        <v>10</v>
      </c>
      <c r="AP647" s="1" t="s">
        <v>2888</v>
      </c>
      <c r="AQ647" s="1" t="s">
        <v>500</v>
      </c>
      <c r="AR647" s="1" t="s">
        <v>2889</v>
      </c>
      <c r="AS647" s="1">
        <v>1</v>
      </c>
    </row>
    <row r="648" spans="1:45" ht="94.5" x14ac:dyDescent="0.25">
      <c r="A648" s="1">
        <v>646</v>
      </c>
      <c r="F648" s="1" t="s">
        <v>4</v>
      </c>
      <c r="H648" s="2">
        <v>25124</v>
      </c>
      <c r="I648" s="7">
        <v>51</v>
      </c>
      <c r="J648" s="1">
        <v>7</v>
      </c>
      <c r="K648" s="1">
        <v>60</v>
      </c>
      <c r="L648" s="1">
        <v>10</v>
      </c>
      <c r="M648" s="1">
        <v>10</v>
      </c>
      <c r="N648" s="1" t="s">
        <v>79</v>
      </c>
      <c r="O648" s="1">
        <v>0</v>
      </c>
      <c r="P648" s="1" t="s">
        <v>56</v>
      </c>
      <c r="Q648" s="1" t="s">
        <v>3370</v>
      </c>
      <c r="R648" s="1">
        <v>1</v>
      </c>
      <c r="S648" s="1" t="s">
        <v>110</v>
      </c>
      <c r="T648" s="1" t="s">
        <v>117</v>
      </c>
      <c r="U648" s="1" t="s">
        <v>69</v>
      </c>
      <c r="V648" s="1">
        <v>25</v>
      </c>
      <c r="W648" s="1" t="s">
        <v>2890</v>
      </c>
      <c r="X648" s="1" t="s">
        <v>61</v>
      </c>
      <c r="AC648" s="1" t="s">
        <v>20</v>
      </c>
      <c r="AH648" s="1" t="s">
        <v>1038</v>
      </c>
      <c r="AI648" s="1" t="s">
        <v>50</v>
      </c>
      <c r="AJ648" s="1">
        <v>5</v>
      </c>
      <c r="AK648" s="1">
        <v>4</v>
      </c>
      <c r="AL648" s="1">
        <v>16</v>
      </c>
      <c r="AM648" s="1" t="s">
        <v>2891</v>
      </c>
      <c r="AN648" s="1" t="s">
        <v>2169</v>
      </c>
      <c r="AO648" s="1">
        <v>8</v>
      </c>
      <c r="AP648" s="1" t="s">
        <v>2892</v>
      </c>
      <c r="AS648" s="1">
        <v>1</v>
      </c>
    </row>
    <row r="649" spans="1:45" ht="94.5" x14ac:dyDescent="0.25">
      <c r="A649" s="1">
        <v>647</v>
      </c>
      <c r="C649" s="1" t="s">
        <v>1</v>
      </c>
      <c r="F649" s="1" t="s">
        <v>4</v>
      </c>
      <c r="H649" s="2">
        <v>30466</v>
      </c>
      <c r="I649" s="7">
        <v>36</v>
      </c>
      <c r="J649" s="1">
        <v>7</v>
      </c>
      <c r="K649" s="1">
        <v>60</v>
      </c>
      <c r="L649" s="1">
        <v>8</v>
      </c>
      <c r="M649" s="1">
        <v>2</v>
      </c>
      <c r="N649" s="1" t="s">
        <v>74</v>
      </c>
      <c r="O649" s="1">
        <v>0</v>
      </c>
      <c r="P649" s="1" t="s">
        <v>56</v>
      </c>
      <c r="Q649" s="1" t="s">
        <v>3370</v>
      </c>
      <c r="R649" s="1">
        <v>1</v>
      </c>
      <c r="S649" s="1" t="s">
        <v>19</v>
      </c>
      <c r="T649" s="1" t="s">
        <v>58</v>
      </c>
      <c r="U649" s="1" t="s">
        <v>69</v>
      </c>
      <c r="V649" s="1">
        <v>7</v>
      </c>
      <c r="W649" s="1" t="s">
        <v>2893</v>
      </c>
      <c r="X649" s="1" t="s">
        <v>61</v>
      </c>
      <c r="AB649" s="1" t="s">
        <v>19</v>
      </c>
      <c r="AI649" s="1" t="s">
        <v>62</v>
      </c>
      <c r="AJ649" s="1">
        <v>3</v>
      </c>
      <c r="AK649" s="1">
        <v>5</v>
      </c>
      <c r="AL649" s="1">
        <v>5</v>
      </c>
      <c r="AM649" s="1" t="s">
        <v>2894</v>
      </c>
      <c r="AN649" s="1" t="s">
        <v>416</v>
      </c>
      <c r="AO649" s="1">
        <v>6</v>
      </c>
      <c r="AP649" s="1" t="s">
        <v>2895</v>
      </c>
      <c r="AQ649" s="1" t="s">
        <v>2896</v>
      </c>
      <c r="AR649" s="1" t="s">
        <v>2897</v>
      </c>
      <c r="AS649" s="1">
        <v>0</v>
      </c>
    </row>
    <row r="650" spans="1:45" ht="236.25" x14ac:dyDescent="0.25">
      <c r="A650" s="1">
        <v>648</v>
      </c>
      <c r="B650" s="1" t="s">
        <v>0</v>
      </c>
      <c r="H650" s="2">
        <v>30680</v>
      </c>
      <c r="I650" s="7">
        <v>35</v>
      </c>
      <c r="J650" s="1">
        <v>4</v>
      </c>
      <c r="K650" s="1">
        <v>40</v>
      </c>
      <c r="L650" s="1">
        <v>11</v>
      </c>
      <c r="M650" s="1">
        <v>2</v>
      </c>
      <c r="N650" s="1" t="s">
        <v>33</v>
      </c>
      <c r="O650" s="1">
        <v>0</v>
      </c>
      <c r="P650" s="1" t="s">
        <v>46</v>
      </c>
      <c r="Q650" s="1" t="s">
        <v>3333</v>
      </c>
      <c r="R650" s="1">
        <v>0</v>
      </c>
      <c r="S650" s="1" t="s">
        <v>150</v>
      </c>
      <c r="T650" s="1" t="s">
        <v>150</v>
      </c>
      <c r="U650" s="1" t="s">
        <v>3446</v>
      </c>
      <c r="V650" s="1">
        <v>0</v>
      </c>
      <c r="X650" s="1" t="s">
        <v>61</v>
      </c>
      <c r="AD650" s="1" t="s">
        <v>21</v>
      </c>
      <c r="AI650" s="1" t="s">
        <v>40</v>
      </c>
      <c r="AJ650" s="1">
        <v>10</v>
      </c>
      <c r="AK650" s="1">
        <v>5</v>
      </c>
      <c r="AL650" s="1">
        <v>12</v>
      </c>
      <c r="AM650" s="1" t="s">
        <v>2898</v>
      </c>
      <c r="AN650" s="1" t="s">
        <v>52</v>
      </c>
      <c r="AO650" s="1">
        <v>7</v>
      </c>
      <c r="AP650" s="1" t="s">
        <v>2899</v>
      </c>
      <c r="AQ650" s="1" t="s">
        <v>2900</v>
      </c>
      <c r="AR650" s="1" t="s">
        <v>2901</v>
      </c>
      <c r="AS650" s="1">
        <v>1</v>
      </c>
    </row>
    <row r="651" spans="1:45" ht="393.75" x14ac:dyDescent="0.25">
      <c r="A651" s="1">
        <v>649</v>
      </c>
      <c r="B651" s="1" t="s">
        <v>0</v>
      </c>
      <c r="C651" s="1" t="s">
        <v>1</v>
      </c>
      <c r="D651" s="1" t="s">
        <v>2</v>
      </c>
      <c r="E651" s="1" t="s">
        <v>3</v>
      </c>
      <c r="F651" s="1" t="s">
        <v>4</v>
      </c>
      <c r="G651" s="1" t="s">
        <v>2902</v>
      </c>
      <c r="H651" s="2">
        <v>35199</v>
      </c>
      <c r="I651" s="7">
        <v>23</v>
      </c>
      <c r="J651" s="1">
        <v>6</v>
      </c>
      <c r="K651" s="1">
        <v>120</v>
      </c>
      <c r="L651" s="1">
        <v>8</v>
      </c>
      <c r="M651" s="1">
        <v>24</v>
      </c>
      <c r="N651" s="1" t="s">
        <v>310</v>
      </c>
      <c r="O651" s="1">
        <v>1</v>
      </c>
      <c r="P651" s="1" t="s">
        <v>3374</v>
      </c>
      <c r="Q651" s="1" t="s">
        <v>150</v>
      </c>
      <c r="R651" s="1">
        <v>0</v>
      </c>
      <c r="S651" s="1" t="s">
        <v>150</v>
      </c>
      <c r="T651" s="1" t="s">
        <v>150</v>
      </c>
      <c r="U651" s="1" t="s">
        <v>3446</v>
      </c>
      <c r="V651" s="1">
        <v>0</v>
      </c>
      <c r="X651" s="1" t="s">
        <v>338</v>
      </c>
      <c r="AA651" s="1" t="s">
        <v>18</v>
      </c>
      <c r="AI651" s="1" t="s">
        <v>50</v>
      </c>
      <c r="AJ651" s="1">
        <v>3</v>
      </c>
      <c r="AK651" s="1">
        <v>3</v>
      </c>
      <c r="AL651" s="1">
        <v>320</v>
      </c>
      <c r="AM651" s="1" t="s">
        <v>2903</v>
      </c>
      <c r="AN651" s="1" t="s">
        <v>52</v>
      </c>
      <c r="AO651" s="1">
        <v>10</v>
      </c>
      <c r="AP651" s="1" t="s">
        <v>2904</v>
      </c>
      <c r="AQ651" s="1" t="s">
        <v>2905</v>
      </c>
      <c r="AR651" s="1" t="s">
        <v>2906</v>
      </c>
      <c r="AS651" s="1">
        <v>1</v>
      </c>
    </row>
    <row r="652" spans="1:45" ht="204.75" x14ac:dyDescent="0.25">
      <c r="A652" s="1">
        <v>650</v>
      </c>
      <c r="C652" s="1" t="s">
        <v>1</v>
      </c>
      <c r="H652" s="2">
        <v>33773</v>
      </c>
      <c r="I652" s="7">
        <v>27</v>
      </c>
      <c r="J652" s="1">
        <v>7</v>
      </c>
      <c r="K652" s="1">
        <v>30</v>
      </c>
      <c r="L652" s="1">
        <v>12</v>
      </c>
      <c r="M652" s="1">
        <v>2</v>
      </c>
      <c r="N652" s="1" t="s">
        <v>66</v>
      </c>
      <c r="O652" s="1">
        <v>1</v>
      </c>
      <c r="P652" s="1" t="s">
        <v>3374</v>
      </c>
      <c r="Q652" s="1" t="s">
        <v>150</v>
      </c>
      <c r="R652" s="1">
        <v>1</v>
      </c>
      <c r="S652" s="1" t="s">
        <v>492</v>
      </c>
      <c r="T652" s="1" t="s">
        <v>36</v>
      </c>
      <c r="U652" s="1" t="s">
        <v>37</v>
      </c>
      <c r="V652" s="1">
        <v>3</v>
      </c>
      <c r="W652" s="1" t="s">
        <v>2907</v>
      </c>
      <c r="X652" s="1" t="s">
        <v>39</v>
      </c>
      <c r="AB652" s="1" t="s">
        <v>19</v>
      </c>
      <c r="AC652" s="1" t="s">
        <v>20</v>
      </c>
      <c r="AD652" s="1" t="s">
        <v>21</v>
      </c>
      <c r="AH652" s="1" t="s">
        <v>2908</v>
      </c>
      <c r="AI652" s="1" t="s">
        <v>50</v>
      </c>
      <c r="AJ652" s="1">
        <v>6</v>
      </c>
      <c r="AK652" s="1">
        <v>12</v>
      </c>
      <c r="AL652" s="1">
        <v>8</v>
      </c>
      <c r="AM652" s="1" t="s">
        <v>2909</v>
      </c>
      <c r="AN652" s="1" t="s">
        <v>52</v>
      </c>
      <c r="AO652" s="1">
        <v>10</v>
      </c>
      <c r="AP652" s="1" t="s">
        <v>2910</v>
      </c>
      <c r="AQ652" s="1" t="s">
        <v>2911</v>
      </c>
      <c r="AR652" s="1" t="s">
        <v>2912</v>
      </c>
      <c r="AS652" s="1">
        <v>1</v>
      </c>
    </row>
    <row r="653" spans="1:45" ht="47.25" x14ac:dyDescent="0.25">
      <c r="A653" s="1">
        <v>651</v>
      </c>
      <c r="B653" s="1" t="s">
        <v>0</v>
      </c>
      <c r="C653" s="1" t="s">
        <v>1</v>
      </c>
      <c r="H653" s="2">
        <v>32781</v>
      </c>
      <c r="I653" s="7">
        <v>30</v>
      </c>
      <c r="J653" s="1">
        <v>7</v>
      </c>
      <c r="K653" s="1">
        <v>90</v>
      </c>
      <c r="L653" s="1">
        <v>9</v>
      </c>
      <c r="M653" s="1">
        <v>3</v>
      </c>
      <c r="N653" s="1" t="s">
        <v>45</v>
      </c>
      <c r="O653" s="1">
        <v>1</v>
      </c>
      <c r="P653" s="1" t="s">
        <v>3374</v>
      </c>
      <c r="Q653" s="1" t="s">
        <v>150</v>
      </c>
      <c r="R653" s="1">
        <v>0</v>
      </c>
      <c r="S653" s="1" t="s">
        <v>150</v>
      </c>
      <c r="T653" s="1" t="s">
        <v>150</v>
      </c>
      <c r="U653" s="1" t="s">
        <v>3446</v>
      </c>
      <c r="V653" s="1">
        <v>0</v>
      </c>
      <c r="X653" s="1" t="s">
        <v>39</v>
      </c>
      <c r="AD653" s="1" t="s">
        <v>21</v>
      </c>
      <c r="AI653" s="1" t="s">
        <v>40</v>
      </c>
      <c r="AJ653" s="1">
        <v>3</v>
      </c>
      <c r="AK653" s="1">
        <v>1</v>
      </c>
      <c r="AL653" s="1">
        <v>5</v>
      </c>
      <c r="AM653" s="1" t="s">
        <v>2913</v>
      </c>
      <c r="AN653" s="1" t="s">
        <v>320</v>
      </c>
      <c r="AO653" s="1">
        <v>10</v>
      </c>
      <c r="AP653" s="1" t="s">
        <v>2914</v>
      </c>
      <c r="AQ653" s="1" t="s">
        <v>2915</v>
      </c>
      <c r="AR653" s="1" t="s">
        <v>2916</v>
      </c>
      <c r="AS653" s="1">
        <v>1</v>
      </c>
    </row>
    <row r="654" spans="1:45" ht="252" x14ac:dyDescent="0.25">
      <c r="A654" s="1">
        <v>652</v>
      </c>
      <c r="D654" s="1" t="s">
        <v>2</v>
      </c>
      <c r="H654" s="2">
        <v>32443</v>
      </c>
      <c r="I654" s="7">
        <v>30</v>
      </c>
      <c r="J654" s="1">
        <v>7</v>
      </c>
      <c r="K654" s="1">
        <v>15</v>
      </c>
      <c r="L654" s="1">
        <v>8</v>
      </c>
      <c r="M654" s="1">
        <v>2</v>
      </c>
      <c r="N654" s="1" t="s">
        <v>33</v>
      </c>
      <c r="O654" s="1">
        <v>0</v>
      </c>
      <c r="P654" s="1" t="s">
        <v>34</v>
      </c>
      <c r="Q654" s="1" t="s">
        <v>3369</v>
      </c>
      <c r="R654" s="1">
        <v>1</v>
      </c>
      <c r="S654" s="1" t="s">
        <v>130</v>
      </c>
      <c r="T654" s="1" t="s">
        <v>58</v>
      </c>
      <c r="U654" s="1" t="s">
        <v>81</v>
      </c>
      <c r="V654" s="1">
        <v>0</v>
      </c>
      <c r="W654" s="1" t="s">
        <v>2917</v>
      </c>
      <c r="X654" s="1" t="s">
        <v>49</v>
      </c>
      <c r="AB654" s="1" t="s">
        <v>19</v>
      </c>
      <c r="AI654" s="1" t="s">
        <v>137</v>
      </c>
      <c r="AJ654" s="1">
        <v>6</v>
      </c>
      <c r="AK654" s="1">
        <v>2</v>
      </c>
      <c r="AL654" s="1">
        <v>15</v>
      </c>
      <c r="AM654" s="1" t="s">
        <v>2918</v>
      </c>
      <c r="AN654" s="1" t="s">
        <v>52</v>
      </c>
      <c r="AO654" s="1">
        <v>10</v>
      </c>
      <c r="AP654" s="1" t="s">
        <v>2919</v>
      </c>
      <c r="AQ654" s="1" t="s">
        <v>2920</v>
      </c>
      <c r="AS654" s="1">
        <v>0</v>
      </c>
    </row>
    <row r="655" spans="1:45" ht="94.5" x14ac:dyDescent="0.25">
      <c r="A655" s="1">
        <v>653</v>
      </c>
      <c r="B655" s="1" t="s">
        <v>0</v>
      </c>
      <c r="F655" s="1" t="s">
        <v>4</v>
      </c>
      <c r="H655" s="2">
        <v>35039</v>
      </c>
      <c r="I655" s="7">
        <v>23</v>
      </c>
      <c r="J655" s="1">
        <v>8</v>
      </c>
      <c r="K655" s="1">
        <v>0</v>
      </c>
      <c r="L655" s="1">
        <v>11</v>
      </c>
      <c r="M655" s="1">
        <v>30</v>
      </c>
      <c r="N655" s="1" t="s">
        <v>200</v>
      </c>
      <c r="O655" s="1">
        <v>1</v>
      </c>
      <c r="P655" s="1" t="s">
        <v>3374</v>
      </c>
      <c r="Q655" s="1" t="s">
        <v>150</v>
      </c>
      <c r="R655" s="1">
        <v>0</v>
      </c>
      <c r="S655" s="1" t="s">
        <v>150</v>
      </c>
      <c r="T655" s="1" t="s">
        <v>150</v>
      </c>
      <c r="U655" s="1" t="s">
        <v>3446</v>
      </c>
      <c r="V655" s="1">
        <v>0</v>
      </c>
      <c r="X655" s="1" t="s">
        <v>338</v>
      </c>
      <c r="AA655" s="1" t="s">
        <v>18</v>
      </c>
      <c r="AB655" s="1" t="s">
        <v>19</v>
      </c>
      <c r="AI655" s="1" t="s">
        <v>62</v>
      </c>
      <c r="AJ655" s="1">
        <v>6</v>
      </c>
      <c r="AK655" s="1">
        <v>14</v>
      </c>
      <c r="AL655" s="1">
        <v>10</v>
      </c>
      <c r="AM655" s="1" t="s">
        <v>2921</v>
      </c>
      <c r="AN655" s="1" t="s">
        <v>52</v>
      </c>
      <c r="AO655" s="1">
        <v>10</v>
      </c>
      <c r="AP655" s="1" t="s">
        <v>2922</v>
      </c>
      <c r="AQ655" s="1" t="s">
        <v>2923</v>
      </c>
      <c r="AS655" s="1">
        <v>1</v>
      </c>
    </row>
    <row r="656" spans="1:45" ht="409.5" x14ac:dyDescent="0.25">
      <c r="A656" s="1">
        <v>654</v>
      </c>
      <c r="E656" s="1" t="s">
        <v>3</v>
      </c>
      <c r="H656" s="2">
        <v>33346</v>
      </c>
      <c r="I656" s="7">
        <v>28</v>
      </c>
      <c r="J656" s="1">
        <v>7</v>
      </c>
      <c r="K656" s="1">
        <v>5</v>
      </c>
      <c r="L656" s="1">
        <v>12</v>
      </c>
      <c r="M656" s="1">
        <v>8</v>
      </c>
      <c r="N656" s="1" t="s">
        <v>33</v>
      </c>
      <c r="O656" s="1">
        <v>0</v>
      </c>
      <c r="P656" s="1" t="s">
        <v>46</v>
      </c>
      <c r="Q656" s="1" t="s">
        <v>3371</v>
      </c>
      <c r="R656" s="1">
        <v>0</v>
      </c>
      <c r="S656" s="1" t="s">
        <v>150</v>
      </c>
      <c r="T656" s="1" t="s">
        <v>150</v>
      </c>
      <c r="U656" s="1" t="s">
        <v>3446</v>
      </c>
      <c r="V656" s="1">
        <v>0</v>
      </c>
      <c r="X656" s="1" t="s">
        <v>39</v>
      </c>
      <c r="AD656" s="1" t="s">
        <v>21</v>
      </c>
      <c r="AI656" s="1" t="s">
        <v>40</v>
      </c>
      <c r="AJ656" s="1">
        <v>5</v>
      </c>
      <c r="AK656" s="1">
        <v>3</v>
      </c>
      <c r="AL656" s="1">
        <v>80</v>
      </c>
      <c r="AM656" s="1" t="s">
        <v>2924</v>
      </c>
      <c r="AN656" s="1" t="s">
        <v>52</v>
      </c>
      <c r="AO656" s="1">
        <v>9</v>
      </c>
      <c r="AP656" s="1" t="s">
        <v>2925</v>
      </c>
      <c r="AQ656" s="1" t="s">
        <v>2926</v>
      </c>
      <c r="AR656" s="1" t="s">
        <v>2927</v>
      </c>
      <c r="AS656" s="1">
        <v>1</v>
      </c>
    </row>
    <row r="657" spans="1:45" ht="236.25" x14ac:dyDescent="0.25">
      <c r="A657" s="1">
        <v>655</v>
      </c>
      <c r="B657" s="1" t="s">
        <v>0</v>
      </c>
      <c r="F657" s="1" t="s">
        <v>4</v>
      </c>
      <c r="H657" s="2">
        <v>32281</v>
      </c>
      <c r="I657" s="7">
        <v>31</v>
      </c>
      <c r="J657" s="1">
        <v>7</v>
      </c>
      <c r="K657" s="1">
        <v>60</v>
      </c>
      <c r="L657" s="1">
        <v>4</v>
      </c>
      <c r="M657" s="1">
        <v>5</v>
      </c>
      <c r="N657" s="1" t="s">
        <v>278</v>
      </c>
      <c r="O657" s="1">
        <v>1</v>
      </c>
      <c r="P657" s="1" t="s">
        <v>3374</v>
      </c>
      <c r="Q657" s="1" t="s">
        <v>150</v>
      </c>
      <c r="R657" s="1">
        <v>1</v>
      </c>
      <c r="S657" s="1" t="s">
        <v>47</v>
      </c>
      <c r="T657" s="1" t="s">
        <v>86</v>
      </c>
      <c r="U657" s="1" t="s">
        <v>37</v>
      </c>
      <c r="V657" s="1">
        <v>3</v>
      </c>
      <c r="W657" s="1" t="s">
        <v>2928</v>
      </c>
      <c r="X657" s="1" t="s">
        <v>61</v>
      </c>
      <c r="AD657" s="1" t="s">
        <v>21</v>
      </c>
      <c r="AI657" s="1" t="s">
        <v>50</v>
      </c>
      <c r="AJ657" s="1">
        <v>4</v>
      </c>
      <c r="AK657" s="1">
        <v>5</v>
      </c>
      <c r="AL657" s="1">
        <v>5</v>
      </c>
      <c r="AM657" s="1" t="s">
        <v>2929</v>
      </c>
      <c r="AN657" s="1" t="s">
        <v>52</v>
      </c>
      <c r="AO657" s="1">
        <v>10</v>
      </c>
      <c r="AP657" s="1" t="s">
        <v>2930</v>
      </c>
      <c r="AQ657" s="1" t="s">
        <v>2931</v>
      </c>
      <c r="AR657" s="1" t="s">
        <v>2932</v>
      </c>
      <c r="AS657" s="1">
        <v>1</v>
      </c>
    </row>
    <row r="658" spans="1:45" ht="94.5" x14ac:dyDescent="0.25">
      <c r="A658" s="1">
        <v>656</v>
      </c>
      <c r="F658" s="1" t="s">
        <v>4</v>
      </c>
      <c r="H658" s="2">
        <v>30257</v>
      </c>
      <c r="I658" s="7">
        <v>36</v>
      </c>
      <c r="J658" s="1">
        <v>7</v>
      </c>
      <c r="K658" s="1">
        <v>3</v>
      </c>
      <c r="L658" s="1">
        <v>7</v>
      </c>
      <c r="M658" s="1">
        <v>100</v>
      </c>
      <c r="N658" s="1" t="s">
        <v>200</v>
      </c>
      <c r="O658" s="1">
        <v>0</v>
      </c>
      <c r="P658" s="1" t="s">
        <v>46</v>
      </c>
      <c r="Q658" s="1" t="s">
        <v>3370</v>
      </c>
      <c r="R658" s="1">
        <v>0</v>
      </c>
      <c r="S658" s="1" t="s">
        <v>150</v>
      </c>
      <c r="T658" s="1" t="s">
        <v>150</v>
      </c>
      <c r="U658" s="1" t="s">
        <v>3446</v>
      </c>
      <c r="V658" s="1">
        <v>0</v>
      </c>
      <c r="X658" s="1" t="s">
        <v>39</v>
      </c>
      <c r="AB658" s="1" t="s">
        <v>19</v>
      </c>
      <c r="AD658" s="1" t="s">
        <v>21</v>
      </c>
      <c r="AI658" s="1" t="s">
        <v>40</v>
      </c>
      <c r="AJ658" s="1">
        <v>6</v>
      </c>
      <c r="AK658" s="1">
        <v>6</v>
      </c>
      <c r="AL658" s="1">
        <v>15</v>
      </c>
      <c r="AM658" s="1" t="s">
        <v>2933</v>
      </c>
      <c r="AN658" s="1" t="s">
        <v>42</v>
      </c>
      <c r="AO658" s="1">
        <v>5</v>
      </c>
      <c r="AP658" s="1" t="s">
        <v>2934</v>
      </c>
      <c r="AQ658" s="1" t="s">
        <v>297</v>
      </c>
      <c r="AR658" s="1" t="s">
        <v>91</v>
      </c>
      <c r="AS658" s="1">
        <v>1</v>
      </c>
    </row>
    <row r="659" spans="1:45" ht="267.75" x14ac:dyDescent="0.25">
      <c r="A659" s="1">
        <v>657</v>
      </c>
      <c r="D659" s="1" t="s">
        <v>2</v>
      </c>
      <c r="H659" s="2">
        <v>35031</v>
      </c>
      <c r="I659" s="7">
        <v>23</v>
      </c>
      <c r="J659" s="1">
        <v>7</v>
      </c>
      <c r="K659" s="1">
        <v>180</v>
      </c>
      <c r="L659" s="1">
        <v>6</v>
      </c>
      <c r="M659" s="1">
        <v>5</v>
      </c>
      <c r="N659" s="1" t="s">
        <v>45</v>
      </c>
      <c r="O659" s="1">
        <v>1</v>
      </c>
      <c r="P659" s="1" t="s">
        <v>3374</v>
      </c>
      <c r="Q659" s="1" t="s">
        <v>150</v>
      </c>
      <c r="R659" s="1">
        <v>1</v>
      </c>
      <c r="S659" s="1" t="s">
        <v>145</v>
      </c>
      <c r="T659" s="1" t="s">
        <v>325</v>
      </c>
      <c r="U659" s="1" t="s">
        <v>69</v>
      </c>
      <c r="V659" s="1">
        <v>0</v>
      </c>
      <c r="W659" s="1" t="s">
        <v>2935</v>
      </c>
      <c r="X659" s="1" t="s">
        <v>136</v>
      </c>
      <c r="AB659" s="1" t="s">
        <v>19</v>
      </c>
      <c r="AD659" s="1" t="s">
        <v>21</v>
      </c>
      <c r="AI659" s="1" t="s">
        <v>50</v>
      </c>
      <c r="AJ659" s="1">
        <v>15</v>
      </c>
      <c r="AK659" s="1">
        <v>10</v>
      </c>
      <c r="AL659" s="1">
        <v>5</v>
      </c>
      <c r="AM659" s="1" t="s">
        <v>2936</v>
      </c>
      <c r="AN659" s="1" t="s">
        <v>52</v>
      </c>
      <c r="AO659" s="1">
        <v>9</v>
      </c>
      <c r="AP659" s="1" t="s">
        <v>2937</v>
      </c>
      <c r="AQ659" s="1" t="s">
        <v>2938</v>
      </c>
      <c r="AR659" s="1" t="s">
        <v>2939</v>
      </c>
      <c r="AS659" s="1">
        <v>1</v>
      </c>
    </row>
    <row r="660" spans="1:45" ht="409.5" x14ac:dyDescent="0.25">
      <c r="A660" s="1">
        <v>658</v>
      </c>
      <c r="B660" s="1" t="s">
        <v>0</v>
      </c>
      <c r="J660" s="1">
        <v>7</v>
      </c>
      <c r="K660" s="1">
        <v>0</v>
      </c>
      <c r="L660" s="1">
        <v>8</v>
      </c>
      <c r="M660" s="1">
        <v>6</v>
      </c>
      <c r="N660" s="1" t="s">
        <v>200</v>
      </c>
      <c r="O660" s="1">
        <v>0</v>
      </c>
      <c r="P660" s="1" t="s">
        <v>75</v>
      </c>
      <c r="Q660" s="1" t="s">
        <v>2940</v>
      </c>
      <c r="R660" s="1">
        <v>0</v>
      </c>
      <c r="S660" s="1" t="s">
        <v>150</v>
      </c>
      <c r="T660" s="1" t="s">
        <v>150</v>
      </c>
      <c r="U660" s="1" t="s">
        <v>3446</v>
      </c>
      <c r="V660" s="1">
        <v>0</v>
      </c>
      <c r="X660" s="1" t="s">
        <v>39</v>
      </c>
      <c r="AB660" s="1" t="s">
        <v>19</v>
      </c>
      <c r="AI660" s="1" t="s">
        <v>62</v>
      </c>
      <c r="AJ660" s="1">
        <v>10</v>
      </c>
      <c r="AK660" s="1">
        <v>10</v>
      </c>
      <c r="AL660" s="1">
        <v>20</v>
      </c>
      <c r="AM660" s="1" t="s">
        <v>2941</v>
      </c>
      <c r="AN660" s="1" t="s">
        <v>52</v>
      </c>
      <c r="AO660" s="1">
        <v>8</v>
      </c>
      <c r="AP660" s="1" t="s">
        <v>2942</v>
      </c>
      <c r="AQ660" s="1" t="s">
        <v>2943</v>
      </c>
      <c r="AR660" s="1" t="s">
        <v>2944</v>
      </c>
      <c r="AS660" s="1">
        <v>1</v>
      </c>
    </row>
    <row r="661" spans="1:45" ht="94.5" x14ac:dyDescent="0.25">
      <c r="A661" s="1">
        <v>659</v>
      </c>
      <c r="B661" s="1" t="s">
        <v>0</v>
      </c>
      <c r="C661" s="1" t="s">
        <v>1</v>
      </c>
      <c r="F661" s="1" t="s">
        <v>4</v>
      </c>
      <c r="H661" s="2">
        <v>32392</v>
      </c>
      <c r="I661" s="7">
        <v>31</v>
      </c>
      <c r="J661" s="1">
        <v>6</v>
      </c>
      <c r="K661" s="1">
        <v>70</v>
      </c>
      <c r="L661" s="1">
        <v>8</v>
      </c>
      <c r="M661" s="1">
        <v>7</v>
      </c>
      <c r="N661" s="1" t="s">
        <v>96</v>
      </c>
      <c r="O661" s="1">
        <v>0</v>
      </c>
      <c r="P661" s="1" t="s">
        <v>46</v>
      </c>
      <c r="Q661" s="1" t="s">
        <v>3370</v>
      </c>
      <c r="R661" s="1">
        <v>1</v>
      </c>
      <c r="S661" s="1" t="s">
        <v>188</v>
      </c>
      <c r="T661" s="1" t="s">
        <v>2945</v>
      </c>
      <c r="U661" s="1" t="s">
        <v>2946</v>
      </c>
      <c r="V661" s="1">
        <v>3</v>
      </c>
      <c r="W661" s="1" t="s">
        <v>2947</v>
      </c>
      <c r="X661" s="1" t="s">
        <v>61</v>
      </c>
      <c r="AC661" s="1" t="s">
        <v>20</v>
      </c>
      <c r="AI661" s="1" t="s">
        <v>50</v>
      </c>
      <c r="AJ661" s="1">
        <v>5</v>
      </c>
      <c r="AK661" s="1">
        <v>3</v>
      </c>
      <c r="AL661" s="1">
        <v>5</v>
      </c>
      <c r="AM661" s="1" t="s">
        <v>2948</v>
      </c>
      <c r="AN661" s="1" t="s">
        <v>52</v>
      </c>
      <c r="AO661" s="1">
        <v>9</v>
      </c>
      <c r="AP661" s="1" t="s">
        <v>2949</v>
      </c>
      <c r="AQ661" s="1" t="s">
        <v>1831</v>
      </c>
      <c r="AS661" s="1">
        <v>1</v>
      </c>
    </row>
    <row r="662" spans="1:45" ht="110.25" x14ac:dyDescent="0.25">
      <c r="A662" s="1">
        <v>660</v>
      </c>
      <c r="B662" s="1" t="s">
        <v>0</v>
      </c>
      <c r="H662" s="2">
        <v>33988</v>
      </c>
      <c r="I662" s="7">
        <v>26</v>
      </c>
      <c r="J662" s="1">
        <v>6</v>
      </c>
      <c r="K662" s="1">
        <v>60</v>
      </c>
      <c r="L662" s="1">
        <v>10</v>
      </c>
      <c r="M662" s="1">
        <v>5</v>
      </c>
      <c r="N662" s="1" t="s">
        <v>79</v>
      </c>
      <c r="O662" s="1">
        <v>1</v>
      </c>
      <c r="P662" s="1" t="s">
        <v>3374</v>
      </c>
      <c r="Q662" s="1" t="s">
        <v>150</v>
      </c>
      <c r="R662" s="1">
        <v>1</v>
      </c>
      <c r="S662" s="1" t="s">
        <v>5</v>
      </c>
      <c r="T662" s="1" t="s">
        <v>36</v>
      </c>
      <c r="U662" s="1" t="s">
        <v>394</v>
      </c>
      <c r="V662" s="1">
        <v>3</v>
      </c>
      <c r="W662" s="1" t="s">
        <v>2950</v>
      </c>
      <c r="X662" s="1" t="s">
        <v>39</v>
      </c>
      <c r="AD662" s="1" t="s">
        <v>21</v>
      </c>
      <c r="AI662" s="1" t="s">
        <v>40</v>
      </c>
      <c r="AJ662" s="1">
        <v>3</v>
      </c>
      <c r="AK662" s="1">
        <v>5</v>
      </c>
      <c r="AL662" s="1">
        <v>5</v>
      </c>
      <c r="AM662" s="1" t="s">
        <v>2951</v>
      </c>
      <c r="AN662" s="1" t="s">
        <v>52</v>
      </c>
      <c r="AO662" s="1">
        <v>7</v>
      </c>
      <c r="AP662" s="1" t="s">
        <v>2952</v>
      </c>
      <c r="AQ662" s="1" t="s">
        <v>2953</v>
      </c>
      <c r="AR662" s="1" t="s">
        <v>2954</v>
      </c>
      <c r="AS662" s="1">
        <v>1</v>
      </c>
    </row>
    <row r="663" spans="1:45" ht="409.5" x14ac:dyDescent="0.25">
      <c r="A663" s="1">
        <v>661</v>
      </c>
      <c r="B663" s="1" t="s">
        <v>0</v>
      </c>
      <c r="C663" s="1" t="s">
        <v>1</v>
      </c>
      <c r="F663" s="1" t="s">
        <v>4</v>
      </c>
      <c r="H663" s="2">
        <v>27306</v>
      </c>
      <c r="I663" s="7">
        <v>45</v>
      </c>
      <c r="J663" s="1">
        <v>5</v>
      </c>
      <c r="K663" s="1">
        <v>0</v>
      </c>
      <c r="L663" s="1">
        <v>12</v>
      </c>
      <c r="M663" s="1">
        <v>30</v>
      </c>
      <c r="N663" s="1" t="s">
        <v>55</v>
      </c>
      <c r="O663" s="1">
        <v>1</v>
      </c>
      <c r="P663" s="1" t="s">
        <v>3374</v>
      </c>
      <c r="Q663" s="1" t="s">
        <v>150</v>
      </c>
      <c r="R663" s="1">
        <v>1</v>
      </c>
      <c r="S663" s="1" t="s">
        <v>57</v>
      </c>
      <c r="T663" s="1" t="s">
        <v>36</v>
      </c>
      <c r="U663" s="1" t="s">
        <v>69</v>
      </c>
      <c r="V663" s="1">
        <v>7</v>
      </c>
      <c r="W663" s="1" t="s">
        <v>2955</v>
      </c>
      <c r="X663" s="1" t="s">
        <v>61</v>
      </c>
      <c r="AA663" s="1" t="s">
        <v>18</v>
      </c>
      <c r="AB663" s="1" t="s">
        <v>19</v>
      </c>
      <c r="AH663" s="1" t="s">
        <v>2560</v>
      </c>
      <c r="AI663" s="1" t="s">
        <v>62</v>
      </c>
      <c r="AJ663" s="1">
        <v>6</v>
      </c>
      <c r="AK663" s="1">
        <v>6</v>
      </c>
      <c r="AL663" s="1">
        <v>20</v>
      </c>
      <c r="AM663" s="1" t="s">
        <v>2956</v>
      </c>
      <c r="AN663" s="1" t="s">
        <v>52</v>
      </c>
      <c r="AO663" s="1">
        <v>8</v>
      </c>
      <c r="AP663" s="1" t="s">
        <v>2957</v>
      </c>
      <c r="AQ663" s="1" t="s">
        <v>2958</v>
      </c>
      <c r="AR663" s="1" t="s">
        <v>2959</v>
      </c>
      <c r="AS663" s="1">
        <v>1</v>
      </c>
    </row>
    <row r="664" spans="1:45" ht="409.5" x14ac:dyDescent="0.25">
      <c r="A664" s="1">
        <v>662</v>
      </c>
      <c r="B664" s="1" t="s">
        <v>0</v>
      </c>
      <c r="F664" s="1" t="s">
        <v>4</v>
      </c>
      <c r="H664" s="2">
        <v>30768</v>
      </c>
      <c r="I664" s="7">
        <v>35</v>
      </c>
      <c r="J664" s="1">
        <v>5</v>
      </c>
      <c r="K664" s="1">
        <v>10</v>
      </c>
      <c r="L664" s="1">
        <v>16</v>
      </c>
      <c r="M664" s="1">
        <v>4</v>
      </c>
      <c r="N664" s="1" t="s">
        <v>33</v>
      </c>
      <c r="O664" s="1">
        <v>1</v>
      </c>
      <c r="P664" s="1" t="s">
        <v>3374</v>
      </c>
      <c r="Q664" s="1" t="s">
        <v>150</v>
      </c>
      <c r="R664" s="1">
        <v>1</v>
      </c>
      <c r="S664" s="1" t="s">
        <v>188</v>
      </c>
      <c r="T664" s="1" t="s">
        <v>58</v>
      </c>
      <c r="U664" s="1" t="s">
        <v>545</v>
      </c>
      <c r="V664" s="1">
        <v>9</v>
      </c>
      <c r="W664" s="1" t="s">
        <v>2555</v>
      </c>
      <c r="X664" s="1" t="s">
        <v>61</v>
      </c>
      <c r="AD664" s="1" t="s">
        <v>21</v>
      </c>
      <c r="AI664" s="1" t="s">
        <v>40</v>
      </c>
      <c r="AJ664" s="1">
        <v>12</v>
      </c>
      <c r="AK664" s="1">
        <v>8</v>
      </c>
      <c r="AL664" s="1">
        <v>15</v>
      </c>
      <c r="AM664" s="1" t="s">
        <v>3364</v>
      </c>
      <c r="AN664" s="1" t="s">
        <v>2960</v>
      </c>
      <c r="AO664" s="1">
        <v>10</v>
      </c>
      <c r="AP664" s="1" t="s">
        <v>2961</v>
      </c>
      <c r="AQ664" s="1" t="s">
        <v>2962</v>
      </c>
      <c r="AR664" s="1" t="s">
        <v>2963</v>
      </c>
      <c r="AS664" s="1">
        <v>1</v>
      </c>
    </row>
    <row r="665" spans="1:45" ht="94.5" x14ac:dyDescent="0.25">
      <c r="A665" s="1">
        <v>663</v>
      </c>
      <c r="F665" s="1" t="s">
        <v>4</v>
      </c>
      <c r="H665" s="2">
        <v>32521</v>
      </c>
      <c r="I665" s="7">
        <v>30</v>
      </c>
      <c r="J665" s="1">
        <v>6</v>
      </c>
      <c r="K665" s="1">
        <v>45</v>
      </c>
      <c r="L665" s="1">
        <v>10</v>
      </c>
      <c r="M665" s="1">
        <v>15</v>
      </c>
      <c r="N665" s="1" t="s">
        <v>164</v>
      </c>
      <c r="O665" s="1">
        <v>1</v>
      </c>
      <c r="P665" s="1" t="s">
        <v>3374</v>
      </c>
      <c r="Q665" s="1" t="s">
        <v>150</v>
      </c>
      <c r="R665" s="1">
        <v>1</v>
      </c>
      <c r="S665" s="1" t="s">
        <v>188</v>
      </c>
      <c r="T665" s="1" t="s">
        <v>58</v>
      </c>
      <c r="U665" s="1" t="s">
        <v>69</v>
      </c>
      <c r="V665" s="1">
        <v>5</v>
      </c>
      <c r="W665" s="1" t="s">
        <v>2964</v>
      </c>
      <c r="X665" s="1" t="s">
        <v>39</v>
      </c>
      <c r="AB665" s="1" t="s">
        <v>19</v>
      </c>
      <c r="AI665" s="1" t="s">
        <v>50</v>
      </c>
      <c r="AJ665" s="1">
        <v>6</v>
      </c>
      <c r="AK665" s="1">
        <v>1</v>
      </c>
      <c r="AL665" s="1">
        <v>10</v>
      </c>
      <c r="AM665" s="1" t="s">
        <v>179</v>
      </c>
      <c r="AN665" s="1" t="s">
        <v>52</v>
      </c>
      <c r="AO665" s="1">
        <v>10</v>
      </c>
      <c r="AP665" s="1" t="s">
        <v>179</v>
      </c>
      <c r="AQ665" s="1" t="s">
        <v>2965</v>
      </c>
      <c r="AR665" s="1" t="s">
        <v>179</v>
      </c>
      <c r="AS665" s="1">
        <v>0</v>
      </c>
    </row>
    <row r="666" spans="1:45" ht="283.5" x14ac:dyDescent="0.25">
      <c r="A666" s="1">
        <v>664</v>
      </c>
      <c r="F666" s="1" t="s">
        <v>4</v>
      </c>
      <c r="H666" s="2">
        <v>28856</v>
      </c>
      <c r="I666" s="7">
        <v>40</v>
      </c>
      <c r="J666" s="1">
        <v>8</v>
      </c>
      <c r="K666" s="1">
        <v>30</v>
      </c>
      <c r="L666" s="1">
        <v>14</v>
      </c>
      <c r="M666" s="1">
        <v>3</v>
      </c>
      <c r="N666" s="1" t="s">
        <v>45</v>
      </c>
      <c r="O666" s="1">
        <v>0</v>
      </c>
      <c r="P666" s="1" t="s">
        <v>75</v>
      </c>
      <c r="Q666" s="1" t="s">
        <v>3370</v>
      </c>
      <c r="R666" s="1">
        <v>1</v>
      </c>
      <c r="S666" s="1" t="s">
        <v>5</v>
      </c>
      <c r="T666" s="1" t="s">
        <v>68</v>
      </c>
      <c r="U666" s="1" t="s">
        <v>81</v>
      </c>
      <c r="V666" s="1">
        <v>13</v>
      </c>
      <c r="X666" s="1" t="s">
        <v>39</v>
      </c>
      <c r="AD666" s="1" t="s">
        <v>21</v>
      </c>
      <c r="AI666" s="1" t="s">
        <v>50</v>
      </c>
      <c r="AJ666" s="1">
        <v>10</v>
      </c>
      <c r="AK666" s="1">
        <v>1</v>
      </c>
      <c r="AL666" s="1">
        <v>3</v>
      </c>
      <c r="AM666" s="1" t="s">
        <v>1533</v>
      </c>
      <c r="AN666" s="1" t="s">
        <v>42</v>
      </c>
      <c r="AO666" s="1">
        <v>9</v>
      </c>
      <c r="AP666" s="1" t="s">
        <v>2966</v>
      </c>
      <c r="AQ666" s="1" t="s">
        <v>23</v>
      </c>
      <c r="AR666" s="1" t="s">
        <v>2967</v>
      </c>
      <c r="AS666" s="1">
        <v>0</v>
      </c>
    </row>
    <row r="667" spans="1:45" ht="409.5" x14ac:dyDescent="0.25">
      <c r="A667" s="1">
        <v>665</v>
      </c>
      <c r="E667" s="1" t="s">
        <v>3</v>
      </c>
      <c r="H667" s="2">
        <v>35001</v>
      </c>
      <c r="I667" s="7">
        <v>23</v>
      </c>
      <c r="J667" s="1">
        <v>6</v>
      </c>
      <c r="K667" s="1">
        <v>30</v>
      </c>
      <c r="L667" s="1">
        <v>12</v>
      </c>
      <c r="M667" s="1">
        <v>5</v>
      </c>
      <c r="N667" s="1" t="s">
        <v>164</v>
      </c>
      <c r="O667" s="1">
        <v>1</v>
      </c>
      <c r="P667" s="1" t="s">
        <v>3374</v>
      </c>
      <c r="Q667" s="1" t="s">
        <v>150</v>
      </c>
      <c r="R667" s="1">
        <v>0</v>
      </c>
      <c r="S667" s="1" t="s">
        <v>150</v>
      </c>
      <c r="T667" s="1" t="s">
        <v>150</v>
      </c>
      <c r="U667" s="1" t="s">
        <v>3446</v>
      </c>
      <c r="V667" s="1">
        <v>0</v>
      </c>
      <c r="X667" s="1" t="s">
        <v>39</v>
      </c>
      <c r="AB667" s="1" t="s">
        <v>19</v>
      </c>
      <c r="AI667" s="1" t="s">
        <v>62</v>
      </c>
      <c r="AJ667" s="1">
        <v>4</v>
      </c>
      <c r="AK667" s="1">
        <v>6</v>
      </c>
      <c r="AL667" s="1">
        <v>4</v>
      </c>
      <c r="AM667" s="1" t="s">
        <v>2968</v>
      </c>
      <c r="AN667" s="1" t="s">
        <v>52</v>
      </c>
      <c r="AO667" s="1">
        <v>10</v>
      </c>
      <c r="AP667" s="1" t="s">
        <v>2969</v>
      </c>
      <c r="AQ667" s="1" t="s">
        <v>2970</v>
      </c>
      <c r="AR667" s="1" t="s">
        <v>2971</v>
      </c>
      <c r="AS667" s="1">
        <v>1</v>
      </c>
    </row>
    <row r="668" spans="1:45" ht="409.5" x14ac:dyDescent="0.25">
      <c r="A668" s="1">
        <v>666</v>
      </c>
      <c r="B668" s="1" t="s">
        <v>0</v>
      </c>
      <c r="E668" s="1" t="s">
        <v>3</v>
      </c>
      <c r="H668" s="2">
        <v>27793</v>
      </c>
      <c r="I668" s="7">
        <v>43</v>
      </c>
      <c r="J668" s="1">
        <v>6</v>
      </c>
      <c r="K668" s="1">
        <v>120</v>
      </c>
      <c r="L668" s="1">
        <v>12</v>
      </c>
      <c r="M668" s="1">
        <v>8</v>
      </c>
      <c r="N668" s="1" t="s">
        <v>45</v>
      </c>
      <c r="O668" s="1">
        <v>1</v>
      </c>
      <c r="P668" s="1" t="s">
        <v>3374</v>
      </c>
      <c r="Q668" s="1" t="s">
        <v>150</v>
      </c>
      <c r="R668" s="1">
        <v>1</v>
      </c>
      <c r="S668" s="1" t="s">
        <v>35</v>
      </c>
      <c r="T668" s="1" t="s">
        <v>36</v>
      </c>
      <c r="U668" s="1" t="s">
        <v>247</v>
      </c>
      <c r="V668" s="1">
        <v>15</v>
      </c>
      <c r="W668" s="1" t="s">
        <v>2972</v>
      </c>
      <c r="X668" s="1" t="s">
        <v>39</v>
      </c>
      <c r="AD668" s="1" t="s">
        <v>21</v>
      </c>
      <c r="AI668" s="1" t="s">
        <v>50</v>
      </c>
      <c r="AJ668" s="1">
        <v>6</v>
      </c>
      <c r="AK668" s="1">
        <v>3</v>
      </c>
      <c r="AL668" s="1">
        <v>8</v>
      </c>
      <c r="AM668" s="1" t="s">
        <v>2973</v>
      </c>
      <c r="AN668" s="1" t="s">
        <v>2974</v>
      </c>
      <c r="AO668" s="1">
        <v>10</v>
      </c>
      <c r="AP668" s="1" t="s">
        <v>2975</v>
      </c>
      <c r="AQ668" s="1" t="s">
        <v>2976</v>
      </c>
      <c r="AR668" s="1" t="s">
        <v>2977</v>
      </c>
      <c r="AS668" s="1">
        <v>1</v>
      </c>
    </row>
    <row r="669" spans="1:45" ht="252" x14ac:dyDescent="0.25">
      <c r="A669" s="1">
        <v>667</v>
      </c>
      <c r="C669" s="1" t="s">
        <v>1</v>
      </c>
      <c r="H669" s="2">
        <v>35320</v>
      </c>
      <c r="I669" s="7">
        <v>23</v>
      </c>
      <c r="J669" s="1">
        <v>6</v>
      </c>
      <c r="K669" s="1">
        <v>100</v>
      </c>
      <c r="L669" s="1">
        <v>14</v>
      </c>
      <c r="M669" s="1">
        <v>6</v>
      </c>
      <c r="N669" s="1" t="s">
        <v>200</v>
      </c>
      <c r="O669" s="1">
        <v>1</v>
      </c>
      <c r="P669" s="1" t="s">
        <v>3374</v>
      </c>
      <c r="Q669" s="1" t="s">
        <v>150</v>
      </c>
      <c r="R669" s="1">
        <v>1</v>
      </c>
      <c r="S669" s="1" t="s">
        <v>116</v>
      </c>
      <c r="T669" s="1" t="s">
        <v>325</v>
      </c>
      <c r="U669" s="1" t="s">
        <v>206</v>
      </c>
      <c r="V669" s="1">
        <v>0</v>
      </c>
      <c r="W669" s="1" t="s">
        <v>2978</v>
      </c>
      <c r="X669" s="1" t="s">
        <v>39</v>
      </c>
      <c r="AA669" s="1" t="s">
        <v>18</v>
      </c>
      <c r="AI669" s="1" t="s">
        <v>50</v>
      </c>
      <c r="AJ669" s="1">
        <v>6</v>
      </c>
      <c r="AK669" s="1">
        <v>6</v>
      </c>
      <c r="AL669" s="1">
        <v>80</v>
      </c>
      <c r="AM669" s="1" t="s">
        <v>2979</v>
      </c>
      <c r="AN669" s="1" t="s">
        <v>52</v>
      </c>
      <c r="AO669" s="1">
        <v>9</v>
      </c>
      <c r="AP669" s="1" t="s">
        <v>2980</v>
      </c>
      <c r="AQ669" s="1" t="s">
        <v>2981</v>
      </c>
      <c r="AR669" s="1" t="s">
        <v>1355</v>
      </c>
      <c r="AS669" s="1">
        <v>0</v>
      </c>
    </row>
    <row r="670" spans="1:45" ht="94.5" x14ac:dyDescent="0.25">
      <c r="A670" s="1">
        <v>668</v>
      </c>
      <c r="F670" s="1" t="s">
        <v>4</v>
      </c>
      <c r="H670" s="2">
        <v>32021</v>
      </c>
      <c r="I670" s="7">
        <v>32</v>
      </c>
      <c r="J670" s="1">
        <v>6</v>
      </c>
      <c r="K670" s="1">
        <v>600</v>
      </c>
      <c r="L670" s="1">
        <v>6</v>
      </c>
      <c r="M670" s="1">
        <v>20</v>
      </c>
      <c r="N670" s="1" t="s">
        <v>310</v>
      </c>
      <c r="O670" s="1">
        <v>1</v>
      </c>
      <c r="P670" s="1" t="s">
        <v>3374</v>
      </c>
      <c r="Q670" s="1" t="s">
        <v>150</v>
      </c>
      <c r="R670" s="1">
        <v>1</v>
      </c>
      <c r="S670" s="1" t="s">
        <v>67</v>
      </c>
      <c r="T670" s="1" t="s">
        <v>86</v>
      </c>
      <c r="U670" s="1" t="s">
        <v>285</v>
      </c>
      <c r="V670" s="1">
        <v>7</v>
      </c>
      <c r="W670" s="1" t="s">
        <v>2982</v>
      </c>
      <c r="X670" s="1" t="s">
        <v>61</v>
      </c>
      <c r="AB670" s="1" t="s">
        <v>19</v>
      </c>
      <c r="AI670" s="1" t="s">
        <v>50</v>
      </c>
      <c r="AJ670" s="1">
        <v>6</v>
      </c>
      <c r="AK670" s="1">
        <v>6</v>
      </c>
      <c r="AL670" s="1">
        <v>10</v>
      </c>
      <c r="AM670" s="1" t="s">
        <v>2983</v>
      </c>
      <c r="AN670" s="1" t="s">
        <v>42</v>
      </c>
      <c r="AO670" s="1">
        <v>8</v>
      </c>
      <c r="AP670" s="1" t="s">
        <v>2984</v>
      </c>
      <c r="AQ670" s="1" t="s">
        <v>2985</v>
      </c>
      <c r="AR670" s="1" t="s">
        <v>114</v>
      </c>
      <c r="AS670" s="1">
        <v>1</v>
      </c>
    </row>
    <row r="671" spans="1:45" ht="141.75" x14ac:dyDescent="0.25">
      <c r="A671" s="1">
        <v>669</v>
      </c>
      <c r="C671" s="1" t="s">
        <v>1</v>
      </c>
      <c r="F671" s="1" t="s">
        <v>4</v>
      </c>
      <c r="H671" s="2">
        <v>30011</v>
      </c>
      <c r="I671" s="7">
        <v>37</v>
      </c>
      <c r="J671" s="1">
        <v>7</v>
      </c>
      <c r="K671" s="1">
        <v>2</v>
      </c>
      <c r="L671" s="1">
        <v>10</v>
      </c>
      <c r="M671" s="1">
        <v>30</v>
      </c>
      <c r="N671" s="1" t="s">
        <v>108</v>
      </c>
      <c r="O671" s="1">
        <v>1</v>
      </c>
      <c r="P671" s="1" t="s">
        <v>3374</v>
      </c>
      <c r="Q671" s="1" t="s">
        <v>150</v>
      </c>
      <c r="R671" s="1">
        <v>1</v>
      </c>
      <c r="S671" s="1" t="s">
        <v>145</v>
      </c>
      <c r="T671" s="1" t="s">
        <v>2986</v>
      </c>
      <c r="U671" s="1" t="s">
        <v>472</v>
      </c>
      <c r="V671" s="1">
        <v>3</v>
      </c>
      <c r="W671" s="1" t="s">
        <v>2987</v>
      </c>
      <c r="X671" s="1" t="s">
        <v>61</v>
      </c>
      <c r="AC671" s="1" t="s">
        <v>20</v>
      </c>
      <c r="AI671" s="1" t="s">
        <v>50</v>
      </c>
      <c r="AJ671" s="1">
        <v>3</v>
      </c>
      <c r="AK671" s="1">
        <v>6</v>
      </c>
      <c r="AL671" s="1">
        <v>20</v>
      </c>
      <c r="AM671" s="1" t="s">
        <v>2988</v>
      </c>
      <c r="AN671" s="1" t="s">
        <v>52</v>
      </c>
      <c r="AO671" s="1">
        <v>7</v>
      </c>
      <c r="AP671" s="1" t="s">
        <v>2989</v>
      </c>
      <c r="AQ671" s="1" t="s">
        <v>1763</v>
      </c>
      <c r="AS671" s="1">
        <v>1</v>
      </c>
    </row>
    <row r="672" spans="1:45" ht="47.25" x14ac:dyDescent="0.25">
      <c r="A672" s="1">
        <v>670</v>
      </c>
      <c r="B672" s="1" t="s">
        <v>0</v>
      </c>
      <c r="C672" s="1" t="s">
        <v>1</v>
      </c>
      <c r="J672" s="1">
        <v>7</v>
      </c>
      <c r="K672" s="1">
        <v>40</v>
      </c>
      <c r="L672" s="1">
        <v>9</v>
      </c>
      <c r="M672" s="1">
        <v>6</v>
      </c>
      <c r="N672" s="1" t="s">
        <v>79</v>
      </c>
      <c r="O672" s="1">
        <v>1</v>
      </c>
      <c r="P672" s="1" t="s">
        <v>3374</v>
      </c>
      <c r="Q672" s="1" t="s">
        <v>150</v>
      </c>
      <c r="R672" s="1">
        <v>1</v>
      </c>
      <c r="S672" s="1" t="s">
        <v>116</v>
      </c>
      <c r="T672" s="1" t="s">
        <v>36</v>
      </c>
      <c r="U672" s="1" t="s">
        <v>59</v>
      </c>
      <c r="V672" s="1">
        <v>7</v>
      </c>
      <c r="W672" s="1" t="s">
        <v>2990</v>
      </c>
      <c r="X672" s="1" t="s">
        <v>61</v>
      </c>
      <c r="AB672" s="1" t="s">
        <v>19</v>
      </c>
      <c r="AD672" s="1" t="s">
        <v>21</v>
      </c>
      <c r="AI672" s="1" t="s">
        <v>526</v>
      </c>
      <c r="AJ672" s="1">
        <v>4</v>
      </c>
      <c r="AK672" s="1">
        <v>5</v>
      </c>
      <c r="AL672" s="1">
        <v>8</v>
      </c>
      <c r="AM672" s="1" t="s">
        <v>2991</v>
      </c>
      <c r="AN672" s="1" t="s">
        <v>2992</v>
      </c>
      <c r="AO672" s="1">
        <v>9</v>
      </c>
      <c r="AP672" s="1" t="s">
        <v>114</v>
      </c>
      <c r="AQ672" s="1" t="s">
        <v>114</v>
      </c>
      <c r="AR672" s="1" t="s">
        <v>114</v>
      </c>
      <c r="AS672" s="1">
        <v>0</v>
      </c>
    </row>
    <row r="673" spans="1:45" ht="236.25" x14ac:dyDescent="0.25">
      <c r="A673" s="1">
        <v>671</v>
      </c>
      <c r="C673" s="1" t="s">
        <v>1</v>
      </c>
      <c r="F673" s="1" t="s">
        <v>4</v>
      </c>
      <c r="H673" s="2">
        <v>31907</v>
      </c>
      <c r="I673" s="7">
        <v>32</v>
      </c>
      <c r="J673" s="1">
        <v>7</v>
      </c>
      <c r="K673" s="1">
        <v>150</v>
      </c>
      <c r="L673" s="1">
        <v>12</v>
      </c>
      <c r="M673" s="1">
        <v>12</v>
      </c>
      <c r="N673" s="1" t="s">
        <v>55</v>
      </c>
      <c r="O673" s="1">
        <v>0</v>
      </c>
      <c r="P673" s="1" t="s">
        <v>75</v>
      </c>
      <c r="Q673" s="1" t="s">
        <v>3371</v>
      </c>
      <c r="R673" s="1">
        <v>1</v>
      </c>
      <c r="S673" s="1" t="s">
        <v>67</v>
      </c>
      <c r="T673" s="1" t="s">
        <v>58</v>
      </c>
      <c r="U673" s="1" t="s">
        <v>69</v>
      </c>
      <c r="V673" s="1">
        <v>3</v>
      </c>
      <c r="X673" s="1" t="s">
        <v>61</v>
      </c>
      <c r="AA673" s="1" t="s">
        <v>18</v>
      </c>
      <c r="AI673" s="1" t="s">
        <v>62</v>
      </c>
      <c r="AJ673" s="1">
        <v>20</v>
      </c>
      <c r="AK673" s="1">
        <v>5</v>
      </c>
      <c r="AL673" s="1">
        <v>20</v>
      </c>
      <c r="AM673" s="1" t="s">
        <v>2993</v>
      </c>
      <c r="AN673" s="1" t="s">
        <v>1291</v>
      </c>
      <c r="AO673" s="1">
        <v>8</v>
      </c>
      <c r="AP673" s="1" t="s">
        <v>2994</v>
      </c>
      <c r="AQ673" s="1" t="s">
        <v>2995</v>
      </c>
      <c r="AR673" s="1" t="s">
        <v>2996</v>
      </c>
      <c r="AS673" s="1">
        <v>0</v>
      </c>
    </row>
    <row r="674" spans="1:45" ht="330.75" x14ac:dyDescent="0.25">
      <c r="A674" s="1">
        <v>672</v>
      </c>
      <c r="C674" s="1" t="s">
        <v>1</v>
      </c>
      <c r="D674" s="1" t="s">
        <v>2</v>
      </c>
      <c r="H674" s="2">
        <v>33710</v>
      </c>
      <c r="I674" s="7">
        <v>27</v>
      </c>
      <c r="J674" s="1">
        <v>8</v>
      </c>
      <c r="K674" s="1">
        <v>100</v>
      </c>
      <c r="L674" s="1">
        <v>12</v>
      </c>
      <c r="M674" s="1">
        <v>4</v>
      </c>
      <c r="N674" s="1" t="s">
        <v>108</v>
      </c>
      <c r="O674" s="1">
        <v>1</v>
      </c>
      <c r="P674" s="1" t="s">
        <v>3374</v>
      </c>
      <c r="Q674" s="1" t="s">
        <v>150</v>
      </c>
      <c r="R674" s="1">
        <v>1</v>
      </c>
      <c r="S674" s="1" t="s">
        <v>188</v>
      </c>
      <c r="T674" s="1" t="s">
        <v>58</v>
      </c>
      <c r="U674" s="1" t="s">
        <v>69</v>
      </c>
      <c r="V674" s="1">
        <v>8</v>
      </c>
      <c r="W674" s="1" t="s">
        <v>2997</v>
      </c>
      <c r="X674" s="1" t="s">
        <v>61</v>
      </c>
      <c r="AC674" s="1" t="s">
        <v>20</v>
      </c>
      <c r="AI674" s="1" t="s">
        <v>40</v>
      </c>
      <c r="AJ674" s="1">
        <v>5</v>
      </c>
      <c r="AK674" s="1">
        <v>6</v>
      </c>
      <c r="AL674" s="1">
        <v>6</v>
      </c>
      <c r="AM674" s="1" t="s">
        <v>2998</v>
      </c>
      <c r="AN674" s="1" t="s">
        <v>52</v>
      </c>
      <c r="AO674" s="1">
        <v>9</v>
      </c>
      <c r="AP674" s="1" t="s">
        <v>2999</v>
      </c>
      <c r="AQ674" s="1" t="s">
        <v>3000</v>
      </c>
      <c r="AR674" s="1" t="s">
        <v>3001</v>
      </c>
      <c r="AS674" s="1">
        <v>1</v>
      </c>
    </row>
    <row r="675" spans="1:45" ht="126" x14ac:dyDescent="0.25">
      <c r="A675" s="1">
        <v>673</v>
      </c>
      <c r="B675" s="1" t="s">
        <v>0</v>
      </c>
      <c r="C675" s="1" t="s">
        <v>1</v>
      </c>
      <c r="F675" s="1" t="s">
        <v>4</v>
      </c>
      <c r="H675" s="2">
        <v>33000</v>
      </c>
      <c r="I675" s="7">
        <v>29</v>
      </c>
      <c r="J675" s="1">
        <v>7</v>
      </c>
      <c r="K675" s="1">
        <v>140</v>
      </c>
      <c r="L675" s="1">
        <v>14</v>
      </c>
      <c r="M675" s="1">
        <v>30</v>
      </c>
      <c r="N675" s="1" t="s">
        <v>45</v>
      </c>
      <c r="O675" s="1">
        <v>1</v>
      </c>
      <c r="P675" s="1" t="s">
        <v>3374</v>
      </c>
      <c r="Q675" s="1" t="s">
        <v>150</v>
      </c>
      <c r="R675" s="1">
        <v>0</v>
      </c>
      <c r="S675" s="1" t="s">
        <v>150</v>
      </c>
      <c r="T675" s="1" t="s">
        <v>150</v>
      </c>
      <c r="U675" s="1" t="s">
        <v>3446</v>
      </c>
      <c r="V675" s="1">
        <v>0</v>
      </c>
      <c r="X675" s="1" t="s">
        <v>61</v>
      </c>
      <c r="AB675" s="1" t="s">
        <v>19</v>
      </c>
      <c r="AF675" s="1" t="s">
        <v>23</v>
      </c>
      <c r="AI675" s="1" t="s">
        <v>40</v>
      </c>
      <c r="AJ675" s="1">
        <v>6</v>
      </c>
      <c r="AK675" s="1">
        <v>13</v>
      </c>
      <c r="AL675" s="1">
        <v>20</v>
      </c>
      <c r="AM675" s="1" t="s">
        <v>3002</v>
      </c>
      <c r="AN675" s="1" t="s">
        <v>52</v>
      </c>
      <c r="AO675" s="1">
        <v>9</v>
      </c>
      <c r="AP675" s="1" t="s">
        <v>3003</v>
      </c>
      <c r="AQ675" s="1" t="s">
        <v>3004</v>
      </c>
      <c r="AR675" s="1" t="s">
        <v>3005</v>
      </c>
      <c r="AS675" s="1">
        <v>1</v>
      </c>
    </row>
    <row r="676" spans="1:45" ht="409.5" x14ac:dyDescent="0.25">
      <c r="A676" s="1">
        <v>674</v>
      </c>
      <c r="B676" s="1" t="s">
        <v>0</v>
      </c>
      <c r="F676" s="1" t="s">
        <v>4</v>
      </c>
      <c r="H676" s="2">
        <v>32513</v>
      </c>
      <c r="I676" s="7">
        <v>30</v>
      </c>
      <c r="J676" s="1">
        <v>6</v>
      </c>
      <c r="K676" s="1">
        <v>45</v>
      </c>
      <c r="L676" s="1">
        <v>10</v>
      </c>
      <c r="M676" s="1">
        <v>1</v>
      </c>
      <c r="N676" s="1" t="s">
        <v>164</v>
      </c>
      <c r="O676" s="1">
        <v>0</v>
      </c>
      <c r="P676" s="1" t="s">
        <v>46</v>
      </c>
      <c r="Q676" s="1" t="s">
        <v>3371</v>
      </c>
      <c r="R676" s="1">
        <v>1</v>
      </c>
      <c r="S676" s="1" t="s">
        <v>47</v>
      </c>
      <c r="T676" s="1" t="s">
        <v>86</v>
      </c>
      <c r="U676" s="1" t="s">
        <v>37</v>
      </c>
      <c r="V676" s="1">
        <v>5</v>
      </c>
      <c r="W676" s="1" t="s">
        <v>3006</v>
      </c>
      <c r="X676" s="1" t="s">
        <v>39</v>
      </c>
      <c r="AA676" s="1" t="s">
        <v>18</v>
      </c>
      <c r="AI676" s="1" t="s">
        <v>50</v>
      </c>
      <c r="AJ676" s="1">
        <v>10</v>
      </c>
      <c r="AK676" s="1">
        <v>20</v>
      </c>
      <c r="AL676" s="1">
        <v>10</v>
      </c>
      <c r="AM676" s="1" t="s">
        <v>3007</v>
      </c>
      <c r="AN676" s="1" t="s">
        <v>352</v>
      </c>
      <c r="AO676" s="1">
        <v>8</v>
      </c>
      <c r="AP676" s="1" t="s">
        <v>3008</v>
      </c>
      <c r="AQ676" s="1" t="s">
        <v>3009</v>
      </c>
      <c r="AR676" s="1" t="s">
        <v>3010</v>
      </c>
      <c r="AS676" s="1">
        <v>0</v>
      </c>
    </row>
    <row r="677" spans="1:45" ht="189" x14ac:dyDescent="0.25">
      <c r="A677" s="1">
        <v>675</v>
      </c>
      <c r="C677" s="1" t="s">
        <v>1</v>
      </c>
      <c r="F677" s="1" t="s">
        <v>4</v>
      </c>
      <c r="H677" s="2">
        <v>32663</v>
      </c>
      <c r="I677" s="7">
        <v>30</v>
      </c>
      <c r="J677" s="1">
        <v>6</v>
      </c>
      <c r="K677" s="1">
        <v>120</v>
      </c>
      <c r="L677" s="1">
        <v>12</v>
      </c>
      <c r="M677" s="1">
        <v>10</v>
      </c>
      <c r="N677" s="1" t="s">
        <v>96</v>
      </c>
      <c r="O677" s="1">
        <v>1</v>
      </c>
      <c r="P677" s="1" t="s">
        <v>3374</v>
      </c>
      <c r="Q677" s="1" t="s">
        <v>150</v>
      </c>
      <c r="R677" s="1">
        <v>1</v>
      </c>
      <c r="S677" s="1" t="s">
        <v>121</v>
      </c>
      <c r="T677" s="1" t="s">
        <v>58</v>
      </c>
      <c r="U677" s="1" t="s">
        <v>69</v>
      </c>
      <c r="V677" s="1">
        <v>1</v>
      </c>
      <c r="W677" s="1" t="s">
        <v>3011</v>
      </c>
      <c r="X677" s="1" t="s">
        <v>61</v>
      </c>
      <c r="AD677" s="1" t="s">
        <v>21</v>
      </c>
      <c r="AI677" s="1" t="s">
        <v>40</v>
      </c>
      <c r="AJ677" s="1">
        <v>5</v>
      </c>
      <c r="AK677" s="1">
        <v>3</v>
      </c>
      <c r="AL677" s="1">
        <v>8</v>
      </c>
      <c r="AM677" s="1" t="s">
        <v>3012</v>
      </c>
      <c r="AN677" s="1" t="s">
        <v>52</v>
      </c>
      <c r="AO677" s="1">
        <v>8</v>
      </c>
      <c r="AP677" s="1" t="s">
        <v>3013</v>
      </c>
      <c r="AQ677" s="1" t="s">
        <v>3014</v>
      </c>
      <c r="AR677" s="1" t="s">
        <v>3015</v>
      </c>
      <c r="AS677" s="1">
        <v>1</v>
      </c>
    </row>
    <row r="678" spans="1:45" ht="63" x14ac:dyDescent="0.25">
      <c r="A678" s="1">
        <v>676</v>
      </c>
      <c r="B678" s="1" t="s">
        <v>0</v>
      </c>
      <c r="H678" s="2">
        <v>26873</v>
      </c>
      <c r="I678" s="7">
        <v>46</v>
      </c>
      <c r="J678" s="1">
        <v>5</v>
      </c>
      <c r="K678" s="1">
        <v>120</v>
      </c>
      <c r="L678" s="1">
        <v>14</v>
      </c>
      <c r="M678" s="1">
        <v>6</v>
      </c>
      <c r="N678" s="1" t="s">
        <v>164</v>
      </c>
      <c r="O678" s="1">
        <v>1</v>
      </c>
      <c r="P678" s="1" t="s">
        <v>3374</v>
      </c>
      <c r="Q678" s="1" t="s">
        <v>150</v>
      </c>
      <c r="R678" s="1">
        <v>1</v>
      </c>
      <c r="S678" s="1" t="s">
        <v>188</v>
      </c>
      <c r="T678" s="1" t="s">
        <v>117</v>
      </c>
      <c r="U678" s="1" t="s">
        <v>131</v>
      </c>
      <c r="V678" s="1">
        <v>15</v>
      </c>
      <c r="W678" s="1" t="s">
        <v>3016</v>
      </c>
      <c r="X678" s="1" t="s">
        <v>39</v>
      </c>
      <c r="AG678" s="1" t="s">
        <v>24</v>
      </c>
      <c r="AI678" s="1" t="s">
        <v>150</v>
      </c>
      <c r="AJ678" s="1">
        <v>0</v>
      </c>
      <c r="AK678" s="1">
        <v>0</v>
      </c>
      <c r="AL678" s="1">
        <v>0</v>
      </c>
      <c r="AN678" s="1" t="s">
        <v>52</v>
      </c>
      <c r="AO678" s="1">
        <v>10</v>
      </c>
      <c r="AP678" s="1" t="s">
        <v>53</v>
      </c>
      <c r="AQ678" s="1" t="s">
        <v>3017</v>
      </c>
      <c r="AR678" s="1" t="s">
        <v>3018</v>
      </c>
      <c r="AS678" s="1">
        <v>0</v>
      </c>
    </row>
    <row r="679" spans="1:45" ht="299.25" x14ac:dyDescent="0.25">
      <c r="A679" s="1">
        <v>677</v>
      </c>
      <c r="B679" s="1" t="s">
        <v>0</v>
      </c>
      <c r="H679" s="2">
        <v>30279</v>
      </c>
      <c r="I679" s="7">
        <v>36</v>
      </c>
      <c r="J679" s="1">
        <v>8</v>
      </c>
      <c r="K679" s="1">
        <v>2</v>
      </c>
      <c r="L679" s="1">
        <v>8</v>
      </c>
      <c r="M679" s="1">
        <v>1</v>
      </c>
      <c r="N679" s="1" t="s">
        <v>55</v>
      </c>
      <c r="O679" s="1">
        <v>0</v>
      </c>
      <c r="P679" s="1" t="s">
        <v>46</v>
      </c>
      <c r="Q679" s="1" t="s">
        <v>3369</v>
      </c>
      <c r="R679" s="1">
        <v>1</v>
      </c>
      <c r="S679" s="1" t="s">
        <v>19</v>
      </c>
      <c r="T679" s="1" t="s">
        <v>58</v>
      </c>
      <c r="U679" s="1" t="s">
        <v>37</v>
      </c>
      <c r="V679" s="1">
        <v>2</v>
      </c>
      <c r="W679" s="1" t="s">
        <v>3019</v>
      </c>
      <c r="X679" s="1" t="s">
        <v>61</v>
      </c>
      <c r="AD679" s="1" t="s">
        <v>21</v>
      </c>
      <c r="AI679" s="1" t="s">
        <v>40</v>
      </c>
      <c r="AJ679" s="1">
        <v>6</v>
      </c>
      <c r="AK679" s="1">
        <v>3</v>
      </c>
      <c r="AL679" s="1">
        <v>3</v>
      </c>
      <c r="AM679" s="1" t="s">
        <v>3020</v>
      </c>
      <c r="AN679" s="1" t="s">
        <v>52</v>
      </c>
      <c r="AO679" s="1">
        <v>8</v>
      </c>
      <c r="AP679" s="1" t="s">
        <v>3021</v>
      </c>
      <c r="AQ679" s="1" t="s">
        <v>3022</v>
      </c>
      <c r="AR679" s="1" t="s">
        <v>3023</v>
      </c>
      <c r="AS679" s="1">
        <v>0</v>
      </c>
    </row>
    <row r="680" spans="1:45" ht="236.25" x14ac:dyDescent="0.25">
      <c r="A680" s="1">
        <v>678</v>
      </c>
      <c r="C680" s="1" t="s">
        <v>1</v>
      </c>
      <c r="H680" s="2">
        <v>32960</v>
      </c>
      <c r="I680" s="7">
        <v>29</v>
      </c>
      <c r="J680" s="1">
        <v>7</v>
      </c>
      <c r="K680" s="1">
        <v>60</v>
      </c>
      <c r="L680" s="1">
        <v>7</v>
      </c>
      <c r="M680" s="1">
        <v>5</v>
      </c>
      <c r="N680" s="1" t="s">
        <v>200</v>
      </c>
      <c r="O680" s="1">
        <v>1</v>
      </c>
      <c r="P680" s="1" t="s">
        <v>3374</v>
      </c>
      <c r="Q680" s="1" t="s">
        <v>150</v>
      </c>
      <c r="R680" s="1">
        <v>1</v>
      </c>
      <c r="S680" s="1" t="s">
        <v>67</v>
      </c>
      <c r="T680" s="1" t="s">
        <v>58</v>
      </c>
      <c r="U680" s="1" t="s">
        <v>69</v>
      </c>
      <c r="V680" s="1">
        <v>2</v>
      </c>
      <c r="W680" s="1" t="s">
        <v>1476</v>
      </c>
      <c r="X680" s="1" t="s">
        <v>61</v>
      </c>
      <c r="AA680" s="1" t="s">
        <v>18</v>
      </c>
      <c r="AI680" s="1" t="s">
        <v>62</v>
      </c>
      <c r="AJ680" s="1">
        <v>3</v>
      </c>
      <c r="AK680" s="1">
        <v>5</v>
      </c>
      <c r="AL680" s="1">
        <v>168</v>
      </c>
      <c r="AM680" s="1" t="s">
        <v>3024</v>
      </c>
      <c r="AN680" s="1" t="s">
        <v>42</v>
      </c>
      <c r="AO680" s="1">
        <v>9</v>
      </c>
      <c r="AP680" s="1" t="s">
        <v>3025</v>
      </c>
      <c r="AQ680" s="1" t="s">
        <v>3026</v>
      </c>
      <c r="AR680" s="1" t="s">
        <v>3027</v>
      </c>
      <c r="AS680" s="1">
        <v>1</v>
      </c>
    </row>
    <row r="681" spans="1:45" ht="283.5" x14ac:dyDescent="0.25">
      <c r="A681" s="1">
        <v>679</v>
      </c>
      <c r="C681" s="1" t="s">
        <v>1</v>
      </c>
      <c r="F681" s="1" t="s">
        <v>4</v>
      </c>
      <c r="H681" s="2">
        <v>33896</v>
      </c>
      <c r="I681" s="7">
        <v>26</v>
      </c>
      <c r="J681" s="1">
        <v>6</v>
      </c>
      <c r="K681" s="1">
        <v>60</v>
      </c>
      <c r="L681" s="1">
        <v>14</v>
      </c>
      <c r="M681" s="1">
        <v>4</v>
      </c>
      <c r="N681" s="1" t="s">
        <v>96</v>
      </c>
      <c r="O681" s="1">
        <v>0</v>
      </c>
      <c r="P681" s="1" t="s">
        <v>34</v>
      </c>
      <c r="Q681" s="1" t="s">
        <v>3370</v>
      </c>
      <c r="R681" s="1">
        <v>1</v>
      </c>
      <c r="S681" s="1" t="s">
        <v>18</v>
      </c>
      <c r="T681" s="1" t="s">
        <v>234</v>
      </c>
      <c r="U681" s="1" t="s">
        <v>3028</v>
      </c>
      <c r="V681" s="1">
        <v>3</v>
      </c>
      <c r="W681" s="1" t="s">
        <v>3029</v>
      </c>
      <c r="X681" s="1" t="s">
        <v>39</v>
      </c>
      <c r="AG681" s="1" t="s">
        <v>24</v>
      </c>
      <c r="AI681" s="1" t="s">
        <v>150</v>
      </c>
      <c r="AJ681" s="1">
        <v>0</v>
      </c>
      <c r="AK681" s="1">
        <v>0</v>
      </c>
      <c r="AL681" s="1">
        <v>0</v>
      </c>
      <c r="AN681" s="1" t="s">
        <v>52</v>
      </c>
      <c r="AO681" s="1">
        <v>10</v>
      </c>
      <c r="AP681" s="1" t="s">
        <v>3030</v>
      </c>
      <c r="AQ681" s="1" t="s">
        <v>3031</v>
      </c>
      <c r="AR681" s="1" t="s">
        <v>3032</v>
      </c>
      <c r="AS681" s="1">
        <v>1</v>
      </c>
    </row>
    <row r="682" spans="1:45" ht="409.5" x14ac:dyDescent="0.25">
      <c r="A682" s="1">
        <v>680</v>
      </c>
      <c r="C682" s="1" t="s">
        <v>1</v>
      </c>
      <c r="F682" s="1" t="s">
        <v>4</v>
      </c>
      <c r="H682" s="2">
        <v>30214</v>
      </c>
      <c r="I682" s="7">
        <v>37</v>
      </c>
      <c r="J682" s="1">
        <v>6</v>
      </c>
      <c r="K682" s="1">
        <v>30</v>
      </c>
      <c r="L682" s="1">
        <v>15</v>
      </c>
      <c r="M682" s="1">
        <v>16</v>
      </c>
      <c r="N682" s="1" t="s">
        <v>164</v>
      </c>
      <c r="O682" s="1">
        <v>1</v>
      </c>
      <c r="P682" s="1" t="s">
        <v>3374</v>
      </c>
      <c r="Q682" s="1" t="s">
        <v>150</v>
      </c>
      <c r="R682" s="1">
        <v>1</v>
      </c>
      <c r="S682" s="1" t="s">
        <v>382</v>
      </c>
      <c r="T682" s="1" t="s">
        <v>573</v>
      </c>
      <c r="U682" s="1" t="s">
        <v>3033</v>
      </c>
      <c r="V682" s="1">
        <v>2</v>
      </c>
      <c r="W682" s="1" t="s">
        <v>3034</v>
      </c>
      <c r="X682" s="1" t="s">
        <v>61</v>
      </c>
      <c r="AG682" s="1" t="s">
        <v>24</v>
      </c>
      <c r="AI682" s="1" t="s">
        <v>150</v>
      </c>
      <c r="AJ682" s="1">
        <v>0</v>
      </c>
      <c r="AK682" s="1">
        <v>0</v>
      </c>
      <c r="AL682" s="1">
        <v>0</v>
      </c>
      <c r="AN682" s="1" t="s">
        <v>52</v>
      </c>
      <c r="AO682" s="1">
        <v>10</v>
      </c>
      <c r="AP682" s="1" t="s">
        <v>3035</v>
      </c>
      <c r="AQ682" s="1" t="s">
        <v>3036</v>
      </c>
      <c r="AR682" s="1" t="s">
        <v>3037</v>
      </c>
      <c r="AS682" s="1">
        <v>1</v>
      </c>
    </row>
    <row r="683" spans="1:45" ht="47.25" x14ac:dyDescent="0.25">
      <c r="A683" s="1">
        <v>681</v>
      </c>
      <c r="B683" s="1" t="s">
        <v>0</v>
      </c>
      <c r="H683" s="2">
        <v>35051</v>
      </c>
      <c r="I683" s="7">
        <v>23</v>
      </c>
      <c r="J683" s="1">
        <v>7</v>
      </c>
      <c r="K683" s="1">
        <v>10</v>
      </c>
      <c r="L683" s="1">
        <v>3</v>
      </c>
      <c r="M683" s="1">
        <v>4</v>
      </c>
      <c r="N683" s="1" t="s">
        <v>200</v>
      </c>
      <c r="O683" s="1">
        <v>1</v>
      </c>
      <c r="P683" s="1" t="s">
        <v>3374</v>
      </c>
      <c r="Q683" s="1" t="s">
        <v>150</v>
      </c>
      <c r="R683" s="1">
        <v>1</v>
      </c>
      <c r="S683" s="1" t="s">
        <v>188</v>
      </c>
      <c r="T683" s="1" t="s">
        <v>58</v>
      </c>
      <c r="U683" s="1" t="s">
        <v>545</v>
      </c>
      <c r="V683" s="1">
        <v>1</v>
      </c>
      <c r="X683" s="1" t="s">
        <v>338</v>
      </c>
      <c r="AD683" s="1" t="s">
        <v>21</v>
      </c>
      <c r="AI683" s="1" t="s">
        <v>40</v>
      </c>
      <c r="AJ683" s="1">
        <v>5</v>
      </c>
      <c r="AK683" s="1">
        <v>12</v>
      </c>
      <c r="AL683" s="1">
        <v>4</v>
      </c>
      <c r="AM683" s="1" t="s">
        <v>3038</v>
      </c>
      <c r="AN683" s="1" t="s">
        <v>52</v>
      </c>
      <c r="AO683" s="1">
        <v>10</v>
      </c>
      <c r="AP683" s="1" t="s">
        <v>3039</v>
      </c>
      <c r="AS683" s="1">
        <v>1</v>
      </c>
    </row>
    <row r="684" spans="1:45" ht="409.5" x14ac:dyDescent="0.25">
      <c r="A684" s="1">
        <v>682</v>
      </c>
      <c r="B684" s="1" t="s">
        <v>0</v>
      </c>
      <c r="D684" s="1" t="s">
        <v>2</v>
      </c>
      <c r="E684" s="1" t="s">
        <v>3</v>
      </c>
      <c r="F684" s="1" t="s">
        <v>4</v>
      </c>
      <c r="H684" s="2">
        <v>35573</v>
      </c>
      <c r="I684" s="7">
        <v>22</v>
      </c>
      <c r="J684" s="1">
        <v>10</v>
      </c>
      <c r="K684" s="1">
        <v>20</v>
      </c>
      <c r="L684" s="1">
        <v>10</v>
      </c>
      <c r="M684" s="1">
        <v>10</v>
      </c>
      <c r="N684" s="1" t="s">
        <v>55</v>
      </c>
      <c r="O684" s="1">
        <v>1</v>
      </c>
      <c r="P684" s="1" t="s">
        <v>3374</v>
      </c>
      <c r="Q684" s="1" t="s">
        <v>150</v>
      </c>
      <c r="R684" s="1">
        <v>0</v>
      </c>
      <c r="S684" s="1" t="s">
        <v>150</v>
      </c>
      <c r="T684" s="1" t="s">
        <v>150</v>
      </c>
      <c r="U684" s="1" t="s">
        <v>3446</v>
      </c>
      <c r="V684" s="1">
        <v>0</v>
      </c>
      <c r="X684" s="1" t="s">
        <v>136</v>
      </c>
      <c r="AD684" s="1" t="s">
        <v>21</v>
      </c>
      <c r="AI684" s="1" t="s">
        <v>40</v>
      </c>
      <c r="AJ684" s="1">
        <v>6</v>
      </c>
      <c r="AK684" s="1">
        <v>6</v>
      </c>
      <c r="AL684" s="1">
        <v>30</v>
      </c>
      <c r="AM684" s="1" t="s">
        <v>3040</v>
      </c>
      <c r="AN684" s="1" t="s">
        <v>3041</v>
      </c>
      <c r="AO684" s="1">
        <v>10</v>
      </c>
      <c r="AP684" s="1" t="s">
        <v>3042</v>
      </c>
      <c r="AQ684" s="1" t="s">
        <v>3043</v>
      </c>
      <c r="AR684" s="1" t="s">
        <v>3044</v>
      </c>
      <c r="AS684" s="1">
        <v>1</v>
      </c>
    </row>
    <row r="685" spans="1:45" ht="78.75" x14ac:dyDescent="0.25">
      <c r="A685" s="1">
        <v>683</v>
      </c>
      <c r="E685" s="1" t="s">
        <v>3</v>
      </c>
      <c r="H685" s="2">
        <v>26938</v>
      </c>
      <c r="I685" s="7">
        <v>46</v>
      </c>
      <c r="J685" s="1">
        <v>5</v>
      </c>
      <c r="K685" s="1">
        <v>120</v>
      </c>
      <c r="L685" s="1">
        <v>12</v>
      </c>
      <c r="M685" s="1">
        <v>60</v>
      </c>
      <c r="N685" s="1" t="s">
        <v>55</v>
      </c>
      <c r="O685" s="1">
        <v>0</v>
      </c>
      <c r="P685" s="1" t="s">
        <v>24</v>
      </c>
      <c r="Q685" s="1" t="s">
        <v>3371</v>
      </c>
      <c r="R685" s="1">
        <v>1</v>
      </c>
      <c r="S685" s="1" t="s">
        <v>188</v>
      </c>
      <c r="T685" s="1" t="s">
        <v>86</v>
      </c>
      <c r="U685" s="1" t="s">
        <v>331</v>
      </c>
      <c r="V685" s="1">
        <v>15</v>
      </c>
      <c r="X685" s="1" t="s">
        <v>61</v>
      </c>
      <c r="AD685" s="1" t="s">
        <v>21</v>
      </c>
      <c r="AI685" s="1" t="s">
        <v>137</v>
      </c>
      <c r="AJ685" s="1">
        <v>6</v>
      </c>
      <c r="AK685" s="1">
        <v>6</v>
      </c>
      <c r="AL685" s="1">
        <v>15</v>
      </c>
      <c r="AM685" s="1" t="s">
        <v>53</v>
      </c>
      <c r="AN685" s="1" t="s">
        <v>52</v>
      </c>
      <c r="AO685" s="1">
        <v>5</v>
      </c>
      <c r="AP685" s="1" t="s">
        <v>3045</v>
      </c>
      <c r="AQ685" s="1" t="s">
        <v>24</v>
      </c>
      <c r="AR685" s="1" t="s">
        <v>24</v>
      </c>
      <c r="AS685" s="1">
        <v>0</v>
      </c>
    </row>
    <row r="686" spans="1:45" ht="126" x14ac:dyDescent="0.25">
      <c r="A686" s="1">
        <v>684</v>
      </c>
      <c r="F686" s="1" t="s">
        <v>4</v>
      </c>
      <c r="H686" s="2">
        <v>28137</v>
      </c>
      <c r="I686" s="7">
        <v>42</v>
      </c>
      <c r="J686" s="1">
        <v>7</v>
      </c>
      <c r="K686" s="1">
        <v>120</v>
      </c>
      <c r="L686" s="1">
        <v>6</v>
      </c>
      <c r="M686" s="1">
        <v>3</v>
      </c>
      <c r="N686" s="1" t="s">
        <v>310</v>
      </c>
      <c r="O686" s="1">
        <v>0</v>
      </c>
      <c r="P686" s="1" t="s">
        <v>34</v>
      </c>
      <c r="Q686" s="1" t="s">
        <v>3370</v>
      </c>
      <c r="R686" s="1">
        <v>1</v>
      </c>
      <c r="S686" s="1" t="s">
        <v>188</v>
      </c>
      <c r="T686" s="1" t="s">
        <v>68</v>
      </c>
      <c r="U686" s="1" t="s">
        <v>69</v>
      </c>
      <c r="V686" s="1">
        <v>17</v>
      </c>
      <c r="W686" s="1" t="s">
        <v>3046</v>
      </c>
      <c r="X686" s="1" t="s">
        <v>39</v>
      </c>
      <c r="AD686" s="1" t="s">
        <v>21</v>
      </c>
      <c r="AI686" s="1" t="s">
        <v>50</v>
      </c>
      <c r="AJ686" s="1">
        <v>6</v>
      </c>
      <c r="AK686" s="1">
        <v>3</v>
      </c>
      <c r="AL686" s="1">
        <v>10</v>
      </c>
      <c r="AM686" s="1" t="s">
        <v>3047</v>
      </c>
      <c r="AN686" s="1" t="s">
        <v>52</v>
      </c>
      <c r="AO686" s="1">
        <v>9</v>
      </c>
      <c r="AP686" s="1" t="s">
        <v>3048</v>
      </c>
      <c r="AQ686" s="1" t="s">
        <v>3049</v>
      </c>
      <c r="AR686" s="1" t="s">
        <v>3050</v>
      </c>
      <c r="AS686" s="1">
        <v>0</v>
      </c>
    </row>
    <row r="687" spans="1:45" ht="409.5" x14ac:dyDescent="0.25">
      <c r="A687" s="1">
        <v>685</v>
      </c>
      <c r="B687" s="1" t="s">
        <v>0</v>
      </c>
      <c r="H687" s="2">
        <v>30645</v>
      </c>
      <c r="I687" s="7">
        <v>35</v>
      </c>
      <c r="J687" s="1">
        <v>7</v>
      </c>
      <c r="K687" s="1">
        <v>20</v>
      </c>
      <c r="L687" s="1">
        <v>10</v>
      </c>
      <c r="M687" s="1">
        <v>20</v>
      </c>
      <c r="N687" s="1" t="s">
        <v>74</v>
      </c>
      <c r="O687" s="1">
        <v>1</v>
      </c>
      <c r="P687" s="1" t="s">
        <v>3374</v>
      </c>
      <c r="Q687" s="1" t="s">
        <v>150</v>
      </c>
      <c r="R687" s="1">
        <v>1</v>
      </c>
      <c r="S687" s="1" t="s">
        <v>116</v>
      </c>
      <c r="T687" s="1" t="s">
        <v>36</v>
      </c>
      <c r="U687" s="1" t="s">
        <v>37</v>
      </c>
      <c r="V687" s="1">
        <v>1</v>
      </c>
      <c r="W687" s="1" t="s">
        <v>3051</v>
      </c>
      <c r="X687" s="1" t="s">
        <v>61</v>
      </c>
      <c r="AB687" s="1" t="s">
        <v>19</v>
      </c>
      <c r="AI687" s="1" t="s">
        <v>62</v>
      </c>
      <c r="AJ687" s="1">
        <v>15</v>
      </c>
      <c r="AK687" s="1">
        <v>20</v>
      </c>
      <c r="AL687" s="1">
        <v>20</v>
      </c>
      <c r="AM687" s="1" t="s">
        <v>3052</v>
      </c>
      <c r="AN687" s="1" t="s">
        <v>42</v>
      </c>
      <c r="AO687" s="1">
        <v>10</v>
      </c>
      <c r="AP687" s="1" t="s">
        <v>3053</v>
      </c>
      <c r="AQ687" s="1" t="s">
        <v>3054</v>
      </c>
      <c r="AR687" s="1" t="s">
        <v>3055</v>
      </c>
      <c r="AS687" s="1">
        <v>0</v>
      </c>
    </row>
    <row r="688" spans="1:45" ht="267.75" x14ac:dyDescent="0.25">
      <c r="A688" s="1">
        <v>686</v>
      </c>
      <c r="C688" s="1" t="s">
        <v>1</v>
      </c>
      <c r="F688" s="1" t="s">
        <v>4</v>
      </c>
      <c r="H688" s="2">
        <v>29020</v>
      </c>
      <c r="I688" s="7">
        <v>40</v>
      </c>
      <c r="J688" s="1">
        <v>4</v>
      </c>
      <c r="K688" s="1">
        <v>70</v>
      </c>
      <c r="L688" s="1">
        <v>12</v>
      </c>
      <c r="M688" s="1">
        <v>25</v>
      </c>
      <c r="N688" s="1" t="s">
        <v>278</v>
      </c>
      <c r="O688" s="1">
        <v>0</v>
      </c>
      <c r="P688" s="1" t="s">
        <v>46</v>
      </c>
      <c r="Q688" s="1" t="s">
        <v>3056</v>
      </c>
      <c r="R688" s="1">
        <v>1</v>
      </c>
      <c r="S688" s="1" t="s">
        <v>387</v>
      </c>
      <c r="T688" s="1" t="s">
        <v>3057</v>
      </c>
      <c r="U688" s="1" t="s">
        <v>272</v>
      </c>
      <c r="V688" s="1">
        <v>11</v>
      </c>
      <c r="W688" s="1" t="s">
        <v>3058</v>
      </c>
      <c r="X688" s="1" t="s">
        <v>61</v>
      </c>
      <c r="AD688" s="1" t="s">
        <v>21</v>
      </c>
      <c r="AI688" s="1" t="s">
        <v>62</v>
      </c>
      <c r="AJ688" s="1">
        <v>15</v>
      </c>
      <c r="AK688" s="1">
        <v>10</v>
      </c>
      <c r="AL688" s="1">
        <v>40</v>
      </c>
      <c r="AM688" s="1" t="s">
        <v>3059</v>
      </c>
      <c r="AN688" s="1" t="s">
        <v>52</v>
      </c>
      <c r="AO688" s="1">
        <v>10</v>
      </c>
      <c r="AP688" s="1" t="s">
        <v>3060</v>
      </c>
      <c r="AQ688" s="1" t="s">
        <v>3061</v>
      </c>
      <c r="AR688" s="1" t="s">
        <v>3062</v>
      </c>
      <c r="AS688" s="1">
        <v>0</v>
      </c>
    </row>
    <row r="689" spans="1:45" ht="126" x14ac:dyDescent="0.25">
      <c r="A689" s="1">
        <v>687</v>
      </c>
      <c r="B689" s="1" t="s">
        <v>0</v>
      </c>
      <c r="C689" s="1" t="s">
        <v>1</v>
      </c>
      <c r="H689" s="2">
        <v>22202</v>
      </c>
      <c r="I689" s="7">
        <v>59</v>
      </c>
      <c r="J689" s="1">
        <v>7</v>
      </c>
      <c r="K689" s="1">
        <v>40</v>
      </c>
      <c r="L689" s="1">
        <v>12</v>
      </c>
      <c r="M689" s="1">
        <v>10</v>
      </c>
      <c r="N689" s="1" t="s">
        <v>310</v>
      </c>
      <c r="O689" s="1">
        <v>1</v>
      </c>
      <c r="P689" s="1" t="s">
        <v>3374</v>
      </c>
      <c r="Q689" s="1" t="s">
        <v>150</v>
      </c>
      <c r="R689" s="1">
        <v>1</v>
      </c>
      <c r="S689" s="1" t="s">
        <v>387</v>
      </c>
      <c r="T689" s="1" t="s">
        <v>117</v>
      </c>
      <c r="U689" s="1" t="s">
        <v>69</v>
      </c>
      <c r="V689" s="1">
        <v>30</v>
      </c>
      <c r="W689" s="1" t="s">
        <v>3063</v>
      </c>
      <c r="X689" s="1" t="s">
        <v>39</v>
      </c>
      <c r="AD689" s="1" t="s">
        <v>21</v>
      </c>
      <c r="AI689" s="1" t="s">
        <v>50</v>
      </c>
      <c r="AJ689" s="1">
        <v>5</v>
      </c>
      <c r="AK689" s="1">
        <v>12</v>
      </c>
      <c r="AL689" s="1">
        <v>12</v>
      </c>
      <c r="AM689" s="1" t="s">
        <v>3064</v>
      </c>
      <c r="AN689" s="1" t="s">
        <v>52</v>
      </c>
      <c r="AO689" s="1">
        <v>10</v>
      </c>
      <c r="AP689" s="1" t="s">
        <v>3065</v>
      </c>
      <c r="AS689" s="1">
        <v>0</v>
      </c>
    </row>
    <row r="690" spans="1:45" ht="94.5" x14ac:dyDescent="0.25">
      <c r="A690" s="1">
        <v>688</v>
      </c>
      <c r="C690" s="1" t="s">
        <v>1</v>
      </c>
      <c r="F690" s="1" t="s">
        <v>4</v>
      </c>
      <c r="H690" s="2">
        <v>30233</v>
      </c>
      <c r="I690" s="7">
        <v>37</v>
      </c>
      <c r="J690" s="1">
        <v>7</v>
      </c>
      <c r="K690" s="1">
        <v>15</v>
      </c>
      <c r="L690" s="1">
        <v>12</v>
      </c>
      <c r="M690" s="1">
        <v>12</v>
      </c>
      <c r="N690" s="1" t="s">
        <v>278</v>
      </c>
      <c r="O690" s="1">
        <v>0</v>
      </c>
      <c r="P690" s="1" t="s">
        <v>46</v>
      </c>
      <c r="Q690" s="1" t="s">
        <v>3370</v>
      </c>
      <c r="R690" s="1">
        <v>1</v>
      </c>
      <c r="S690" s="1" t="s">
        <v>121</v>
      </c>
      <c r="T690" s="1" t="s">
        <v>58</v>
      </c>
      <c r="U690" s="1" t="s">
        <v>69</v>
      </c>
      <c r="V690" s="1">
        <v>1</v>
      </c>
      <c r="W690" s="1" t="s">
        <v>1722</v>
      </c>
      <c r="X690" s="1" t="s">
        <v>49</v>
      </c>
      <c r="AA690" s="1" t="s">
        <v>18</v>
      </c>
      <c r="AB690" s="1" t="s">
        <v>19</v>
      </c>
      <c r="AI690" s="1" t="s">
        <v>62</v>
      </c>
      <c r="AJ690" s="1">
        <v>2</v>
      </c>
      <c r="AK690" s="1">
        <v>5</v>
      </c>
      <c r="AL690" s="1">
        <v>30</v>
      </c>
      <c r="AM690" s="1" t="s">
        <v>3066</v>
      </c>
      <c r="AN690" s="1" t="s">
        <v>52</v>
      </c>
      <c r="AO690" s="1">
        <v>7</v>
      </c>
      <c r="AP690" s="1" t="s">
        <v>357</v>
      </c>
      <c r="AQ690" s="1" t="s">
        <v>3067</v>
      </c>
      <c r="AS690" s="1">
        <v>0</v>
      </c>
    </row>
    <row r="691" spans="1:45" ht="173.25" x14ac:dyDescent="0.25">
      <c r="A691" s="1">
        <v>689</v>
      </c>
      <c r="B691" s="1" t="s">
        <v>0</v>
      </c>
      <c r="F691" s="1" t="s">
        <v>4</v>
      </c>
      <c r="H691" s="2">
        <v>35459</v>
      </c>
      <c r="I691" s="7">
        <v>22</v>
      </c>
      <c r="J691" s="1">
        <v>5</v>
      </c>
      <c r="K691" s="1">
        <v>8</v>
      </c>
      <c r="L691" s="1">
        <v>10</v>
      </c>
      <c r="M691" s="1">
        <v>5</v>
      </c>
      <c r="N691" s="1" t="s">
        <v>66</v>
      </c>
      <c r="O691" s="1">
        <v>0</v>
      </c>
      <c r="P691" s="1" t="s">
        <v>34</v>
      </c>
      <c r="Q691" s="1" t="s">
        <v>3371</v>
      </c>
      <c r="R691" s="1">
        <v>0</v>
      </c>
      <c r="S691" s="1" t="s">
        <v>150</v>
      </c>
      <c r="T691" s="1" t="s">
        <v>150</v>
      </c>
      <c r="U691" s="1" t="s">
        <v>3446</v>
      </c>
      <c r="V691" s="1">
        <v>0</v>
      </c>
      <c r="X691" s="1" t="s">
        <v>136</v>
      </c>
      <c r="AD691" s="1" t="s">
        <v>21</v>
      </c>
      <c r="AI691" s="1" t="s">
        <v>62</v>
      </c>
      <c r="AJ691" s="1">
        <v>4</v>
      </c>
      <c r="AK691" s="1">
        <v>3</v>
      </c>
      <c r="AL691" s="1">
        <v>4</v>
      </c>
      <c r="AM691" s="1" t="s">
        <v>3068</v>
      </c>
      <c r="AN691" s="1" t="s">
        <v>52</v>
      </c>
      <c r="AO691" s="1">
        <v>9</v>
      </c>
      <c r="AP691" s="1" t="s">
        <v>3069</v>
      </c>
      <c r="AQ691" s="1" t="s">
        <v>3070</v>
      </c>
      <c r="AS691" s="1">
        <v>0</v>
      </c>
    </row>
    <row r="692" spans="1:45" ht="94.5" x14ac:dyDescent="0.25">
      <c r="A692" s="1">
        <v>690</v>
      </c>
      <c r="C692" s="1" t="s">
        <v>1</v>
      </c>
      <c r="F692" s="1" t="s">
        <v>4</v>
      </c>
      <c r="H692" s="2">
        <v>30996</v>
      </c>
      <c r="I692" s="7">
        <v>34</v>
      </c>
      <c r="J692" s="1">
        <v>7</v>
      </c>
      <c r="K692" s="1">
        <v>10</v>
      </c>
      <c r="L692" s="1">
        <v>6</v>
      </c>
      <c r="M692" s="1">
        <v>10</v>
      </c>
      <c r="N692" s="1" t="s">
        <v>66</v>
      </c>
      <c r="O692" s="1">
        <v>0</v>
      </c>
      <c r="P692" s="1" t="s">
        <v>56</v>
      </c>
      <c r="Q692" s="1" t="s">
        <v>3370</v>
      </c>
      <c r="R692" s="1">
        <v>1</v>
      </c>
      <c r="S692" s="1" t="s">
        <v>382</v>
      </c>
      <c r="T692" s="1" t="s">
        <v>86</v>
      </c>
      <c r="U692" s="1" t="s">
        <v>37</v>
      </c>
      <c r="V692" s="1">
        <v>6</v>
      </c>
      <c r="X692" s="1" t="s">
        <v>49</v>
      </c>
      <c r="AD692" s="1" t="s">
        <v>21</v>
      </c>
      <c r="AI692" s="1" t="s">
        <v>62</v>
      </c>
      <c r="AJ692" s="1">
        <v>3</v>
      </c>
      <c r="AK692" s="1">
        <v>6</v>
      </c>
      <c r="AL692" s="1">
        <v>10</v>
      </c>
      <c r="AM692" s="1" t="s">
        <v>3071</v>
      </c>
      <c r="AN692" s="1" t="s">
        <v>52</v>
      </c>
      <c r="AO692" s="1">
        <v>10</v>
      </c>
      <c r="AP692" s="1" t="s">
        <v>150</v>
      </c>
      <c r="AS692" s="1">
        <v>0</v>
      </c>
    </row>
    <row r="693" spans="1:45" ht="78.75" x14ac:dyDescent="0.25">
      <c r="A693" s="1">
        <v>691</v>
      </c>
      <c r="C693" s="1" t="s">
        <v>1</v>
      </c>
      <c r="H693" s="2">
        <v>28795</v>
      </c>
      <c r="I693" s="7">
        <v>40</v>
      </c>
      <c r="J693" s="1">
        <v>7</v>
      </c>
      <c r="K693" s="1">
        <v>180</v>
      </c>
      <c r="L693" s="1">
        <v>11</v>
      </c>
      <c r="M693" s="1">
        <v>3</v>
      </c>
      <c r="N693" s="1" t="s">
        <v>33</v>
      </c>
      <c r="O693" s="1">
        <v>0</v>
      </c>
      <c r="P693" s="1" t="s">
        <v>3072</v>
      </c>
      <c r="Q693" s="1" t="s">
        <v>3370</v>
      </c>
      <c r="R693" s="1">
        <v>1</v>
      </c>
      <c r="S693" s="1" t="s">
        <v>130</v>
      </c>
      <c r="T693" s="1" t="s">
        <v>68</v>
      </c>
      <c r="U693" s="1" t="s">
        <v>206</v>
      </c>
      <c r="V693" s="1">
        <v>5</v>
      </c>
      <c r="W693" s="1" t="s">
        <v>3073</v>
      </c>
      <c r="X693" s="1" t="s">
        <v>61</v>
      </c>
      <c r="AG693" s="1" t="s">
        <v>24</v>
      </c>
      <c r="AI693" s="1" t="s">
        <v>150</v>
      </c>
      <c r="AJ693" s="1">
        <v>0</v>
      </c>
      <c r="AK693" s="1">
        <v>0</v>
      </c>
      <c r="AL693" s="1">
        <v>0</v>
      </c>
      <c r="AN693" s="1" t="s">
        <v>52</v>
      </c>
      <c r="AO693" s="1">
        <v>7</v>
      </c>
      <c r="AP693" s="1" t="s">
        <v>3074</v>
      </c>
      <c r="AQ693" s="1" t="s">
        <v>3075</v>
      </c>
      <c r="AS693" s="1">
        <v>1</v>
      </c>
    </row>
    <row r="694" spans="1:45" ht="409.5" x14ac:dyDescent="0.25">
      <c r="A694" s="1">
        <v>692</v>
      </c>
      <c r="C694" s="1" t="s">
        <v>1</v>
      </c>
      <c r="H694" s="2">
        <v>26256</v>
      </c>
      <c r="I694" s="7">
        <v>47</v>
      </c>
      <c r="J694" s="1">
        <v>8</v>
      </c>
      <c r="K694" s="1">
        <v>0</v>
      </c>
      <c r="L694" s="1">
        <v>12</v>
      </c>
      <c r="M694" s="1">
        <v>26</v>
      </c>
      <c r="N694" s="1" t="s">
        <v>108</v>
      </c>
      <c r="O694" s="1">
        <v>1</v>
      </c>
      <c r="P694" s="1" t="s">
        <v>3374</v>
      </c>
      <c r="Q694" s="1" t="s">
        <v>150</v>
      </c>
      <c r="R694" s="1">
        <v>1</v>
      </c>
      <c r="S694" s="1" t="s">
        <v>188</v>
      </c>
      <c r="T694" s="1" t="s">
        <v>58</v>
      </c>
      <c r="U694" s="1" t="s">
        <v>131</v>
      </c>
      <c r="V694" s="1">
        <v>7</v>
      </c>
      <c r="W694" s="1" t="s">
        <v>3076</v>
      </c>
      <c r="X694" s="1" t="s">
        <v>49</v>
      </c>
      <c r="AB694" s="1" t="s">
        <v>19</v>
      </c>
      <c r="AC694" s="1" t="s">
        <v>20</v>
      </c>
      <c r="AE694" s="1" t="s">
        <v>22</v>
      </c>
      <c r="AI694" s="1" t="s">
        <v>40</v>
      </c>
      <c r="AJ694" s="1">
        <v>6</v>
      </c>
      <c r="AK694" s="1">
        <v>2</v>
      </c>
      <c r="AL694" s="1">
        <v>8</v>
      </c>
      <c r="AM694" s="1" t="s">
        <v>3077</v>
      </c>
      <c r="AN694" s="1" t="s">
        <v>3078</v>
      </c>
      <c r="AO694" s="1">
        <v>10</v>
      </c>
      <c r="AP694" s="1" t="s">
        <v>3079</v>
      </c>
      <c r="AQ694" s="1" t="s">
        <v>3080</v>
      </c>
      <c r="AR694" s="1" t="s">
        <v>3081</v>
      </c>
      <c r="AS694" s="1">
        <v>1</v>
      </c>
    </row>
    <row r="695" spans="1:45" ht="236.25" x14ac:dyDescent="0.25">
      <c r="A695" s="1">
        <v>693</v>
      </c>
      <c r="C695" s="1" t="s">
        <v>1</v>
      </c>
      <c r="F695" s="1" t="s">
        <v>4</v>
      </c>
      <c r="H695" s="2">
        <v>23641</v>
      </c>
      <c r="I695" s="7">
        <v>55</v>
      </c>
      <c r="J695" s="1">
        <v>7</v>
      </c>
      <c r="K695" s="1">
        <v>50</v>
      </c>
      <c r="L695" s="1">
        <v>8</v>
      </c>
      <c r="M695" s="1">
        <v>5</v>
      </c>
      <c r="N695" s="1" t="s">
        <v>55</v>
      </c>
      <c r="O695" s="1">
        <v>1</v>
      </c>
      <c r="P695" s="1" t="s">
        <v>3374</v>
      </c>
      <c r="Q695" s="1" t="s">
        <v>150</v>
      </c>
      <c r="R695" s="1">
        <v>1</v>
      </c>
      <c r="S695" s="1" t="s">
        <v>5</v>
      </c>
      <c r="T695" s="1" t="s">
        <v>86</v>
      </c>
      <c r="U695" s="1" t="s">
        <v>867</v>
      </c>
      <c r="V695" s="1">
        <v>30</v>
      </c>
      <c r="W695" s="1" t="s">
        <v>3082</v>
      </c>
      <c r="X695" s="1" t="s">
        <v>39</v>
      </c>
      <c r="AD695" s="1" t="s">
        <v>21</v>
      </c>
      <c r="AI695" s="1" t="s">
        <v>50</v>
      </c>
      <c r="AJ695" s="1">
        <v>6</v>
      </c>
      <c r="AK695" s="1">
        <v>6</v>
      </c>
      <c r="AL695" s="1">
        <v>20</v>
      </c>
      <c r="AM695" s="1" t="s">
        <v>3083</v>
      </c>
      <c r="AN695" s="1" t="s">
        <v>3084</v>
      </c>
      <c r="AO695" s="1">
        <v>7</v>
      </c>
      <c r="AP695" s="1" t="s">
        <v>3085</v>
      </c>
      <c r="AQ695" s="1" t="s">
        <v>3086</v>
      </c>
      <c r="AS695" s="1">
        <v>0</v>
      </c>
    </row>
    <row r="696" spans="1:45" ht="157.5" x14ac:dyDescent="0.25">
      <c r="A696" s="1">
        <v>694</v>
      </c>
      <c r="C696" s="1" t="s">
        <v>1</v>
      </c>
      <c r="H696" s="2">
        <v>31131</v>
      </c>
      <c r="I696" s="7">
        <v>34</v>
      </c>
      <c r="J696" s="1">
        <v>6</v>
      </c>
      <c r="K696" s="1">
        <v>60</v>
      </c>
      <c r="L696" s="1">
        <v>12</v>
      </c>
      <c r="M696" s="1">
        <v>6</v>
      </c>
      <c r="N696" s="1" t="s">
        <v>66</v>
      </c>
      <c r="O696" s="1">
        <v>1</v>
      </c>
      <c r="P696" s="1" t="s">
        <v>3374</v>
      </c>
      <c r="Q696" s="1" t="s">
        <v>150</v>
      </c>
      <c r="R696" s="1">
        <v>1</v>
      </c>
      <c r="S696" s="1" t="s">
        <v>116</v>
      </c>
      <c r="T696" s="1" t="s">
        <v>358</v>
      </c>
      <c r="U696" s="1" t="s">
        <v>3087</v>
      </c>
      <c r="V696" s="1">
        <v>9</v>
      </c>
      <c r="W696" s="1" t="s">
        <v>3088</v>
      </c>
      <c r="X696" s="1" t="s">
        <v>39</v>
      </c>
      <c r="AD696" s="1" t="s">
        <v>21</v>
      </c>
      <c r="AI696" s="1" t="s">
        <v>40</v>
      </c>
      <c r="AJ696" s="1">
        <v>5</v>
      </c>
      <c r="AK696" s="1">
        <v>6</v>
      </c>
      <c r="AL696" s="1">
        <v>30</v>
      </c>
      <c r="AM696" s="1" t="s">
        <v>3089</v>
      </c>
      <c r="AN696" s="1" t="s">
        <v>52</v>
      </c>
      <c r="AO696" s="1">
        <v>10</v>
      </c>
      <c r="AP696" s="1" t="s">
        <v>3090</v>
      </c>
      <c r="AQ696" s="1" t="s">
        <v>3091</v>
      </c>
      <c r="AR696" s="1" t="s">
        <v>3092</v>
      </c>
      <c r="AS696" s="1">
        <v>1</v>
      </c>
    </row>
    <row r="697" spans="1:45" ht="378" x14ac:dyDescent="0.25">
      <c r="A697" s="1">
        <v>695</v>
      </c>
      <c r="B697" s="1" t="s">
        <v>0</v>
      </c>
      <c r="F697" s="1" t="s">
        <v>4</v>
      </c>
      <c r="H697" s="2">
        <v>28207</v>
      </c>
      <c r="I697" s="7">
        <v>42</v>
      </c>
      <c r="J697" s="1">
        <v>7</v>
      </c>
      <c r="K697" s="1">
        <v>45</v>
      </c>
      <c r="L697" s="1">
        <v>10</v>
      </c>
      <c r="M697" s="1">
        <v>6</v>
      </c>
      <c r="N697" s="1" t="s">
        <v>200</v>
      </c>
      <c r="O697" s="1">
        <v>1</v>
      </c>
      <c r="P697" s="1" t="s">
        <v>3374</v>
      </c>
      <c r="Q697" s="1" t="s">
        <v>150</v>
      </c>
      <c r="R697" s="1">
        <v>1</v>
      </c>
      <c r="S697" s="1" t="s">
        <v>35</v>
      </c>
      <c r="T697" s="1" t="s">
        <v>36</v>
      </c>
      <c r="U697" s="1" t="s">
        <v>69</v>
      </c>
      <c r="V697" s="1">
        <v>17</v>
      </c>
      <c r="W697" s="1" t="s">
        <v>3093</v>
      </c>
      <c r="X697" s="1" t="s">
        <v>61</v>
      </c>
      <c r="AC697" s="1" t="s">
        <v>20</v>
      </c>
      <c r="AI697" s="1" t="s">
        <v>40</v>
      </c>
      <c r="AJ697" s="1">
        <v>6</v>
      </c>
      <c r="AK697" s="1">
        <v>6</v>
      </c>
      <c r="AL697" s="1">
        <v>6</v>
      </c>
      <c r="AM697" s="1" t="s">
        <v>3094</v>
      </c>
      <c r="AN697" s="1" t="s">
        <v>52</v>
      </c>
      <c r="AO697" s="1">
        <v>10</v>
      </c>
      <c r="AP697" s="1" t="s">
        <v>3095</v>
      </c>
      <c r="AQ697" s="1" t="s">
        <v>3096</v>
      </c>
      <c r="AR697" s="1" t="s">
        <v>3097</v>
      </c>
      <c r="AS697" s="1">
        <v>1</v>
      </c>
    </row>
    <row r="698" spans="1:45" ht="220.5" x14ac:dyDescent="0.25">
      <c r="A698" s="1">
        <v>696</v>
      </c>
      <c r="B698" s="1" t="s">
        <v>0</v>
      </c>
      <c r="C698" s="1" t="s">
        <v>1</v>
      </c>
      <c r="E698" s="1" t="s">
        <v>3</v>
      </c>
      <c r="F698" s="1" t="s">
        <v>4</v>
      </c>
      <c r="H698" s="2">
        <v>27646</v>
      </c>
      <c r="I698" s="7">
        <v>44</v>
      </c>
      <c r="J698" s="1">
        <v>6</v>
      </c>
      <c r="K698" s="1">
        <v>60</v>
      </c>
      <c r="L698" s="1">
        <v>6</v>
      </c>
      <c r="M698" s="1">
        <v>3</v>
      </c>
      <c r="N698" s="1" t="s">
        <v>164</v>
      </c>
      <c r="O698" s="1">
        <v>0</v>
      </c>
      <c r="P698" s="1" t="s">
        <v>34</v>
      </c>
      <c r="Q698" s="1" t="s">
        <v>3370</v>
      </c>
      <c r="R698" s="1">
        <v>1</v>
      </c>
      <c r="S698" s="1" t="s">
        <v>18</v>
      </c>
      <c r="T698" s="1" t="s">
        <v>58</v>
      </c>
      <c r="U698" s="1" t="s">
        <v>3098</v>
      </c>
      <c r="V698" s="1">
        <v>4</v>
      </c>
      <c r="W698" s="1" t="s">
        <v>3099</v>
      </c>
      <c r="X698" s="1" t="s">
        <v>1084</v>
      </c>
      <c r="AA698" s="1" t="s">
        <v>18</v>
      </c>
      <c r="AI698" s="1" t="s">
        <v>50</v>
      </c>
      <c r="AJ698" s="1">
        <v>5</v>
      </c>
      <c r="AK698" s="1">
        <v>5</v>
      </c>
      <c r="AL698" s="1">
        <v>12</v>
      </c>
      <c r="AM698" s="1" t="s">
        <v>3100</v>
      </c>
      <c r="AN698" s="1" t="s">
        <v>52</v>
      </c>
      <c r="AO698" s="1">
        <v>10</v>
      </c>
      <c r="AP698" s="1" t="s">
        <v>24</v>
      </c>
      <c r="AQ698" s="1" t="s">
        <v>3101</v>
      </c>
      <c r="AR698" s="1" t="s">
        <v>3102</v>
      </c>
      <c r="AS698" s="1">
        <v>0</v>
      </c>
    </row>
    <row r="699" spans="1:45" ht="409.5" x14ac:dyDescent="0.25">
      <c r="A699" s="1">
        <v>697</v>
      </c>
      <c r="F699" s="1" t="s">
        <v>4</v>
      </c>
      <c r="H699" s="2">
        <v>30727</v>
      </c>
      <c r="I699" s="7">
        <v>35</v>
      </c>
      <c r="J699" s="1">
        <v>7</v>
      </c>
      <c r="K699" s="1">
        <v>90</v>
      </c>
      <c r="L699" s="1">
        <v>14</v>
      </c>
      <c r="M699" s="1">
        <v>2</v>
      </c>
      <c r="N699" s="1" t="s">
        <v>278</v>
      </c>
      <c r="O699" s="1">
        <v>1</v>
      </c>
      <c r="P699" s="1" t="s">
        <v>3374</v>
      </c>
      <c r="Q699" s="1" t="s">
        <v>150</v>
      </c>
      <c r="R699" s="1">
        <v>1</v>
      </c>
      <c r="S699" s="1" t="s">
        <v>188</v>
      </c>
      <c r="T699" s="1" t="s">
        <v>234</v>
      </c>
      <c r="U699" s="1" t="s">
        <v>69</v>
      </c>
      <c r="V699" s="1">
        <v>8</v>
      </c>
      <c r="W699" s="1" t="s">
        <v>3103</v>
      </c>
      <c r="X699" s="1" t="s">
        <v>61</v>
      </c>
      <c r="AC699" s="1" t="s">
        <v>20</v>
      </c>
      <c r="AI699" s="1" t="s">
        <v>50</v>
      </c>
      <c r="AJ699" s="1">
        <v>3</v>
      </c>
      <c r="AK699" s="1">
        <v>1</v>
      </c>
      <c r="AL699" s="1">
        <v>15</v>
      </c>
      <c r="AM699" s="1" t="s">
        <v>3104</v>
      </c>
      <c r="AN699" s="1" t="s">
        <v>3105</v>
      </c>
      <c r="AO699" s="1">
        <v>8</v>
      </c>
      <c r="AP699" s="1" t="s">
        <v>3365</v>
      </c>
      <c r="AR699" s="1" t="s">
        <v>3106</v>
      </c>
      <c r="AS699" s="1">
        <v>0</v>
      </c>
    </row>
    <row r="700" spans="1:45" ht="252" x14ac:dyDescent="0.25">
      <c r="A700" s="1">
        <v>698</v>
      </c>
      <c r="B700" s="1" t="s">
        <v>0</v>
      </c>
      <c r="H700" s="2">
        <v>28413</v>
      </c>
      <c r="I700" s="7">
        <v>42</v>
      </c>
      <c r="J700" s="1">
        <v>5</v>
      </c>
      <c r="K700" s="1">
        <v>150</v>
      </c>
      <c r="L700" s="1">
        <v>6</v>
      </c>
      <c r="M700" s="1">
        <v>1</v>
      </c>
      <c r="N700" s="1" t="s">
        <v>33</v>
      </c>
      <c r="O700" s="1">
        <v>1</v>
      </c>
      <c r="P700" s="1" t="s">
        <v>3374</v>
      </c>
      <c r="Q700" s="1" t="s">
        <v>150</v>
      </c>
      <c r="R700" s="1">
        <v>1</v>
      </c>
      <c r="S700" s="1" t="s">
        <v>116</v>
      </c>
      <c r="T700" s="1" t="s">
        <v>68</v>
      </c>
      <c r="U700" s="1" t="s">
        <v>69</v>
      </c>
      <c r="V700" s="1">
        <v>19</v>
      </c>
      <c r="W700" s="1" t="s">
        <v>3107</v>
      </c>
      <c r="X700" s="1" t="s">
        <v>39</v>
      </c>
      <c r="AC700" s="1" t="s">
        <v>20</v>
      </c>
      <c r="AD700" s="1" t="s">
        <v>21</v>
      </c>
      <c r="AI700" s="1" t="s">
        <v>40</v>
      </c>
      <c r="AJ700" s="1">
        <v>6</v>
      </c>
      <c r="AK700" s="1">
        <v>6</v>
      </c>
      <c r="AL700" s="1">
        <v>4</v>
      </c>
      <c r="AM700" s="1" t="s">
        <v>3108</v>
      </c>
      <c r="AN700" s="1" t="s">
        <v>52</v>
      </c>
      <c r="AO700" s="1">
        <v>10</v>
      </c>
      <c r="AP700" s="1" t="s">
        <v>3109</v>
      </c>
      <c r="AQ700" s="1" t="s">
        <v>3110</v>
      </c>
      <c r="AR700" s="1" t="s">
        <v>3111</v>
      </c>
      <c r="AS700" s="1">
        <v>1</v>
      </c>
    </row>
    <row r="701" spans="1:45" ht="409.5" x14ac:dyDescent="0.25">
      <c r="A701" s="1">
        <v>699</v>
      </c>
      <c r="B701" s="1" t="s">
        <v>0</v>
      </c>
      <c r="H701" s="2">
        <v>26235</v>
      </c>
      <c r="I701" s="7">
        <v>47</v>
      </c>
      <c r="J701" s="1">
        <v>8</v>
      </c>
      <c r="K701" s="1">
        <v>40</v>
      </c>
      <c r="L701" s="1">
        <v>10</v>
      </c>
      <c r="M701" s="1">
        <v>6</v>
      </c>
      <c r="N701" s="1" t="s">
        <v>79</v>
      </c>
      <c r="O701" s="1">
        <v>0</v>
      </c>
      <c r="P701" s="1" t="s">
        <v>46</v>
      </c>
      <c r="Q701" s="1" t="s">
        <v>3369</v>
      </c>
      <c r="R701" s="1">
        <v>1</v>
      </c>
      <c r="S701" s="1" t="s">
        <v>57</v>
      </c>
      <c r="T701" s="1" t="s">
        <v>36</v>
      </c>
      <c r="U701" s="1" t="s">
        <v>3112</v>
      </c>
      <c r="V701" s="1">
        <v>5</v>
      </c>
      <c r="W701" s="1" t="s">
        <v>3113</v>
      </c>
      <c r="X701" s="1" t="s">
        <v>49</v>
      </c>
      <c r="AA701" s="1" t="s">
        <v>18</v>
      </c>
      <c r="AI701" s="1" t="s">
        <v>62</v>
      </c>
      <c r="AJ701" s="1">
        <v>12</v>
      </c>
      <c r="AK701" s="1">
        <v>6</v>
      </c>
      <c r="AL701" s="1">
        <v>20</v>
      </c>
      <c r="AM701" s="1" t="s">
        <v>3114</v>
      </c>
      <c r="AN701" s="1" t="s">
        <v>52</v>
      </c>
      <c r="AO701" s="1">
        <v>9</v>
      </c>
      <c r="AP701" s="1" t="s">
        <v>3115</v>
      </c>
      <c r="AQ701" s="1" t="s">
        <v>3116</v>
      </c>
      <c r="AS701" s="1">
        <v>1</v>
      </c>
    </row>
    <row r="702" spans="1:45" ht="94.5" x14ac:dyDescent="0.25">
      <c r="A702" s="1">
        <v>700</v>
      </c>
      <c r="B702" s="1" t="s">
        <v>0</v>
      </c>
      <c r="C702" s="1" t="s">
        <v>1</v>
      </c>
      <c r="F702" s="1" t="s">
        <v>4</v>
      </c>
      <c r="H702" s="2">
        <v>24168</v>
      </c>
      <c r="I702" s="7">
        <v>53</v>
      </c>
      <c r="J702" s="1">
        <v>7</v>
      </c>
      <c r="K702" s="1">
        <v>180</v>
      </c>
      <c r="L702" s="1">
        <v>12</v>
      </c>
      <c r="M702" s="1">
        <v>10</v>
      </c>
      <c r="N702" s="1" t="s">
        <v>66</v>
      </c>
      <c r="O702" s="1">
        <v>0</v>
      </c>
      <c r="P702" s="1" t="s">
        <v>75</v>
      </c>
      <c r="Q702" s="1" t="s">
        <v>3371</v>
      </c>
      <c r="R702" s="1">
        <v>1</v>
      </c>
      <c r="S702" s="1" t="s">
        <v>35</v>
      </c>
      <c r="T702" s="1" t="s">
        <v>58</v>
      </c>
      <c r="U702" s="1" t="s">
        <v>81</v>
      </c>
      <c r="V702" s="1">
        <v>25</v>
      </c>
      <c r="X702" s="1" t="s">
        <v>61</v>
      </c>
      <c r="AB702" s="1" t="s">
        <v>19</v>
      </c>
      <c r="AI702" s="1" t="s">
        <v>62</v>
      </c>
      <c r="AJ702" s="1">
        <v>6</v>
      </c>
      <c r="AK702" s="1">
        <v>5</v>
      </c>
      <c r="AL702" s="1">
        <v>260</v>
      </c>
      <c r="AM702" s="1" t="s">
        <v>3117</v>
      </c>
      <c r="AN702" s="1" t="s">
        <v>52</v>
      </c>
      <c r="AO702" s="1">
        <v>9</v>
      </c>
      <c r="AP702" s="1" t="s">
        <v>3118</v>
      </c>
      <c r="AR702" s="1" t="s">
        <v>3119</v>
      </c>
      <c r="AS702" s="1">
        <v>0</v>
      </c>
    </row>
    <row r="703" spans="1:45" ht="409.5" x14ac:dyDescent="0.25">
      <c r="A703" s="1">
        <v>701</v>
      </c>
      <c r="B703" s="1" t="s">
        <v>0</v>
      </c>
      <c r="E703" s="1" t="s">
        <v>3</v>
      </c>
      <c r="F703" s="1" t="s">
        <v>4</v>
      </c>
      <c r="H703" s="2">
        <v>33512</v>
      </c>
      <c r="I703" s="7">
        <v>28</v>
      </c>
      <c r="J703" s="1">
        <v>8</v>
      </c>
      <c r="K703" s="1">
        <v>30</v>
      </c>
      <c r="L703" s="1">
        <v>10</v>
      </c>
      <c r="M703" s="1">
        <v>18</v>
      </c>
      <c r="N703" s="1" t="s">
        <v>45</v>
      </c>
      <c r="O703" s="1">
        <v>1</v>
      </c>
      <c r="P703" s="1" t="s">
        <v>3374</v>
      </c>
      <c r="Q703" s="1" t="s">
        <v>150</v>
      </c>
      <c r="R703" s="1">
        <v>0</v>
      </c>
      <c r="S703" s="1" t="s">
        <v>150</v>
      </c>
      <c r="T703" s="1" t="s">
        <v>150</v>
      </c>
      <c r="U703" s="1" t="s">
        <v>3446</v>
      </c>
      <c r="V703" s="1">
        <v>0</v>
      </c>
      <c r="X703" s="1" t="s">
        <v>61</v>
      </c>
      <c r="AB703" s="1" t="s">
        <v>19</v>
      </c>
      <c r="AI703" s="1" t="s">
        <v>62</v>
      </c>
      <c r="AJ703" s="1">
        <v>12</v>
      </c>
      <c r="AK703" s="1">
        <v>12</v>
      </c>
      <c r="AL703" s="1">
        <v>30</v>
      </c>
      <c r="AM703" s="1" t="s">
        <v>3366</v>
      </c>
      <c r="AN703" s="1" t="s">
        <v>52</v>
      </c>
      <c r="AO703" s="1">
        <v>8</v>
      </c>
      <c r="AP703" s="1" t="s">
        <v>3120</v>
      </c>
      <c r="AQ703" s="1" t="s">
        <v>3121</v>
      </c>
      <c r="AS703" s="1">
        <v>0</v>
      </c>
    </row>
    <row r="704" spans="1:45" ht="409.5" x14ac:dyDescent="0.25">
      <c r="A704" s="1">
        <v>702</v>
      </c>
      <c r="B704" s="1" t="s">
        <v>0</v>
      </c>
      <c r="C704" s="1" t="s">
        <v>1</v>
      </c>
      <c r="H704" s="2">
        <v>26021</v>
      </c>
      <c r="I704" s="7">
        <v>48</v>
      </c>
      <c r="J704" s="1">
        <v>7</v>
      </c>
      <c r="K704" s="1">
        <v>30</v>
      </c>
      <c r="L704" s="1">
        <v>6</v>
      </c>
      <c r="M704" s="1">
        <v>3</v>
      </c>
      <c r="N704" s="1" t="s">
        <v>33</v>
      </c>
      <c r="O704" s="1">
        <v>1</v>
      </c>
      <c r="P704" s="1" t="s">
        <v>3374</v>
      </c>
      <c r="Q704" s="1" t="s">
        <v>150</v>
      </c>
      <c r="R704" s="1">
        <v>1</v>
      </c>
      <c r="S704" s="1" t="s">
        <v>130</v>
      </c>
      <c r="T704" s="1" t="s">
        <v>58</v>
      </c>
      <c r="U704" s="1" t="s">
        <v>69</v>
      </c>
      <c r="V704" s="1">
        <v>12</v>
      </c>
      <c r="W704" s="1" t="s">
        <v>3122</v>
      </c>
      <c r="X704" s="1" t="s">
        <v>49</v>
      </c>
      <c r="AD704" s="1" t="s">
        <v>21</v>
      </c>
      <c r="AI704" s="1" t="s">
        <v>50</v>
      </c>
      <c r="AJ704" s="1">
        <v>10</v>
      </c>
      <c r="AK704" s="1">
        <v>5</v>
      </c>
      <c r="AL704" s="1">
        <v>10</v>
      </c>
      <c r="AM704" s="1" t="s">
        <v>3123</v>
      </c>
      <c r="AN704" s="1" t="s">
        <v>3124</v>
      </c>
      <c r="AO704" s="1">
        <v>10</v>
      </c>
      <c r="AP704" s="1" t="s">
        <v>3125</v>
      </c>
      <c r="AQ704" s="1" t="s">
        <v>3126</v>
      </c>
      <c r="AR704" s="1" t="s">
        <v>3127</v>
      </c>
      <c r="AS704" s="1">
        <v>1</v>
      </c>
    </row>
    <row r="705" spans="1:45" ht="94.5" x14ac:dyDescent="0.25">
      <c r="A705" s="1">
        <v>703</v>
      </c>
      <c r="B705" s="1" t="s">
        <v>0</v>
      </c>
      <c r="F705" s="1" t="s">
        <v>4</v>
      </c>
      <c r="H705" s="2">
        <v>33040</v>
      </c>
      <c r="I705" s="7">
        <v>29</v>
      </c>
      <c r="J705" s="1">
        <v>6</v>
      </c>
      <c r="K705" s="1">
        <v>50</v>
      </c>
      <c r="L705" s="1">
        <v>10</v>
      </c>
      <c r="M705" s="1">
        <v>3</v>
      </c>
      <c r="N705" s="1" t="s">
        <v>200</v>
      </c>
      <c r="O705" s="1">
        <v>1</v>
      </c>
      <c r="P705" s="1" t="s">
        <v>3374</v>
      </c>
      <c r="Q705" s="1" t="s">
        <v>150</v>
      </c>
      <c r="R705" s="1">
        <v>0</v>
      </c>
      <c r="S705" s="1" t="s">
        <v>150</v>
      </c>
      <c r="T705" s="1" t="s">
        <v>150</v>
      </c>
      <c r="U705" s="1" t="s">
        <v>3446</v>
      </c>
      <c r="V705" s="1">
        <v>0</v>
      </c>
      <c r="X705" s="1" t="s">
        <v>61</v>
      </c>
      <c r="AA705" s="1" t="s">
        <v>18</v>
      </c>
      <c r="AD705" s="1" t="s">
        <v>21</v>
      </c>
      <c r="AI705" s="1" t="s">
        <v>62</v>
      </c>
      <c r="AJ705" s="1">
        <v>6</v>
      </c>
      <c r="AK705" s="1">
        <v>4</v>
      </c>
      <c r="AL705" s="1">
        <v>100</v>
      </c>
      <c r="AM705" s="1" t="s">
        <v>3128</v>
      </c>
      <c r="AN705" s="1" t="s">
        <v>42</v>
      </c>
      <c r="AO705" s="1">
        <v>8</v>
      </c>
      <c r="AP705" s="1" t="s">
        <v>3129</v>
      </c>
      <c r="AR705" s="1" t="s">
        <v>3130</v>
      </c>
      <c r="AS705" s="1">
        <v>1</v>
      </c>
    </row>
    <row r="706" spans="1:45" ht="63" x14ac:dyDescent="0.25">
      <c r="A706" s="1">
        <v>704</v>
      </c>
      <c r="B706" s="1" t="s">
        <v>0</v>
      </c>
      <c r="H706" s="2">
        <v>33530</v>
      </c>
      <c r="I706" s="7">
        <v>27</v>
      </c>
      <c r="J706" s="1">
        <v>6</v>
      </c>
      <c r="K706" s="1">
        <v>60</v>
      </c>
      <c r="L706" s="1">
        <v>4</v>
      </c>
      <c r="M706" s="1">
        <v>5</v>
      </c>
      <c r="N706" s="1" t="s">
        <v>66</v>
      </c>
      <c r="O706" s="1">
        <v>1</v>
      </c>
      <c r="P706" s="1" t="s">
        <v>3374</v>
      </c>
      <c r="Q706" s="1" t="s">
        <v>150</v>
      </c>
      <c r="R706" s="1">
        <v>1</v>
      </c>
      <c r="S706" s="1" t="s">
        <v>5</v>
      </c>
      <c r="T706" s="1" t="s">
        <v>86</v>
      </c>
      <c r="U706" s="1" t="s">
        <v>545</v>
      </c>
      <c r="V706" s="1">
        <v>0</v>
      </c>
      <c r="W706" s="1" t="s">
        <v>3131</v>
      </c>
      <c r="X706" s="1" t="s">
        <v>61</v>
      </c>
      <c r="AD706" s="1" t="s">
        <v>21</v>
      </c>
      <c r="AI706" s="1" t="s">
        <v>62</v>
      </c>
      <c r="AJ706" s="1">
        <v>6</v>
      </c>
      <c r="AK706" s="1">
        <v>6</v>
      </c>
      <c r="AL706" s="1">
        <v>4</v>
      </c>
      <c r="AM706" s="1" t="s">
        <v>3132</v>
      </c>
      <c r="AN706" s="1" t="s">
        <v>52</v>
      </c>
      <c r="AO706" s="1">
        <v>7</v>
      </c>
      <c r="AP706" s="1" t="s">
        <v>3133</v>
      </c>
      <c r="AQ706" s="1" t="s">
        <v>3134</v>
      </c>
      <c r="AR706" s="1" t="s">
        <v>3135</v>
      </c>
      <c r="AS706" s="1">
        <v>1</v>
      </c>
    </row>
    <row r="707" spans="1:45" ht="126" x14ac:dyDescent="0.25">
      <c r="A707" s="1">
        <v>705</v>
      </c>
      <c r="C707" s="1" t="s">
        <v>1</v>
      </c>
      <c r="H707" s="2">
        <v>29873</v>
      </c>
      <c r="I707" s="7">
        <v>38</v>
      </c>
      <c r="J707" s="1">
        <v>6</v>
      </c>
      <c r="K707" s="1">
        <v>90</v>
      </c>
      <c r="L707" s="1">
        <v>16</v>
      </c>
      <c r="M707" s="1">
        <v>50</v>
      </c>
      <c r="N707" s="1" t="s">
        <v>164</v>
      </c>
      <c r="O707" s="1">
        <v>1</v>
      </c>
      <c r="P707" s="1" t="s">
        <v>3374</v>
      </c>
      <c r="Q707" s="1" t="s">
        <v>150</v>
      </c>
      <c r="R707" s="1">
        <v>1</v>
      </c>
      <c r="S707" s="1" t="s">
        <v>110</v>
      </c>
      <c r="T707" s="1" t="s">
        <v>98</v>
      </c>
      <c r="U707" s="1" t="s">
        <v>545</v>
      </c>
      <c r="V707" s="1">
        <v>11</v>
      </c>
      <c r="W707" s="1">
        <v>6</v>
      </c>
      <c r="X707" s="1" t="s">
        <v>61</v>
      </c>
      <c r="AD707" s="1" t="s">
        <v>21</v>
      </c>
      <c r="AI707" s="1" t="s">
        <v>40</v>
      </c>
      <c r="AJ707" s="1">
        <v>2</v>
      </c>
      <c r="AK707" s="1">
        <v>2</v>
      </c>
      <c r="AL707" s="1">
        <v>8</v>
      </c>
      <c r="AM707" s="1" t="s">
        <v>3136</v>
      </c>
      <c r="AN707" s="1" t="s">
        <v>52</v>
      </c>
      <c r="AO707" s="1">
        <v>10</v>
      </c>
      <c r="AP707" s="1" t="s">
        <v>3137</v>
      </c>
      <c r="AQ707" s="1" t="s">
        <v>3138</v>
      </c>
      <c r="AR707" s="1" t="s">
        <v>3139</v>
      </c>
      <c r="AS707" s="1">
        <v>0</v>
      </c>
    </row>
    <row r="708" spans="1:45" ht="63" x14ac:dyDescent="0.25">
      <c r="A708" s="1">
        <v>706</v>
      </c>
      <c r="B708" s="1" t="s">
        <v>0</v>
      </c>
      <c r="H708" s="2">
        <v>30149</v>
      </c>
      <c r="I708" s="7">
        <v>37</v>
      </c>
      <c r="J708" s="1">
        <v>7</v>
      </c>
      <c r="K708" s="1">
        <v>120</v>
      </c>
      <c r="L708" s="1">
        <v>7</v>
      </c>
      <c r="M708" s="1">
        <v>3</v>
      </c>
      <c r="N708" s="1" t="s">
        <v>310</v>
      </c>
      <c r="O708" s="1">
        <v>1</v>
      </c>
      <c r="P708" s="1" t="s">
        <v>3374</v>
      </c>
      <c r="Q708" s="1" t="s">
        <v>150</v>
      </c>
      <c r="R708" s="1">
        <v>1</v>
      </c>
      <c r="S708" s="1" t="s">
        <v>67</v>
      </c>
      <c r="T708" s="1" t="s">
        <v>58</v>
      </c>
      <c r="U708" s="1" t="s">
        <v>867</v>
      </c>
      <c r="V708" s="1">
        <v>7</v>
      </c>
      <c r="W708" s="1" t="s">
        <v>3140</v>
      </c>
      <c r="X708" s="1" t="s">
        <v>61</v>
      </c>
      <c r="AD708" s="1" t="s">
        <v>21</v>
      </c>
      <c r="AI708" s="1" t="s">
        <v>40</v>
      </c>
      <c r="AJ708" s="1">
        <v>6</v>
      </c>
      <c r="AK708" s="1">
        <v>2</v>
      </c>
      <c r="AL708" s="1">
        <v>8</v>
      </c>
      <c r="AM708" s="1" t="s">
        <v>3141</v>
      </c>
      <c r="AN708" s="1" t="s">
        <v>42</v>
      </c>
      <c r="AO708" s="1">
        <v>10</v>
      </c>
      <c r="AP708" s="1" t="s">
        <v>3142</v>
      </c>
      <c r="AQ708" s="1" t="s">
        <v>3143</v>
      </c>
      <c r="AR708" s="1" t="s">
        <v>91</v>
      </c>
      <c r="AS708" s="1">
        <v>1</v>
      </c>
    </row>
    <row r="709" spans="1:45" ht="173.25" x14ac:dyDescent="0.25">
      <c r="A709" s="1">
        <v>707</v>
      </c>
      <c r="B709" s="1" t="s">
        <v>0</v>
      </c>
      <c r="E709" s="1" t="s">
        <v>3</v>
      </c>
      <c r="H709" s="2">
        <v>34816</v>
      </c>
      <c r="I709" s="7">
        <v>24</v>
      </c>
      <c r="J709" s="1">
        <v>4</v>
      </c>
      <c r="K709" s="1">
        <v>0</v>
      </c>
      <c r="L709" s="1">
        <v>9</v>
      </c>
      <c r="M709" s="1">
        <v>15</v>
      </c>
      <c r="N709" s="1" t="s">
        <v>164</v>
      </c>
      <c r="O709" s="1">
        <v>0</v>
      </c>
      <c r="P709" s="1" t="s">
        <v>34</v>
      </c>
      <c r="Q709" s="1" t="s">
        <v>3371</v>
      </c>
      <c r="R709" s="1">
        <v>1</v>
      </c>
      <c r="S709" s="1" t="s">
        <v>85</v>
      </c>
      <c r="T709" s="1" t="s">
        <v>58</v>
      </c>
      <c r="U709" s="1" t="s">
        <v>69</v>
      </c>
      <c r="V709" s="1">
        <v>2</v>
      </c>
      <c r="W709" s="1" t="s">
        <v>2074</v>
      </c>
      <c r="X709" s="1" t="s">
        <v>39</v>
      </c>
      <c r="AB709" s="1" t="s">
        <v>19</v>
      </c>
      <c r="AI709" s="1" t="s">
        <v>137</v>
      </c>
      <c r="AJ709" s="1">
        <v>6</v>
      </c>
      <c r="AK709" s="1">
        <v>5</v>
      </c>
      <c r="AL709" s="1">
        <v>10</v>
      </c>
      <c r="AM709" s="1" t="s">
        <v>3144</v>
      </c>
      <c r="AN709" s="1" t="s">
        <v>52</v>
      </c>
      <c r="AO709" s="1">
        <v>10</v>
      </c>
      <c r="AP709" s="1" t="s">
        <v>3145</v>
      </c>
      <c r="AQ709" s="1" t="s">
        <v>3146</v>
      </c>
      <c r="AR709" s="1" t="s">
        <v>3147</v>
      </c>
      <c r="AS709" s="1">
        <v>1</v>
      </c>
    </row>
    <row r="710" spans="1:45" ht="110.25" x14ac:dyDescent="0.25">
      <c r="A710" s="1">
        <v>708</v>
      </c>
      <c r="F710" s="1" t="s">
        <v>4</v>
      </c>
      <c r="H710" s="2">
        <v>24983</v>
      </c>
      <c r="I710" s="7">
        <v>51</v>
      </c>
      <c r="J710" s="1">
        <v>7</v>
      </c>
      <c r="K710" s="1">
        <v>2</v>
      </c>
      <c r="L710" s="1">
        <v>3</v>
      </c>
      <c r="M710" s="1">
        <v>15</v>
      </c>
      <c r="N710" s="1" t="s">
        <v>278</v>
      </c>
      <c r="O710" s="1">
        <v>0</v>
      </c>
      <c r="P710" s="1" t="s">
        <v>56</v>
      </c>
      <c r="Q710" s="1" t="s">
        <v>3370</v>
      </c>
      <c r="R710" s="1">
        <v>1</v>
      </c>
      <c r="S710" s="1" t="s">
        <v>5</v>
      </c>
      <c r="T710" s="1" t="s">
        <v>86</v>
      </c>
      <c r="U710" s="1" t="s">
        <v>3148</v>
      </c>
      <c r="V710" s="1">
        <v>25</v>
      </c>
      <c r="W710" s="1" t="s">
        <v>3149</v>
      </c>
      <c r="X710" s="1" t="s">
        <v>39</v>
      </c>
      <c r="AA710" s="1" t="s">
        <v>18</v>
      </c>
      <c r="AI710" s="1" t="s">
        <v>62</v>
      </c>
      <c r="AJ710" s="1">
        <v>4</v>
      </c>
      <c r="AK710" s="1">
        <v>3</v>
      </c>
      <c r="AL710" s="1">
        <v>6</v>
      </c>
      <c r="AM710" s="1" t="s">
        <v>3150</v>
      </c>
      <c r="AN710" s="1" t="s">
        <v>42</v>
      </c>
      <c r="AO710" s="1">
        <v>8</v>
      </c>
      <c r="AP710" s="1" t="s">
        <v>3151</v>
      </c>
      <c r="AQ710" s="1" t="s">
        <v>3152</v>
      </c>
      <c r="AS710" s="1">
        <v>0</v>
      </c>
    </row>
    <row r="711" spans="1:45" ht="378" x14ac:dyDescent="0.25">
      <c r="A711" s="1">
        <v>709</v>
      </c>
      <c r="B711" s="1" t="s">
        <v>0</v>
      </c>
      <c r="H711" s="2">
        <v>31720</v>
      </c>
      <c r="I711" s="7">
        <v>32</v>
      </c>
      <c r="J711" s="1">
        <v>6</v>
      </c>
      <c r="K711" s="1">
        <v>30</v>
      </c>
      <c r="L711" s="1">
        <v>6</v>
      </c>
      <c r="M711" s="1">
        <v>30</v>
      </c>
      <c r="N711" s="1" t="s">
        <v>108</v>
      </c>
      <c r="O711" s="1">
        <v>1</v>
      </c>
      <c r="P711" s="1" t="s">
        <v>3374</v>
      </c>
      <c r="Q711" s="1" t="s">
        <v>150</v>
      </c>
      <c r="R711" s="1">
        <v>1</v>
      </c>
      <c r="S711" s="1" t="s">
        <v>18</v>
      </c>
      <c r="T711" s="1" t="s">
        <v>86</v>
      </c>
      <c r="U711" s="1" t="s">
        <v>3153</v>
      </c>
      <c r="V711" s="1">
        <v>5</v>
      </c>
      <c r="W711" s="1" t="s">
        <v>3154</v>
      </c>
      <c r="X711" s="1" t="s">
        <v>338</v>
      </c>
      <c r="AA711" s="1" t="s">
        <v>18</v>
      </c>
      <c r="AI711" s="1" t="s">
        <v>62</v>
      </c>
      <c r="AJ711" s="1">
        <v>4</v>
      </c>
      <c r="AK711" s="1">
        <v>4</v>
      </c>
      <c r="AL711" s="1">
        <v>20</v>
      </c>
      <c r="AM711" s="1" t="s">
        <v>3155</v>
      </c>
      <c r="AN711" s="1" t="s">
        <v>42</v>
      </c>
      <c r="AO711" s="1">
        <v>9</v>
      </c>
      <c r="AP711" s="1" t="s">
        <v>3156</v>
      </c>
      <c r="AQ711" s="1" t="s">
        <v>3157</v>
      </c>
      <c r="AR711" s="1" t="s">
        <v>3158</v>
      </c>
      <c r="AS711" s="1">
        <v>1</v>
      </c>
    </row>
    <row r="712" spans="1:45" ht="236.25" x14ac:dyDescent="0.25">
      <c r="A712" s="1">
        <v>710</v>
      </c>
      <c r="B712" s="1" t="s">
        <v>0</v>
      </c>
      <c r="H712" s="2">
        <v>31861</v>
      </c>
      <c r="I712" s="7">
        <v>32</v>
      </c>
      <c r="J712" s="1">
        <v>7</v>
      </c>
      <c r="K712" s="1">
        <v>0</v>
      </c>
      <c r="L712" s="1">
        <v>14</v>
      </c>
      <c r="M712" s="1">
        <v>1</v>
      </c>
      <c r="N712" s="1" t="s">
        <v>200</v>
      </c>
      <c r="O712" s="1">
        <v>0</v>
      </c>
      <c r="P712" s="1" t="s">
        <v>3159</v>
      </c>
      <c r="Q712" s="1" t="s">
        <v>3333</v>
      </c>
      <c r="R712" s="1">
        <v>0</v>
      </c>
      <c r="S712" s="1" t="s">
        <v>150</v>
      </c>
      <c r="T712" s="1" t="s">
        <v>150</v>
      </c>
      <c r="U712" s="1" t="s">
        <v>3446</v>
      </c>
      <c r="V712" s="1">
        <v>0</v>
      </c>
      <c r="X712" s="1" t="s">
        <v>61</v>
      </c>
      <c r="AA712" s="1" t="s">
        <v>18</v>
      </c>
      <c r="AI712" s="1" t="s">
        <v>50</v>
      </c>
      <c r="AJ712" s="1">
        <v>6</v>
      </c>
      <c r="AK712" s="1">
        <v>6</v>
      </c>
      <c r="AL712" s="1">
        <v>8</v>
      </c>
      <c r="AM712" s="1" t="s">
        <v>3160</v>
      </c>
      <c r="AN712" s="1" t="s">
        <v>52</v>
      </c>
      <c r="AO712" s="1">
        <v>5</v>
      </c>
      <c r="AP712" s="1" t="s">
        <v>3161</v>
      </c>
      <c r="AR712" s="1" t="s">
        <v>3162</v>
      </c>
      <c r="AS712" s="1">
        <v>0</v>
      </c>
    </row>
    <row r="713" spans="1:45" ht="94.5" x14ac:dyDescent="0.25">
      <c r="A713" s="1">
        <v>711</v>
      </c>
      <c r="F713" s="1" t="s">
        <v>4</v>
      </c>
      <c r="H713" s="2">
        <v>29528</v>
      </c>
      <c r="I713" s="7">
        <v>38</v>
      </c>
      <c r="J713" s="1">
        <v>7</v>
      </c>
      <c r="K713" s="1">
        <v>75</v>
      </c>
      <c r="L713" s="1">
        <v>10</v>
      </c>
      <c r="M713" s="1">
        <v>2</v>
      </c>
      <c r="N713" s="1" t="s">
        <v>45</v>
      </c>
      <c r="O713" s="1">
        <v>0</v>
      </c>
      <c r="P713" s="1" t="s">
        <v>97</v>
      </c>
      <c r="Q713" s="1" t="s">
        <v>3333</v>
      </c>
      <c r="R713" s="1">
        <v>0</v>
      </c>
      <c r="S713" s="1" t="s">
        <v>150</v>
      </c>
      <c r="T713" s="1" t="s">
        <v>150</v>
      </c>
      <c r="U713" s="1" t="s">
        <v>3446</v>
      </c>
      <c r="V713" s="1">
        <v>0</v>
      </c>
      <c r="X713" s="1" t="s">
        <v>39</v>
      </c>
      <c r="AC713" s="1" t="s">
        <v>20</v>
      </c>
      <c r="AI713" s="1" t="s">
        <v>50</v>
      </c>
      <c r="AJ713" s="1">
        <v>2</v>
      </c>
      <c r="AK713" s="1">
        <v>4</v>
      </c>
      <c r="AL713" s="1">
        <v>50</v>
      </c>
      <c r="AM713" s="1" t="s">
        <v>3163</v>
      </c>
      <c r="AN713" s="1" t="s">
        <v>52</v>
      </c>
      <c r="AO713" s="1">
        <v>10</v>
      </c>
      <c r="AP713" s="1" t="s">
        <v>3164</v>
      </c>
      <c r="AS713" s="1">
        <v>0</v>
      </c>
    </row>
    <row r="714" spans="1:45" ht="157.5" x14ac:dyDescent="0.25">
      <c r="A714" s="1">
        <v>712</v>
      </c>
      <c r="F714" s="1" t="s">
        <v>4</v>
      </c>
      <c r="H714" s="2">
        <v>34844</v>
      </c>
      <c r="I714" s="7">
        <v>24</v>
      </c>
      <c r="J714" s="1">
        <v>8</v>
      </c>
      <c r="K714" s="1">
        <v>0</v>
      </c>
      <c r="L714" s="1">
        <v>12</v>
      </c>
      <c r="M714" s="1">
        <v>20</v>
      </c>
      <c r="N714" s="1" t="s">
        <v>55</v>
      </c>
      <c r="O714" s="1">
        <v>0</v>
      </c>
      <c r="P714" s="1" t="s">
        <v>46</v>
      </c>
      <c r="Q714" s="1" t="s">
        <v>3370</v>
      </c>
      <c r="R714" s="1">
        <v>0</v>
      </c>
      <c r="S714" s="1" t="s">
        <v>150</v>
      </c>
      <c r="T714" s="1" t="s">
        <v>150</v>
      </c>
      <c r="U714" s="1" t="s">
        <v>3446</v>
      </c>
      <c r="V714" s="1">
        <v>0</v>
      </c>
      <c r="X714" s="1" t="s">
        <v>39</v>
      </c>
      <c r="AD714" s="1" t="s">
        <v>21</v>
      </c>
      <c r="AI714" s="1" t="s">
        <v>62</v>
      </c>
      <c r="AJ714" s="1">
        <v>6</v>
      </c>
      <c r="AK714" s="1">
        <v>6</v>
      </c>
      <c r="AL714" s="1">
        <v>4</v>
      </c>
      <c r="AM714" s="1" t="s">
        <v>3165</v>
      </c>
      <c r="AN714" s="1" t="s">
        <v>42</v>
      </c>
      <c r="AO714" s="1">
        <v>10</v>
      </c>
      <c r="AP714" s="1" t="s">
        <v>3166</v>
      </c>
      <c r="AQ714" s="1" t="s">
        <v>3167</v>
      </c>
      <c r="AR714" s="1" t="s">
        <v>3167</v>
      </c>
      <c r="AS714" s="1">
        <v>0</v>
      </c>
    </row>
    <row r="715" spans="1:45" ht="94.5" x14ac:dyDescent="0.25">
      <c r="A715" s="1">
        <v>713</v>
      </c>
      <c r="B715" s="1" t="s">
        <v>0</v>
      </c>
      <c r="C715" s="1" t="s">
        <v>1</v>
      </c>
      <c r="D715" s="1" t="s">
        <v>2</v>
      </c>
      <c r="E715" s="1" t="s">
        <v>3</v>
      </c>
      <c r="F715" s="1" t="s">
        <v>4</v>
      </c>
      <c r="H715" s="2">
        <v>32667</v>
      </c>
      <c r="I715" s="7">
        <v>30</v>
      </c>
      <c r="J715" s="1">
        <v>8</v>
      </c>
      <c r="K715" s="1">
        <v>30</v>
      </c>
      <c r="L715" s="1">
        <v>5</v>
      </c>
      <c r="M715" s="1">
        <v>30</v>
      </c>
      <c r="N715" s="1" t="s">
        <v>164</v>
      </c>
      <c r="O715" s="1">
        <v>0</v>
      </c>
      <c r="P715" s="1" t="s">
        <v>75</v>
      </c>
      <c r="Q715" s="1" t="s">
        <v>24</v>
      </c>
      <c r="R715" s="1">
        <v>1</v>
      </c>
      <c r="S715" s="1" t="s">
        <v>440</v>
      </c>
      <c r="T715" s="1" t="s">
        <v>36</v>
      </c>
      <c r="U715" s="1" t="s">
        <v>3168</v>
      </c>
      <c r="V715" s="1">
        <v>5</v>
      </c>
      <c r="W715" s="1" t="s">
        <v>3169</v>
      </c>
      <c r="X715" s="1" t="s">
        <v>39</v>
      </c>
      <c r="Y715" s="1" t="s">
        <v>16</v>
      </c>
      <c r="AD715" s="1" t="s">
        <v>21</v>
      </c>
      <c r="AH715" s="1" t="s">
        <v>3170</v>
      </c>
      <c r="AI715" s="1" t="s">
        <v>50</v>
      </c>
      <c r="AJ715" s="1">
        <v>5</v>
      </c>
      <c r="AK715" s="1">
        <v>8</v>
      </c>
      <c r="AL715" s="1">
        <v>10</v>
      </c>
      <c r="AM715" s="1" t="s">
        <v>3171</v>
      </c>
      <c r="AN715" s="1" t="s">
        <v>52</v>
      </c>
      <c r="AO715" s="1">
        <v>10</v>
      </c>
      <c r="AP715" s="1" t="s">
        <v>3172</v>
      </c>
      <c r="AS715" s="1">
        <v>1</v>
      </c>
    </row>
    <row r="716" spans="1:45" ht="63" x14ac:dyDescent="0.25">
      <c r="A716" s="1">
        <v>714</v>
      </c>
      <c r="C716" s="1" t="s">
        <v>1</v>
      </c>
      <c r="H716" s="2">
        <v>31082</v>
      </c>
      <c r="I716" s="7">
        <v>34</v>
      </c>
      <c r="J716" s="1">
        <v>8</v>
      </c>
      <c r="K716" s="1">
        <v>80</v>
      </c>
      <c r="L716" s="1">
        <v>9</v>
      </c>
      <c r="M716" s="1">
        <v>2</v>
      </c>
      <c r="N716" s="1" t="s">
        <v>55</v>
      </c>
      <c r="O716" s="1">
        <v>1</v>
      </c>
      <c r="P716" s="1" t="s">
        <v>3374</v>
      </c>
      <c r="Q716" s="1" t="s">
        <v>150</v>
      </c>
      <c r="R716" s="1">
        <v>1</v>
      </c>
      <c r="S716" s="1" t="s">
        <v>5</v>
      </c>
      <c r="T716" s="1" t="s">
        <v>58</v>
      </c>
      <c r="U716" s="1" t="s">
        <v>619</v>
      </c>
      <c r="V716" s="1">
        <v>10</v>
      </c>
      <c r="W716" s="1" t="s">
        <v>3173</v>
      </c>
      <c r="X716" s="1" t="s">
        <v>61</v>
      </c>
      <c r="AA716" s="1" t="s">
        <v>18</v>
      </c>
      <c r="AI716" s="1" t="s">
        <v>50</v>
      </c>
      <c r="AJ716" s="1">
        <v>13</v>
      </c>
      <c r="AK716" s="1">
        <v>10</v>
      </c>
      <c r="AL716" s="1">
        <v>30</v>
      </c>
      <c r="AM716" s="1" t="s">
        <v>3174</v>
      </c>
      <c r="AN716" s="1" t="s">
        <v>3175</v>
      </c>
      <c r="AO716" s="1">
        <v>7</v>
      </c>
      <c r="AP716" s="1" t="s">
        <v>3176</v>
      </c>
      <c r="AQ716" s="1" t="s">
        <v>578</v>
      </c>
      <c r="AR716" s="1" t="s">
        <v>578</v>
      </c>
      <c r="AS716" s="1">
        <v>1</v>
      </c>
    </row>
    <row r="717" spans="1:45" ht="409.5" x14ac:dyDescent="0.25">
      <c r="A717" s="1">
        <v>715</v>
      </c>
      <c r="C717" s="1" t="s">
        <v>1</v>
      </c>
      <c r="H717" s="2">
        <v>34222</v>
      </c>
      <c r="I717" s="7">
        <v>26</v>
      </c>
      <c r="J717" s="1">
        <v>8</v>
      </c>
      <c r="K717" s="1">
        <v>15</v>
      </c>
      <c r="L717" s="1">
        <v>9</v>
      </c>
      <c r="M717" s="1">
        <v>12</v>
      </c>
      <c r="N717" s="1" t="s">
        <v>200</v>
      </c>
      <c r="O717" s="1">
        <v>1</v>
      </c>
      <c r="P717" s="1" t="s">
        <v>3374</v>
      </c>
      <c r="Q717" s="1" t="s">
        <v>150</v>
      </c>
      <c r="R717" s="1">
        <v>0</v>
      </c>
      <c r="S717" s="1" t="s">
        <v>150</v>
      </c>
      <c r="T717" s="1" t="s">
        <v>150</v>
      </c>
      <c r="U717" s="1" t="s">
        <v>3446</v>
      </c>
      <c r="V717" s="1">
        <v>0</v>
      </c>
      <c r="X717" s="1" t="s">
        <v>39</v>
      </c>
      <c r="AB717" s="1" t="s">
        <v>19</v>
      </c>
      <c r="AI717" s="1" t="s">
        <v>50</v>
      </c>
      <c r="AJ717" s="1">
        <v>10</v>
      </c>
      <c r="AK717" s="1">
        <v>10</v>
      </c>
      <c r="AL717" s="1">
        <v>30</v>
      </c>
      <c r="AM717" s="1" t="s">
        <v>3177</v>
      </c>
      <c r="AN717" s="1" t="s">
        <v>42</v>
      </c>
      <c r="AO717" s="1">
        <v>10</v>
      </c>
      <c r="AP717" s="1" t="s">
        <v>3178</v>
      </c>
      <c r="AR717" s="1" t="s">
        <v>3179</v>
      </c>
      <c r="AS717" s="1">
        <v>1</v>
      </c>
    </row>
    <row r="718" spans="1:45" ht="78.75" x14ac:dyDescent="0.25">
      <c r="A718" s="1">
        <v>716</v>
      </c>
      <c r="B718" s="1" t="s">
        <v>0</v>
      </c>
      <c r="C718" s="1" t="s">
        <v>1</v>
      </c>
      <c r="D718" s="1" t="s">
        <v>2</v>
      </c>
      <c r="H718" s="2">
        <v>29744</v>
      </c>
      <c r="I718" s="7">
        <v>38</v>
      </c>
      <c r="J718" s="1">
        <v>7</v>
      </c>
      <c r="K718" s="1">
        <v>40</v>
      </c>
      <c r="L718" s="1">
        <v>10</v>
      </c>
      <c r="M718" s="1">
        <v>0</v>
      </c>
      <c r="N718" s="1" t="s">
        <v>79</v>
      </c>
      <c r="O718" s="1">
        <v>0</v>
      </c>
      <c r="P718" s="1" t="s">
        <v>46</v>
      </c>
      <c r="Q718" s="1" t="s">
        <v>3370</v>
      </c>
      <c r="R718" s="1">
        <v>1</v>
      </c>
      <c r="S718" s="1" t="s">
        <v>382</v>
      </c>
      <c r="T718" s="1" t="s">
        <v>86</v>
      </c>
      <c r="U718" s="1" t="s">
        <v>37</v>
      </c>
      <c r="V718" s="1">
        <v>6</v>
      </c>
      <c r="W718" s="1" t="s">
        <v>3180</v>
      </c>
      <c r="X718" s="1" t="s">
        <v>49</v>
      </c>
      <c r="AB718" s="1" t="s">
        <v>19</v>
      </c>
      <c r="AI718" s="1" t="s">
        <v>137</v>
      </c>
      <c r="AJ718" s="1">
        <v>5</v>
      </c>
      <c r="AK718" s="1">
        <v>5</v>
      </c>
      <c r="AL718" s="1">
        <v>4</v>
      </c>
      <c r="AM718" s="1" t="s">
        <v>3181</v>
      </c>
      <c r="AN718" s="1" t="s">
        <v>42</v>
      </c>
      <c r="AO718" s="1">
        <v>8</v>
      </c>
      <c r="AP718" s="1" t="s">
        <v>3182</v>
      </c>
      <c r="AS718" s="1">
        <v>1</v>
      </c>
    </row>
    <row r="719" spans="1:45" ht="409.5" x14ac:dyDescent="0.25">
      <c r="A719" s="1">
        <v>717</v>
      </c>
      <c r="B719" s="1" t="s">
        <v>0</v>
      </c>
      <c r="H719" s="2">
        <v>32181</v>
      </c>
      <c r="I719" s="7">
        <v>31</v>
      </c>
      <c r="J719" s="1">
        <v>10</v>
      </c>
      <c r="K719" s="1">
        <v>60</v>
      </c>
      <c r="L719" s="1">
        <v>8</v>
      </c>
      <c r="M719" s="1">
        <v>10</v>
      </c>
      <c r="N719" s="1" t="s">
        <v>96</v>
      </c>
      <c r="O719" s="1">
        <v>0</v>
      </c>
      <c r="P719" s="1" t="s">
        <v>56</v>
      </c>
      <c r="Q719" s="1" t="s">
        <v>3371</v>
      </c>
      <c r="R719" s="1">
        <v>0</v>
      </c>
      <c r="S719" s="1" t="s">
        <v>150</v>
      </c>
      <c r="T719" s="1" t="s">
        <v>150</v>
      </c>
      <c r="U719" s="1" t="s">
        <v>3446</v>
      </c>
      <c r="V719" s="1">
        <v>0</v>
      </c>
      <c r="X719" s="1" t="s">
        <v>61</v>
      </c>
      <c r="AC719" s="1" t="s">
        <v>20</v>
      </c>
      <c r="AE719" s="1" t="s">
        <v>22</v>
      </c>
      <c r="AI719" s="1" t="s">
        <v>40</v>
      </c>
      <c r="AJ719" s="1">
        <v>4</v>
      </c>
      <c r="AK719" s="1">
        <v>4</v>
      </c>
      <c r="AL719" s="1">
        <v>6</v>
      </c>
      <c r="AM719" s="1" t="s">
        <v>3183</v>
      </c>
      <c r="AN719" s="1" t="s">
        <v>42</v>
      </c>
      <c r="AO719" s="1">
        <v>10</v>
      </c>
      <c r="AP719" s="1" t="s">
        <v>3184</v>
      </c>
      <c r="AQ719" s="1" t="s">
        <v>3185</v>
      </c>
      <c r="AR719" s="1" t="s">
        <v>3186</v>
      </c>
      <c r="AS719" s="1">
        <v>1</v>
      </c>
    </row>
    <row r="720" spans="1:45" ht="157.5" x14ac:dyDescent="0.25">
      <c r="A720" s="1">
        <v>718</v>
      </c>
      <c r="B720" s="1" t="s">
        <v>0</v>
      </c>
      <c r="C720" s="1" t="s">
        <v>1</v>
      </c>
      <c r="F720" s="1" t="s">
        <v>4</v>
      </c>
      <c r="H720" s="2">
        <v>32762</v>
      </c>
      <c r="I720" s="7">
        <v>30</v>
      </c>
      <c r="J720" s="1">
        <v>4</v>
      </c>
      <c r="K720" s="1">
        <v>30</v>
      </c>
      <c r="L720" s="1">
        <v>18</v>
      </c>
      <c r="M720" s="1">
        <v>24</v>
      </c>
      <c r="N720" s="1" t="s">
        <v>278</v>
      </c>
      <c r="O720" s="1">
        <v>1</v>
      </c>
      <c r="P720" s="1" t="s">
        <v>3374</v>
      </c>
      <c r="Q720" s="1" t="s">
        <v>150</v>
      </c>
      <c r="R720" s="1">
        <v>1</v>
      </c>
      <c r="S720" s="1" t="s">
        <v>110</v>
      </c>
      <c r="T720" s="1" t="s">
        <v>58</v>
      </c>
      <c r="U720" s="1" t="s">
        <v>69</v>
      </c>
      <c r="V720" s="1">
        <v>5</v>
      </c>
      <c r="W720" s="1" t="s">
        <v>3187</v>
      </c>
      <c r="X720" s="1" t="s">
        <v>39</v>
      </c>
      <c r="AD720" s="1" t="s">
        <v>21</v>
      </c>
      <c r="AI720" s="1" t="s">
        <v>40</v>
      </c>
      <c r="AJ720" s="1">
        <v>10</v>
      </c>
      <c r="AK720" s="1">
        <v>6</v>
      </c>
      <c r="AL720" s="1">
        <v>72</v>
      </c>
      <c r="AM720" s="1" t="s">
        <v>3188</v>
      </c>
      <c r="AN720" s="1" t="s">
        <v>52</v>
      </c>
      <c r="AO720" s="1">
        <v>10</v>
      </c>
      <c r="AP720" s="1" t="s">
        <v>3189</v>
      </c>
      <c r="AQ720" s="1" t="s">
        <v>3190</v>
      </c>
      <c r="AR720" s="1" t="s">
        <v>3191</v>
      </c>
      <c r="AS720" s="1">
        <v>1</v>
      </c>
    </row>
    <row r="721" spans="1:45" ht="110.25" x14ac:dyDescent="0.25">
      <c r="A721" s="1">
        <v>719</v>
      </c>
      <c r="B721" s="1" t="s">
        <v>0</v>
      </c>
      <c r="C721" s="1" t="s">
        <v>1</v>
      </c>
      <c r="H721" s="2">
        <v>30799</v>
      </c>
      <c r="I721" s="7">
        <v>35</v>
      </c>
      <c r="J721" s="1">
        <v>6</v>
      </c>
      <c r="K721" s="1">
        <v>135</v>
      </c>
      <c r="L721" s="1">
        <v>7</v>
      </c>
      <c r="M721" s="1">
        <v>40</v>
      </c>
      <c r="N721" s="1" t="s">
        <v>96</v>
      </c>
      <c r="O721" s="1">
        <v>1</v>
      </c>
      <c r="P721" s="1" t="s">
        <v>3374</v>
      </c>
      <c r="Q721" s="1" t="s">
        <v>150</v>
      </c>
      <c r="R721" s="1">
        <v>1</v>
      </c>
      <c r="S721" s="1" t="s">
        <v>35</v>
      </c>
      <c r="T721" s="1" t="s">
        <v>86</v>
      </c>
      <c r="U721" s="1" t="s">
        <v>247</v>
      </c>
      <c r="V721" s="1">
        <v>5</v>
      </c>
      <c r="W721" s="1" t="s">
        <v>3192</v>
      </c>
      <c r="X721" s="1" t="s">
        <v>61</v>
      </c>
      <c r="AC721" s="1" t="s">
        <v>20</v>
      </c>
      <c r="AI721" s="1" t="s">
        <v>50</v>
      </c>
      <c r="AJ721" s="1">
        <v>4</v>
      </c>
      <c r="AK721" s="1">
        <v>5</v>
      </c>
      <c r="AL721" s="1">
        <v>25</v>
      </c>
      <c r="AM721" s="1" t="s">
        <v>3193</v>
      </c>
      <c r="AN721" s="1" t="s">
        <v>52</v>
      </c>
      <c r="AO721" s="1">
        <v>8</v>
      </c>
      <c r="AP721" s="1" t="s">
        <v>3194</v>
      </c>
      <c r="AS721" s="1">
        <v>0</v>
      </c>
    </row>
    <row r="722" spans="1:45" ht="173.25" x14ac:dyDescent="0.25">
      <c r="A722" s="1">
        <v>720</v>
      </c>
      <c r="B722" s="1" t="s">
        <v>0</v>
      </c>
      <c r="H722" s="2">
        <v>29746</v>
      </c>
      <c r="I722" s="7">
        <v>38</v>
      </c>
      <c r="J722" s="1">
        <v>8</v>
      </c>
      <c r="K722" s="1">
        <v>0</v>
      </c>
      <c r="L722" s="1">
        <v>8</v>
      </c>
      <c r="M722" s="1">
        <v>15</v>
      </c>
      <c r="N722" s="1" t="s">
        <v>33</v>
      </c>
      <c r="O722" s="1">
        <v>1</v>
      </c>
      <c r="P722" s="1" t="s">
        <v>3374</v>
      </c>
      <c r="Q722" s="1" t="s">
        <v>150</v>
      </c>
      <c r="R722" s="1">
        <v>0</v>
      </c>
      <c r="S722" s="1" t="s">
        <v>150</v>
      </c>
      <c r="T722" s="1" t="s">
        <v>150</v>
      </c>
      <c r="U722" s="1" t="s">
        <v>3446</v>
      </c>
      <c r="V722" s="1">
        <v>0</v>
      </c>
      <c r="X722" s="1" t="s">
        <v>39</v>
      </c>
      <c r="AD722" s="1" t="s">
        <v>21</v>
      </c>
      <c r="AI722" s="1" t="s">
        <v>40</v>
      </c>
      <c r="AJ722" s="1">
        <v>6</v>
      </c>
      <c r="AK722" s="1">
        <v>6</v>
      </c>
      <c r="AL722" s="1">
        <v>10</v>
      </c>
      <c r="AM722" s="1" t="s">
        <v>3195</v>
      </c>
      <c r="AN722" s="1" t="s">
        <v>357</v>
      </c>
      <c r="AO722" s="1">
        <v>8</v>
      </c>
      <c r="AP722" s="1" t="s">
        <v>3196</v>
      </c>
      <c r="AQ722" s="1" t="s">
        <v>3197</v>
      </c>
      <c r="AR722" s="1" t="s">
        <v>3198</v>
      </c>
      <c r="AS722" s="1">
        <v>1</v>
      </c>
    </row>
    <row r="723" spans="1:45" ht="110.25" x14ac:dyDescent="0.25">
      <c r="A723" s="1">
        <v>721</v>
      </c>
      <c r="B723" s="1" t="s">
        <v>0</v>
      </c>
      <c r="H723" s="2">
        <v>30306</v>
      </c>
      <c r="I723" s="7">
        <v>36</v>
      </c>
      <c r="J723" s="1">
        <v>8</v>
      </c>
      <c r="K723" s="1">
        <v>90</v>
      </c>
      <c r="L723" s="1">
        <v>15</v>
      </c>
      <c r="M723" s="1">
        <v>10</v>
      </c>
      <c r="N723" s="1" t="s">
        <v>33</v>
      </c>
      <c r="O723" s="1">
        <v>0</v>
      </c>
      <c r="P723" s="1" t="s">
        <v>46</v>
      </c>
      <c r="Q723" s="1" t="s">
        <v>3199</v>
      </c>
      <c r="R723" s="1">
        <v>1</v>
      </c>
      <c r="S723" s="1" t="s">
        <v>130</v>
      </c>
      <c r="T723" s="1" t="s">
        <v>58</v>
      </c>
      <c r="U723" s="1" t="s">
        <v>69</v>
      </c>
      <c r="V723" s="1">
        <v>2</v>
      </c>
      <c r="W723" s="1" t="s">
        <v>3200</v>
      </c>
      <c r="X723" s="1" t="s">
        <v>39</v>
      </c>
      <c r="AB723" s="1" t="s">
        <v>19</v>
      </c>
      <c r="AI723" s="1" t="s">
        <v>62</v>
      </c>
      <c r="AJ723" s="1">
        <v>6</v>
      </c>
      <c r="AK723" s="1">
        <v>6</v>
      </c>
      <c r="AL723" s="1">
        <v>15</v>
      </c>
      <c r="AM723" s="1" t="s">
        <v>3201</v>
      </c>
      <c r="AN723" s="1" t="s">
        <v>52</v>
      </c>
      <c r="AO723" s="1">
        <v>4</v>
      </c>
      <c r="AP723" s="1" t="s">
        <v>3202</v>
      </c>
      <c r="AQ723" s="1" t="s">
        <v>3203</v>
      </c>
      <c r="AR723" s="1" t="s">
        <v>3204</v>
      </c>
      <c r="AS723" s="1">
        <v>1</v>
      </c>
    </row>
    <row r="724" spans="1:45" ht="94.5" x14ac:dyDescent="0.25">
      <c r="A724" s="1">
        <v>722</v>
      </c>
      <c r="B724" s="1" t="s">
        <v>0</v>
      </c>
      <c r="F724" s="1" t="s">
        <v>4</v>
      </c>
      <c r="H724" s="2">
        <v>32860</v>
      </c>
      <c r="I724" s="7">
        <v>29</v>
      </c>
      <c r="J724" s="1">
        <v>8</v>
      </c>
      <c r="K724" s="1">
        <v>120</v>
      </c>
      <c r="L724" s="1">
        <v>8</v>
      </c>
      <c r="M724" s="1">
        <v>1</v>
      </c>
      <c r="N724" s="1" t="s">
        <v>108</v>
      </c>
      <c r="O724" s="1">
        <v>0</v>
      </c>
      <c r="P724" s="1" t="s">
        <v>46</v>
      </c>
      <c r="Q724" s="1" t="s">
        <v>3371</v>
      </c>
      <c r="R724" s="1">
        <v>0</v>
      </c>
      <c r="S724" s="1" t="s">
        <v>150</v>
      </c>
      <c r="T724" s="1" t="s">
        <v>150</v>
      </c>
      <c r="U724" s="1" t="s">
        <v>3446</v>
      </c>
      <c r="V724" s="1">
        <v>0</v>
      </c>
      <c r="X724" s="1" t="s">
        <v>39</v>
      </c>
      <c r="Z724" s="1" t="s">
        <v>17</v>
      </c>
      <c r="AI724" s="1" t="s">
        <v>50</v>
      </c>
      <c r="AJ724" s="1">
        <v>15</v>
      </c>
      <c r="AK724" s="1">
        <v>20</v>
      </c>
      <c r="AL724" s="1">
        <v>80</v>
      </c>
      <c r="AM724" s="1" t="s">
        <v>3205</v>
      </c>
      <c r="AN724" s="1" t="s">
        <v>42</v>
      </c>
      <c r="AO724" s="1">
        <v>7</v>
      </c>
      <c r="AP724" s="1" t="s">
        <v>3206</v>
      </c>
      <c r="AQ724" s="1" t="s">
        <v>970</v>
      </c>
      <c r="AR724" s="1" t="s">
        <v>970</v>
      </c>
      <c r="AS724" s="1">
        <v>0</v>
      </c>
    </row>
    <row r="725" spans="1:45" ht="94.5" x14ac:dyDescent="0.25">
      <c r="A725" s="1">
        <v>723</v>
      </c>
      <c r="B725" s="1" t="s">
        <v>0</v>
      </c>
      <c r="F725" s="1" t="s">
        <v>4</v>
      </c>
      <c r="H725" s="2">
        <v>34227</v>
      </c>
      <c r="I725" s="7">
        <v>26</v>
      </c>
      <c r="J725" s="1">
        <v>8</v>
      </c>
      <c r="K725" s="1">
        <v>40</v>
      </c>
      <c r="L725" s="1">
        <v>10</v>
      </c>
      <c r="M725" s="1">
        <v>6</v>
      </c>
      <c r="N725" s="1" t="s">
        <v>55</v>
      </c>
      <c r="O725" s="1">
        <v>1</v>
      </c>
      <c r="P725" s="1" t="s">
        <v>3374</v>
      </c>
      <c r="Q725" s="1" t="s">
        <v>150</v>
      </c>
      <c r="R725" s="1">
        <v>1</v>
      </c>
      <c r="S725" s="1" t="s">
        <v>35</v>
      </c>
      <c r="T725" s="1" t="s">
        <v>36</v>
      </c>
      <c r="U725" s="1" t="s">
        <v>331</v>
      </c>
      <c r="V725" s="1">
        <v>2</v>
      </c>
      <c r="W725" s="1" t="s">
        <v>3207</v>
      </c>
      <c r="X725" s="1" t="s">
        <v>39</v>
      </c>
      <c r="AC725" s="1" t="s">
        <v>20</v>
      </c>
      <c r="AI725" s="1" t="s">
        <v>40</v>
      </c>
      <c r="AJ725" s="1">
        <v>3</v>
      </c>
      <c r="AK725" s="1">
        <v>3</v>
      </c>
      <c r="AL725" s="1">
        <v>4</v>
      </c>
      <c r="AM725" s="1" t="s">
        <v>3208</v>
      </c>
      <c r="AN725" s="1" t="s">
        <v>52</v>
      </c>
      <c r="AO725" s="1">
        <v>10</v>
      </c>
      <c r="AP725" s="1" t="s">
        <v>3209</v>
      </c>
      <c r="AQ725" s="1" t="s">
        <v>3210</v>
      </c>
      <c r="AS725" s="1">
        <v>1</v>
      </c>
    </row>
    <row r="726" spans="1:45" ht="173.25" x14ac:dyDescent="0.25">
      <c r="A726" s="1">
        <v>724</v>
      </c>
      <c r="B726" s="1" t="s">
        <v>0</v>
      </c>
      <c r="J726" s="1">
        <v>7</v>
      </c>
      <c r="K726" s="1">
        <v>10</v>
      </c>
      <c r="L726" s="1">
        <v>8</v>
      </c>
      <c r="M726" s="1">
        <v>8</v>
      </c>
      <c r="N726" s="1" t="s">
        <v>45</v>
      </c>
      <c r="O726" s="1">
        <v>1</v>
      </c>
      <c r="P726" s="1" t="s">
        <v>3374</v>
      </c>
      <c r="Q726" s="1" t="s">
        <v>150</v>
      </c>
      <c r="R726" s="1">
        <v>1</v>
      </c>
      <c r="S726" s="1" t="s">
        <v>116</v>
      </c>
      <c r="T726" s="1" t="s">
        <v>58</v>
      </c>
      <c r="U726" s="1" t="s">
        <v>69</v>
      </c>
      <c r="V726" s="1">
        <v>1</v>
      </c>
      <c r="W726" s="1" t="s">
        <v>3211</v>
      </c>
      <c r="X726" s="1" t="s">
        <v>39</v>
      </c>
      <c r="AB726" s="1" t="s">
        <v>19</v>
      </c>
      <c r="AD726" s="1" t="s">
        <v>21</v>
      </c>
      <c r="AI726" s="1" t="s">
        <v>40</v>
      </c>
      <c r="AJ726" s="1">
        <v>4</v>
      </c>
      <c r="AK726" s="1">
        <v>4</v>
      </c>
      <c r="AL726" s="1">
        <v>5</v>
      </c>
      <c r="AM726" s="1" t="s">
        <v>3212</v>
      </c>
      <c r="AN726" s="1" t="s">
        <v>52</v>
      </c>
      <c r="AO726" s="1">
        <v>9</v>
      </c>
      <c r="AP726" s="1" t="s">
        <v>3213</v>
      </c>
      <c r="AQ726" s="1" t="s">
        <v>3214</v>
      </c>
      <c r="AR726" s="1" t="s">
        <v>3215</v>
      </c>
      <c r="AS726" s="1">
        <v>1</v>
      </c>
    </row>
    <row r="727" spans="1:45" ht="110.25" x14ac:dyDescent="0.25">
      <c r="A727" s="1">
        <v>725</v>
      </c>
      <c r="B727" s="1" t="s">
        <v>0</v>
      </c>
      <c r="H727" s="2">
        <v>33191</v>
      </c>
      <c r="I727" s="7">
        <v>28</v>
      </c>
      <c r="J727" s="1">
        <v>7</v>
      </c>
      <c r="K727" s="1">
        <v>70</v>
      </c>
      <c r="L727" s="1">
        <v>3</v>
      </c>
      <c r="M727" s="1">
        <v>5</v>
      </c>
      <c r="N727" s="1" t="s">
        <v>79</v>
      </c>
      <c r="O727" s="1">
        <v>0</v>
      </c>
      <c r="P727" s="1" t="s">
        <v>75</v>
      </c>
      <c r="Q727" s="1" t="s">
        <v>3370</v>
      </c>
      <c r="R727" s="1">
        <v>1</v>
      </c>
      <c r="S727" s="1" t="s">
        <v>492</v>
      </c>
      <c r="T727" s="1" t="s">
        <v>86</v>
      </c>
      <c r="U727" s="1" t="s">
        <v>37</v>
      </c>
      <c r="V727" s="1">
        <v>2</v>
      </c>
      <c r="W727" s="1" t="s">
        <v>1455</v>
      </c>
      <c r="X727" s="1" t="s">
        <v>39</v>
      </c>
      <c r="AG727" s="1" t="s">
        <v>24</v>
      </c>
      <c r="AI727" s="1" t="s">
        <v>150</v>
      </c>
      <c r="AJ727" s="1">
        <v>0</v>
      </c>
      <c r="AK727" s="1">
        <v>0</v>
      </c>
      <c r="AL727" s="1">
        <v>0</v>
      </c>
      <c r="AN727" s="1" t="s">
        <v>1291</v>
      </c>
      <c r="AO727" s="1">
        <v>10</v>
      </c>
      <c r="AP727" s="1" t="s">
        <v>3216</v>
      </c>
      <c r="AQ727" s="1" t="s">
        <v>3217</v>
      </c>
      <c r="AS727" s="1">
        <v>1</v>
      </c>
    </row>
    <row r="728" spans="1:45" ht="362.25" x14ac:dyDescent="0.25">
      <c r="A728" s="1">
        <v>726</v>
      </c>
      <c r="B728" s="1" t="s">
        <v>0</v>
      </c>
      <c r="C728" s="1" t="s">
        <v>1</v>
      </c>
      <c r="H728" s="2">
        <v>30188</v>
      </c>
      <c r="I728" s="7">
        <v>37</v>
      </c>
      <c r="J728" s="1">
        <v>7</v>
      </c>
      <c r="K728" s="1">
        <v>30</v>
      </c>
      <c r="L728" s="1">
        <v>7</v>
      </c>
      <c r="M728" s="1">
        <v>1</v>
      </c>
      <c r="N728" s="1" t="s">
        <v>66</v>
      </c>
      <c r="O728" s="1">
        <v>0</v>
      </c>
      <c r="P728" s="1" t="s">
        <v>46</v>
      </c>
      <c r="Q728" s="1" t="s">
        <v>3370</v>
      </c>
      <c r="R728" s="1">
        <v>1</v>
      </c>
      <c r="S728" s="1" t="s">
        <v>47</v>
      </c>
      <c r="T728" s="1" t="s">
        <v>58</v>
      </c>
      <c r="U728" s="1" t="s">
        <v>37</v>
      </c>
      <c r="V728" s="1">
        <v>7</v>
      </c>
      <c r="W728" s="1" t="s">
        <v>3218</v>
      </c>
      <c r="X728" s="1" t="s">
        <v>61</v>
      </c>
      <c r="AD728" s="1" t="s">
        <v>21</v>
      </c>
      <c r="AI728" s="1" t="s">
        <v>40</v>
      </c>
      <c r="AJ728" s="1">
        <v>4</v>
      </c>
      <c r="AK728" s="1">
        <v>2</v>
      </c>
      <c r="AL728" s="1">
        <v>2</v>
      </c>
      <c r="AM728" s="1" t="s">
        <v>3219</v>
      </c>
      <c r="AN728" s="1" t="s">
        <v>52</v>
      </c>
      <c r="AO728" s="1">
        <v>10</v>
      </c>
      <c r="AP728" s="1" t="s">
        <v>3220</v>
      </c>
      <c r="AQ728" s="1" t="s">
        <v>3221</v>
      </c>
      <c r="AR728" s="1" t="s">
        <v>3222</v>
      </c>
      <c r="AS728" s="1">
        <v>1</v>
      </c>
    </row>
    <row r="729" spans="1:45" ht="157.5" x14ac:dyDescent="0.25">
      <c r="A729" s="1">
        <v>727</v>
      </c>
      <c r="F729" s="1" t="s">
        <v>4</v>
      </c>
      <c r="H729" s="2">
        <v>43069</v>
      </c>
      <c r="J729" s="1">
        <v>6</v>
      </c>
      <c r="K729" s="1">
        <v>30</v>
      </c>
      <c r="L729" s="1">
        <v>10</v>
      </c>
      <c r="M729" s="1">
        <v>6</v>
      </c>
      <c r="N729" s="1" t="s">
        <v>108</v>
      </c>
      <c r="O729" s="1">
        <v>0</v>
      </c>
      <c r="P729" s="1" t="s">
        <v>75</v>
      </c>
      <c r="Q729" s="1" t="s">
        <v>3371</v>
      </c>
      <c r="R729" s="1">
        <v>1</v>
      </c>
      <c r="S729" s="1" t="s">
        <v>188</v>
      </c>
      <c r="T729" s="1" t="s">
        <v>266</v>
      </c>
      <c r="U729" s="1" t="s">
        <v>69</v>
      </c>
      <c r="V729" s="1">
        <v>3</v>
      </c>
      <c r="W729" s="1" t="s">
        <v>3223</v>
      </c>
      <c r="X729" s="1" t="s">
        <v>49</v>
      </c>
      <c r="AC729" s="1" t="s">
        <v>20</v>
      </c>
      <c r="AI729" s="1" t="s">
        <v>3224</v>
      </c>
      <c r="AJ729" s="1">
        <v>3</v>
      </c>
      <c r="AK729" s="1">
        <v>4</v>
      </c>
      <c r="AL729" s="1">
        <v>6</v>
      </c>
      <c r="AM729" s="1" t="s">
        <v>3225</v>
      </c>
      <c r="AN729" s="1" t="s">
        <v>52</v>
      </c>
      <c r="AO729" s="1">
        <v>1</v>
      </c>
      <c r="AP729" s="1" t="s">
        <v>3226</v>
      </c>
      <c r="AQ729" s="1" t="s">
        <v>740</v>
      </c>
      <c r="AR729" s="1" t="s">
        <v>3227</v>
      </c>
      <c r="AS729" s="1">
        <v>0</v>
      </c>
    </row>
    <row r="730" spans="1:45" ht="110.25" x14ac:dyDescent="0.25">
      <c r="A730" s="1">
        <v>728</v>
      </c>
      <c r="B730" s="1" t="s">
        <v>0</v>
      </c>
      <c r="C730" s="1" t="s">
        <v>1</v>
      </c>
      <c r="F730" s="1" t="s">
        <v>4</v>
      </c>
      <c r="H730" s="2">
        <v>30087</v>
      </c>
      <c r="I730" s="7">
        <v>37</v>
      </c>
      <c r="J730" s="1">
        <v>8</v>
      </c>
      <c r="K730" s="1">
        <v>60</v>
      </c>
      <c r="L730" s="1">
        <v>6</v>
      </c>
      <c r="M730" s="1">
        <v>10</v>
      </c>
      <c r="N730" s="1" t="s">
        <v>108</v>
      </c>
      <c r="O730" s="1">
        <v>1</v>
      </c>
      <c r="P730" s="1" t="s">
        <v>3374</v>
      </c>
      <c r="Q730" s="1" t="s">
        <v>150</v>
      </c>
      <c r="R730" s="1">
        <v>1</v>
      </c>
      <c r="S730" s="1" t="s">
        <v>188</v>
      </c>
      <c r="T730" s="1" t="s">
        <v>266</v>
      </c>
      <c r="U730" s="1" t="s">
        <v>867</v>
      </c>
      <c r="V730" s="1">
        <v>10</v>
      </c>
      <c r="W730" s="1" t="s">
        <v>3228</v>
      </c>
      <c r="X730" s="1" t="s">
        <v>39</v>
      </c>
      <c r="AC730" s="1" t="s">
        <v>20</v>
      </c>
      <c r="AI730" s="1" t="s">
        <v>40</v>
      </c>
      <c r="AJ730" s="1">
        <v>6</v>
      </c>
      <c r="AK730" s="1">
        <v>6</v>
      </c>
      <c r="AL730" s="1">
        <v>10</v>
      </c>
      <c r="AM730" s="1" t="s">
        <v>667</v>
      </c>
      <c r="AN730" s="1" t="s">
        <v>52</v>
      </c>
      <c r="AO730" s="1">
        <v>8</v>
      </c>
      <c r="AP730" s="1" t="s">
        <v>3229</v>
      </c>
      <c r="AQ730" s="1" t="s">
        <v>3230</v>
      </c>
      <c r="AS730" s="1">
        <v>0</v>
      </c>
    </row>
    <row r="731" spans="1:45" ht="94.5" x14ac:dyDescent="0.25">
      <c r="A731" s="1">
        <v>729</v>
      </c>
      <c r="B731" s="1" t="s">
        <v>0</v>
      </c>
      <c r="F731" s="1" t="s">
        <v>4</v>
      </c>
      <c r="H731" s="2">
        <v>19245</v>
      </c>
      <c r="I731" s="7">
        <v>67</v>
      </c>
      <c r="J731" s="1">
        <v>6</v>
      </c>
      <c r="K731" s="1">
        <v>90</v>
      </c>
      <c r="L731" s="1">
        <v>9</v>
      </c>
      <c r="M731" s="1">
        <v>1</v>
      </c>
      <c r="N731" s="1" t="s">
        <v>200</v>
      </c>
      <c r="O731" s="1">
        <v>0</v>
      </c>
      <c r="P731" s="1" t="s">
        <v>578</v>
      </c>
      <c r="Q731" s="1" t="s">
        <v>3370</v>
      </c>
      <c r="R731" s="1">
        <v>1</v>
      </c>
      <c r="S731" s="1" t="s">
        <v>18</v>
      </c>
      <c r="T731" s="1" t="s">
        <v>58</v>
      </c>
      <c r="U731" s="1" t="s">
        <v>394</v>
      </c>
      <c r="V731" s="1">
        <v>15</v>
      </c>
      <c r="W731" s="1" t="s">
        <v>3231</v>
      </c>
      <c r="X731" s="1" t="s">
        <v>49</v>
      </c>
      <c r="AB731" s="1" t="s">
        <v>19</v>
      </c>
      <c r="AI731" s="1" t="s">
        <v>50</v>
      </c>
      <c r="AJ731" s="1">
        <v>10</v>
      </c>
      <c r="AK731" s="1">
        <v>5</v>
      </c>
      <c r="AL731" s="1">
        <v>20</v>
      </c>
      <c r="AM731" s="1" t="s">
        <v>3232</v>
      </c>
      <c r="AN731" s="1" t="s">
        <v>52</v>
      </c>
      <c r="AO731" s="1">
        <v>7</v>
      </c>
      <c r="AP731" s="1" t="s">
        <v>3233</v>
      </c>
      <c r="AQ731" s="1" t="s">
        <v>3234</v>
      </c>
      <c r="AR731" s="1" t="s">
        <v>3235</v>
      </c>
      <c r="AS731" s="1">
        <v>0</v>
      </c>
    </row>
    <row r="732" spans="1:45" ht="110.25" x14ac:dyDescent="0.25">
      <c r="A732" s="1">
        <v>730</v>
      </c>
      <c r="C732" s="1" t="s">
        <v>1</v>
      </c>
      <c r="H732" s="2">
        <v>34285</v>
      </c>
      <c r="I732" s="7">
        <v>25</v>
      </c>
      <c r="J732" s="1">
        <v>6</v>
      </c>
      <c r="K732" s="1">
        <v>50</v>
      </c>
      <c r="L732" s="1">
        <v>10</v>
      </c>
      <c r="M732" s="1">
        <v>1</v>
      </c>
      <c r="N732" s="1" t="s">
        <v>164</v>
      </c>
      <c r="O732" s="1">
        <v>1</v>
      </c>
      <c r="P732" s="1" t="s">
        <v>56</v>
      </c>
      <c r="Q732" s="1" t="s">
        <v>3370</v>
      </c>
      <c r="R732" s="1">
        <v>1</v>
      </c>
      <c r="S732" s="1" t="s">
        <v>188</v>
      </c>
      <c r="T732" s="1" t="s">
        <v>58</v>
      </c>
      <c r="U732" s="1" t="s">
        <v>87</v>
      </c>
      <c r="V732" s="1">
        <v>2</v>
      </c>
      <c r="W732" s="1" t="s">
        <v>836</v>
      </c>
      <c r="X732" s="1" t="s">
        <v>39</v>
      </c>
      <c r="AA732" s="1" t="s">
        <v>18</v>
      </c>
      <c r="AI732" s="1" t="s">
        <v>62</v>
      </c>
      <c r="AJ732" s="1">
        <v>5</v>
      </c>
      <c r="AK732" s="1">
        <v>4</v>
      </c>
      <c r="AL732" s="1">
        <v>4</v>
      </c>
      <c r="AM732" s="1" t="s">
        <v>3236</v>
      </c>
      <c r="AN732" s="1" t="s">
        <v>52</v>
      </c>
      <c r="AO732" s="1">
        <v>8</v>
      </c>
      <c r="AP732" s="1" t="s">
        <v>3237</v>
      </c>
      <c r="AS732" s="1">
        <v>0</v>
      </c>
    </row>
    <row r="733" spans="1:45" ht="252" x14ac:dyDescent="0.25">
      <c r="A733" s="1">
        <v>731</v>
      </c>
      <c r="G733" s="1" t="s">
        <v>3238</v>
      </c>
      <c r="H733" s="2">
        <v>29290</v>
      </c>
      <c r="I733" s="7">
        <v>39</v>
      </c>
      <c r="J733" s="1">
        <v>7</v>
      </c>
      <c r="K733" s="1">
        <v>240</v>
      </c>
      <c r="L733" s="1">
        <v>12</v>
      </c>
      <c r="M733" s="1">
        <v>6</v>
      </c>
      <c r="N733" s="1" t="s">
        <v>310</v>
      </c>
      <c r="O733" s="1">
        <v>0</v>
      </c>
      <c r="P733" s="1" t="s">
        <v>75</v>
      </c>
      <c r="Q733" s="1" t="s">
        <v>3239</v>
      </c>
      <c r="R733" s="1">
        <v>1</v>
      </c>
      <c r="S733" s="1" t="s">
        <v>110</v>
      </c>
      <c r="T733" s="1" t="s">
        <v>117</v>
      </c>
      <c r="U733" s="1" t="s">
        <v>69</v>
      </c>
      <c r="V733" s="1">
        <v>16</v>
      </c>
      <c r="W733" s="1" t="s">
        <v>3240</v>
      </c>
      <c r="X733" s="1" t="s">
        <v>39</v>
      </c>
      <c r="AD733" s="1" t="s">
        <v>21</v>
      </c>
      <c r="AI733" s="1" t="s">
        <v>50</v>
      </c>
      <c r="AJ733" s="1">
        <v>4</v>
      </c>
      <c r="AK733" s="1">
        <v>4</v>
      </c>
      <c r="AL733" s="1">
        <v>6</v>
      </c>
      <c r="AM733" s="1" t="s">
        <v>3241</v>
      </c>
      <c r="AN733" s="1" t="s">
        <v>42</v>
      </c>
      <c r="AO733" s="1">
        <v>9</v>
      </c>
      <c r="AP733" s="1" t="s">
        <v>3242</v>
      </c>
      <c r="AQ733" s="1" t="s">
        <v>3243</v>
      </c>
      <c r="AR733" s="1" t="s">
        <v>3244</v>
      </c>
      <c r="AS733" s="1">
        <v>1</v>
      </c>
    </row>
    <row r="734" spans="1:45" ht="204.75" x14ac:dyDescent="0.25">
      <c r="A734" s="1">
        <v>732</v>
      </c>
      <c r="C734" s="1" t="s">
        <v>1</v>
      </c>
      <c r="F734" s="1" t="s">
        <v>4</v>
      </c>
      <c r="H734" s="2">
        <v>29645</v>
      </c>
      <c r="I734" s="7">
        <v>38</v>
      </c>
      <c r="J734" s="1">
        <v>7</v>
      </c>
      <c r="K734" s="1">
        <v>60</v>
      </c>
      <c r="L734" s="1">
        <v>5</v>
      </c>
      <c r="M734" s="1">
        <v>9</v>
      </c>
      <c r="N734" s="1" t="s">
        <v>164</v>
      </c>
      <c r="O734" s="1">
        <v>1</v>
      </c>
      <c r="P734" s="1" t="s">
        <v>3374</v>
      </c>
      <c r="Q734" s="1" t="s">
        <v>150</v>
      </c>
      <c r="R734" s="1">
        <v>1</v>
      </c>
      <c r="S734" s="1" t="s">
        <v>188</v>
      </c>
      <c r="T734" s="1" t="s">
        <v>86</v>
      </c>
      <c r="U734" s="1" t="s">
        <v>2188</v>
      </c>
      <c r="V734" s="1">
        <v>10</v>
      </c>
      <c r="W734" s="1" t="s">
        <v>3245</v>
      </c>
      <c r="X734" s="1" t="s">
        <v>61</v>
      </c>
      <c r="AC734" s="1" t="s">
        <v>20</v>
      </c>
      <c r="AI734" s="1" t="s">
        <v>137</v>
      </c>
      <c r="AJ734" s="1">
        <v>15</v>
      </c>
      <c r="AK734" s="1">
        <v>10</v>
      </c>
      <c r="AL734" s="1">
        <v>20</v>
      </c>
      <c r="AM734" s="1" t="s">
        <v>3246</v>
      </c>
      <c r="AN734" s="1" t="s">
        <v>2433</v>
      </c>
      <c r="AO734" s="1">
        <v>10</v>
      </c>
      <c r="AP734" s="1" t="s">
        <v>3247</v>
      </c>
      <c r="AQ734" s="1" t="s">
        <v>3248</v>
      </c>
      <c r="AR734" s="1" t="s">
        <v>3249</v>
      </c>
      <c r="AS734" s="1">
        <v>1</v>
      </c>
    </row>
    <row r="735" spans="1:45" ht="78.75" x14ac:dyDescent="0.25">
      <c r="A735" s="1">
        <v>733</v>
      </c>
      <c r="B735" s="1" t="s">
        <v>0</v>
      </c>
      <c r="H735" s="2">
        <v>29049</v>
      </c>
      <c r="I735" s="7">
        <v>40</v>
      </c>
      <c r="J735" s="1">
        <v>6</v>
      </c>
      <c r="K735" s="1">
        <v>20</v>
      </c>
      <c r="L735" s="1">
        <v>13</v>
      </c>
      <c r="M735" s="1">
        <v>2</v>
      </c>
      <c r="N735" s="1" t="s">
        <v>55</v>
      </c>
      <c r="O735" s="1">
        <v>0</v>
      </c>
      <c r="P735" s="1" t="s">
        <v>75</v>
      </c>
      <c r="Q735" s="1" t="s">
        <v>3371</v>
      </c>
      <c r="R735" s="1">
        <v>1</v>
      </c>
      <c r="S735" s="1" t="s">
        <v>188</v>
      </c>
      <c r="T735" s="1" t="s">
        <v>58</v>
      </c>
      <c r="U735" s="1" t="s">
        <v>69</v>
      </c>
      <c r="V735" s="1">
        <v>2</v>
      </c>
      <c r="W735" s="1" t="s">
        <v>3250</v>
      </c>
      <c r="X735" s="1" t="s">
        <v>61</v>
      </c>
      <c r="AA735" s="1" t="s">
        <v>18</v>
      </c>
      <c r="AI735" s="1" t="s">
        <v>50</v>
      </c>
      <c r="AJ735" s="1">
        <v>6</v>
      </c>
      <c r="AK735" s="1">
        <v>6</v>
      </c>
      <c r="AL735" s="1">
        <v>25</v>
      </c>
      <c r="AM735" s="1" t="s">
        <v>3251</v>
      </c>
      <c r="AN735" s="1" t="s">
        <v>52</v>
      </c>
      <c r="AO735" s="1">
        <v>8</v>
      </c>
      <c r="AP735" s="1" t="s">
        <v>3252</v>
      </c>
      <c r="AS735" s="1">
        <v>1</v>
      </c>
    </row>
    <row r="736" spans="1:45" ht="94.5" x14ac:dyDescent="0.25">
      <c r="A736" s="1">
        <v>734</v>
      </c>
      <c r="B736" s="1" t="s">
        <v>0</v>
      </c>
      <c r="H736" s="2">
        <v>29668</v>
      </c>
      <c r="I736" s="7">
        <v>38</v>
      </c>
      <c r="K736" s="1">
        <v>40</v>
      </c>
      <c r="L736" s="1">
        <v>12</v>
      </c>
      <c r="M736" s="1">
        <v>3</v>
      </c>
      <c r="N736" s="1" t="s">
        <v>74</v>
      </c>
      <c r="O736" s="1">
        <v>0</v>
      </c>
      <c r="P736" s="1" t="s">
        <v>46</v>
      </c>
      <c r="Q736" s="1" t="s">
        <v>3333</v>
      </c>
      <c r="R736" s="1">
        <v>1</v>
      </c>
      <c r="S736" s="1" t="s">
        <v>382</v>
      </c>
      <c r="T736" s="1" t="s">
        <v>58</v>
      </c>
      <c r="U736" s="1" t="s">
        <v>468</v>
      </c>
      <c r="V736" s="1">
        <v>14</v>
      </c>
      <c r="W736" s="1" t="s">
        <v>3253</v>
      </c>
      <c r="X736" s="1" t="s">
        <v>49</v>
      </c>
      <c r="AA736" s="1" t="s">
        <v>18</v>
      </c>
      <c r="AI736" s="1" t="s">
        <v>40</v>
      </c>
      <c r="AJ736" s="1">
        <v>3</v>
      </c>
      <c r="AK736" s="1">
        <v>20</v>
      </c>
      <c r="AL736" s="1">
        <v>30</v>
      </c>
      <c r="AM736" s="1" t="s">
        <v>3254</v>
      </c>
      <c r="AN736" s="1" t="s">
        <v>52</v>
      </c>
      <c r="AO736" s="1">
        <v>10</v>
      </c>
      <c r="AP736" s="1" t="s">
        <v>3255</v>
      </c>
      <c r="AQ736" s="1" t="s">
        <v>3256</v>
      </c>
      <c r="AS736" s="1">
        <v>1</v>
      </c>
    </row>
    <row r="737" spans="1:45" ht="409.5" x14ac:dyDescent="0.25">
      <c r="A737" s="1">
        <v>735</v>
      </c>
      <c r="B737" s="1" t="s">
        <v>0</v>
      </c>
      <c r="H737" s="2">
        <v>28471</v>
      </c>
      <c r="I737" s="7">
        <v>41</v>
      </c>
      <c r="J737" s="1">
        <v>4</v>
      </c>
      <c r="K737" s="1">
        <v>0</v>
      </c>
      <c r="L737" s="1">
        <v>12</v>
      </c>
      <c r="M737" s="1">
        <v>600</v>
      </c>
      <c r="N737" s="1" t="s">
        <v>66</v>
      </c>
      <c r="O737" s="1">
        <v>1</v>
      </c>
      <c r="P737" s="1" t="s">
        <v>3374</v>
      </c>
      <c r="Q737" s="1" t="s">
        <v>150</v>
      </c>
      <c r="R737" s="1">
        <v>1</v>
      </c>
      <c r="S737" s="1" t="s">
        <v>2587</v>
      </c>
      <c r="T737" s="1" t="s">
        <v>3257</v>
      </c>
      <c r="U737" s="1" t="s">
        <v>2587</v>
      </c>
      <c r="V737" s="1">
        <v>27</v>
      </c>
      <c r="W737" s="1" t="s">
        <v>2588</v>
      </c>
      <c r="X737" s="1" t="s">
        <v>1084</v>
      </c>
      <c r="AC737" s="1" t="s">
        <v>20</v>
      </c>
      <c r="AD737" s="1" t="s">
        <v>21</v>
      </c>
      <c r="AI737" s="1" t="s">
        <v>154</v>
      </c>
      <c r="AJ737" s="1">
        <v>4</v>
      </c>
      <c r="AK737" s="1">
        <v>6</v>
      </c>
      <c r="AL737" s="1">
        <v>12</v>
      </c>
      <c r="AM737" s="1" t="s">
        <v>3258</v>
      </c>
      <c r="AN737" s="1" t="s">
        <v>3367</v>
      </c>
      <c r="AO737" s="1">
        <v>10</v>
      </c>
      <c r="AP737" s="1" t="s">
        <v>3259</v>
      </c>
      <c r="AQ737" s="1" t="s">
        <v>3260</v>
      </c>
      <c r="AR737" s="1" t="s">
        <v>3261</v>
      </c>
      <c r="AS737" s="1">
        <v>1</v>
      </c>
    </row>
    <row r="738" spans="1:45" ht="330.75" x14ac:dyDescent="0.25">
      <c r="A738" s="1">
        <v>736</v>
      </c>
      <c r="B738" s="1" t="s">
        <v>0</v>
      </c>
      <c r="H738" s="2">
        <v>42959</v>
      </c>
      <c r="J738" s="1">
        <v>8</v>
      </c>
      <c r="K738" s="1">
        <v>30</v>
      </c>
      <c r="L738" s="1">
        <v>10</v>
      </c>
      <c r="M738" s="1">
        <v>2</v>
      </c>
      <c r="N738" s="1" t="s">
        <v>164</v>
      </c>
      <c r="O738" s="1">
        <v>1</v>
      </c>
      <c r="P738" s="1" t="s">
        <v>3374</v>
      </c>
      <c r="Q738" s="1" t="s">
        <v>150</v>
      </c>
      <c r="R738" s="1">
        <v>1</v>
      </c>
      <c r="S738" s="1" t="s">
        <v>188</v>
      </c>
      <c r="T738" s="1" t="s">
        <v>36</v>
      </c>
      <c r="U738" s="1" t="s">
        <v>69</v>
      </c>
      <c r="V738" s="1">
        <v>10</v>
      </c>
      <c r="W738" s="1" t="s">
        <v>3262</v>
      </c>
      <c r="X738" s="1" t="s">
        <v>39</v>
      </c>
      <c r="AD738" s="1" t="s">
        <v>21</v>
      </c>
      <c r="AI738" s="1" t="s">
        <v>50</v>
      </c>
      <c r="AJ738" s="1">
        <v>6</v>
      </c>
      <c r="AK738" s="1">
        <v>6</v>
      </c>
      <c r="AL738" s="1">
        <v>10</v>
      </c>
      <c r="AM738" s="1" t="s">
        <v>3263</v>
      </c>
      <c r="AN738" s="1" t="s">
        <v>52</v>
      </c>
      <c r="AO738" s="1">
        <v>10</v>
      </c>
      <c r="AP738" s="1" t="s">
        <v>3264</v>
      </c>
      <c r="AR738" s="1" t="s">
        <v>3265</v>
      </c>
      <c r="AS738" s="1">
        <v>1</v>
      </c>
    </row>
    <row r="739" spans="1:45" ht="141.75" x14ac:dyDescent="0.25">
      <c r="A739" s="1">
        <v>737</v>
      </c>
      <c r="B739" s="1" t="s">
        <v>0</v>
      </c>
      <c r="H739" s="2">
        <v>33228</v>
      </c>
      <c r="I739" s="7">
        <v>28</v>
      </c>
      <c r="J739" s="1">
        <v>7</v>
      </c>
      <c r="K739" s="1">
        <v>45</v>
      </c>
      <c r="L739" s="1">
        <v>9</v>
      </c>
      <c r="M739" s="1">
        <v>5</v>
      </c>
      <c r="N739" s="1" t="s">
        <v>45</v>
      </c>
      <c r="O739" s="1">
        <v>1</v>
      </c>
      <c r="P739" s="1" t="s">
        <v>3374</v>
      </c>
      <c r="Q739" s="1" t="s">
        <v>150</v>
      </c>
      <c r="R739" s="1">
        <v>1</v>
      </c>
      <c r="S739" s="1" t="s">
        <v>116</v>
      </c>
      <c r="T739" s="1" t="s">
        <v>325</v>
      </c>
      <c r="U739" s="1" t="s">
        <v>69</v>
      </c>
      <c r="V739" s="1">
        <v>1</v>
      </c>
      <c r="W739" s="1" t="s">
        <v>3266</v>
      </c>
      <c r="X739" s="1" t="s">
        <v>136</v>
      </c>
      <c r="AB739" s="1" t="s">
        <v>19</v>
      </c>
      <c r="AG739" s="1" t="s">
        <v>24</v>
      </c>
      <c r="AI739" s="1" t="s">
        <v>150</v>
      </c>
      <c r="AJ739" s="1">
        <v>0</v>
      </c>
      <c r="AK739" s="1">
        <v>0</v>
      </c>
      <c r="AL739" s="1">
        <v>0</v>
      </c>
      <c r="AN739" s="1" t="s">
        <v>52</v>
      </c>
      <c r="AO739" s="1">
        <v>10</v>
      </c>
      <c r="AP739" s="1" t="s">
        <v>3267</v>
      </c>
      <c r="AQ739" s="1" t="s">
        <v>3268</v>
      </c>
      <c r="AR739" s="1" t="s">
        <v>3269</v>
      </c>
      <c r="AS739" s="1">
        <v>1</v>
      </c>
    </row>
    <row r="740" spans="1:45" ht="47.25" x14ac:dyDescent="0.25">
      <c r="A740" s="1">
        <v>738</v>
      </c>
      <c r="B740" s="1" t="s">
        <v>0</v>
      </c>
      <c r="H740" s="2">
        <v>34298</v>
      </c>
      <c r="I740" s="7">
        <v>25</v>
      </c>
      <c r="J740" s="1">
        <v>10</v>
      </c>
      <c r="K740" s="1">
        <v>300</v>
      </c>
      <c r="L740" s="1">
        <v>10</v>
      </c>
      <c r="M740" s="1">
        <v>10</v>
      </c>
      <c r="N740" s="1" t="s">
        <v>278</v>
      </c>
      <c r="O740" s="1">
        <v>1</v>
      </c>
      <c r="P740" s="1" t="s">
        <v>3374</v>
      </c>
      <c r="Q740" s="1" t="s">
        <v>150</v>
      </c>
      <c r="R740" s="1">
        <v>1</v>
      </c>
      <c r="S740" s="1" t="s">
        <v>67</v>
      </c>
      <c r="T740" s="1" t="s">
        <v>58</v>
      </c>
      <c r="U740" s="1" t="s">
        <v>69</v>
      </c>
      <c r="V740" s="1">
        <v>1</v>
      </c>
      <c r="W740" s="1" t="s">
        <v>3270</v>
      </c>
      <c r="X740" s="1" t="s">
        <v>39</v>
      </c>
      <c r="AD740" s="1" t="s">
        <v>21</v>
      </c>
      <c r="AI740" s="1" t="s">
        <v>62</v>
      </c>
      <c r="AJ740" s="1">
        <v>5</v>
      </c>
      <c r="AK740" s="1">
        <v>5</v>
      </c>
      <c r="AL740" s="1">
        <v>100</v>
      </c>
      <c r="AM740" s="1" t="s">
        <v>3271</v>
      </c>
      <c r="AN740" s="1" t="s">
        <v>42</v>
      </c>
      <c r="AO740" s="1">
        <v>10</v>
      </c>
      <c r="AP740" s="1" t="s">
        <v>3272</v>
      </c>
      <c r="AQ740" s="1" t="s">
        <v>3273</v>
      </c>
      <c r="AR740" s="1" t="s">
        <v>24</v>
      </c>
      <c r="AS740" s="1">
        <v>1</v>
      </c>
    </row>
    <row r="741" spans="1:45" ht="189" x14ac:dyDescent="0.25">
      <c r="A741" s="1">
        <v>739</v>
      </c>
      <c r="C741" s="1" t="s">
        <v>1</v>
      </c>
      <c r="J741" s="1">
        <v>7</v>
      </c>
      <c r="K741" s="1">
        <v>15</v>
      </c>
      <c r="L741" s="1">
        <v>5</v>
      </c>
      <c r="M741" s="1">
        <v>5</v>
      </c>
      <c r="N741" s="1" t="s">
        <v>108</v>
      </c>
      <c r="O741" s="1">
        <v>1</v>
      </c>
      <c r="P741" s="1" t="s">
        <v>3374</v>
      </c>
      <c r="Q741" s="1" t="s">
        <v>150</v>
      </c>
      <c r="R741" s="1">
        <v>1</v>
      </c>
      <c r="S741" s="1" t="s">
        <v>116</v>
      </c>
      <c r="T741" s="1" t="s">
        <v>36</v>
      </c>
      <c r="U741" s="1" t="s">
        <v>69</v>
      </c>
      <c r="V741" s="1">
        <v>20</v>
      </c>
      <c r="W741" s="1" t="s">
        <v>3274</v>
      </c>
      <c r="X741" s="1" t="s">
        <v>49</v>
      </c>
      <c r="AC741" s="1" t="s">
        <v>20</v>
      </c>
      <c r="AD741" s="1" t="s">
        <v>21</v>
      </c>
      <c r="AI741" s="1" t="s">
        <v>50</v>
      </c>
      <c r="AJ741" s="1">
        <v>3</v>
      </c>
      <c r="AK741" s="1">
        <v>3</v>
      </c>
      <c r="AL741" s="1">
        <v>2</v>
      </c>
      <c r="AM741" s="1" t="s">
        <v>3275</v>
      </c>
      <c r="AN741" s="1" t="s">
        <v>52</v>
      </c>
      <c r="AO741" s="1">
        <v>8</v>
      </c>
      <c r="AP741" s="1" t="s">
        <v>3276</v>
      </c>
      <c r="AQ741" s="1" t="s">
        <v>3277</v>
      </c>
      <c r="AR741" s="1" t="s">
        <v>3278</v>
      </c>
      <c r="AS741" s="1">
        <v>0</v>
      </c>
    </row>
    <row r="742" spans="1:45" ht="157.5" x14ac:dyDescent="0.25">
      <c r="A742" s="1">
        <v>740</v>
      </c>
      <c r="D742" s="1" t="s">
        <v>2</v>
      </c>
      <c r="F742" s="1" t="s">
        <v>4</v>
      </c>
      <c r="H742" s="2">
        <v>32907</v>
      </c>
      <c r="I742" s="7">
        <v>29</v>
      </c>
      <c r="J742" s="1">
        <v>6</v>
      </c>
      <c r="K742" s="1">
        <v>220</v>
      </c>
      <c r="L742" s="1">
        <v>10</v>
      </c>
      <c r="M742" s="1">
        <v>10</v>
      </c>
      <c r="N742" s="1" t="s">
        <v>33</v>
      </c>
      <c r="O742" s="1">
        <v>0</v>
      </c>
      <c r="P742" s="1" t="s">
        <v>34</v>
      </c>
      <c r="Q742" s="1" t="s">
        <v>3333</v>
      </c>
      <c r="R742" s="1">
        <v>0</v>
      </c>
      <c r="S742" s="1" t="s">
        <v>150</v>
      </c>
      <c r="T742" s="1" t="s">
        <v>150</v>
      </c>
      <c r="U742" s="1" t="s">
        <v>3446</v>
      </c>
      <c r="V742" s="1">
        <v>0</v>
      </c>
      <c r="X742" s="1" t="s">
        <v>39</v>
      </c>
      <c r="AD742" s="1" t="s">
        <v>21</v>
      </c>
      <c r="AI742" s="1" t="s">
        <v>40</v>
      </c>
      <c r="AJ742" s="1">
        <v>4</v>
      </c>
      <c r="AK742" s="1">
        <v>3</v>
      </c>
      <c r="AL742" s="1">
        <v>12</v>
      </c>
      <c r="AM742" s="1" t="s">
        <v>3279</v>
      </c>
      <c r="AN742" s="1" t="s">
        <v>320</v>
      </c>
      <c r="AO742" s="1">
        <v>10</v>
      </c>
      <c r="AP742" s="1" t="s">
        <v>3280</v>
      </c>
      <c r="AQ742" s="1" t="s">
        <v>3281</v>
      </c>
      <c r="AS742" s="1">
        <v>0</v>
      </c>
    </row>
    <row r="743" spans="1:45" ht="189" x14ac:dyDescent="0.25">
      <c r="A743" s="1">
        <v>741</v>
      </c>
      <c r="F743" s="1" t="s">
        <v>4</v>
      </c>
      <c r="H743" s="2">
        <v>30528</v>
      </c>
      <c r="I743" s="7">
        <v>36</v>
      </c>
      <c r="J743" s="1">
        <v>6</v>
      </c>
      <c r="K743" s="1">
        <v>20</v>
      </c>
      <c r="L743" s="1">
        <v>9</v>
      </c>
      <c r="M743" s="1">
        <v>4</v>
      </c>
      <c r="N743" s="1" t="s">
        <v>45</v>
      </c>
      <c r="O743" s="1">
        <v>1</v>
      </c>
      <c r="P743" s="1" t="s">
        <v>3374</v>
      </c>
      <c r="Q743" s="1" t="s">
        <v>150</v>
      </c>
      <c r="R743" s="1">
        <v>1</v>
      </c>
      <c r="S743" s="1" t="s">
        <v>35</v>
      </c>
      <c r="T743" s="1" t="s">
        <v>36</v>
      </c>
      <c r="U743" s="1" t="s">
        <v>247</v>
      </c>
      <c r="V743" s="1">
        <v>10</v>
      </c>
      <c r="W743" s="1" t="s">
        <v>3282</v>
      </c>
      <c r="X743" s="1" t="s">
        <v>61</v>
      </c>
      <c r="AD743" s="1" t="s">
        <v>21</v>
      </c>
      <c r="AI743" s="1" t="s">
        <v>40</v>
      </c>
      <c r="AJ743" s="1">
        <v>4</v>
      </c>
      <c r="AK743" s="1">
        <v>2</v>
      </c>
      <c r="AL743" s="1">
        <v>20</v>
      </c>
      <c r="AM743" s="1" t="s">
        <v>3283</v>
      </c>
      <c r="AN743" s="1" t="s">
        <v>52</v>
      </c>
      <c r="AO743" s="1">
        <v>8</v>
      </c>
      <c r="AP743" s="1" t="s">
        <v>3284</v>
      </c>
      <c r="AQ743" s="1" t="s">
        <v>2390</v>
      </c>
      <c r="AR743" s="1" t="s">
        <v>3285</v>
      </c>
      <c r="AS743" s="1">
        <v>1</v>
      </c>
    </row>
    <row r="744" spans="1:45" ht="141.75" x14ac:dyDescent="0.25">
      <c r="A744" s="1">
        <v>742</v>
      </c>
      <c r="F744" s="1" t="s">
        <v>4</v>
      </c>
      <c r="H744" s="2">
        <v>29686</v>
      </c>
      <c r="I744" s="7">
        <v>38</v>
      </c>
      <c r="J744" s="1">
        <v>6</v>
      </c>
      <c r="K744" s="1">
        <v>80</v>
      </c>
      <c r="L744" s="1">
        <v>8</v>
      </c>
      <c r="M744" s="1">
        <v>10</v>
      </c>
      <c r="N744" s="1" t="s">
        <v>96</v>
      </c>
      <c r="O744" s="1">
        <v>0</v>
      </c>
      <c r="P744" s="1" t="s">
        <v>34</v>
      </c>
      <c r="Q744" s="1" t="s">
        <v>3370</v>
      </c>
      <c r="R744" s="1">
        <v>1</v>
      </c>
      <c r="S744" s="1" t="s">
        <v>188</v>
      </c>
      <c r="T744" s="1" t="s">
        <v>58</v>
      </c>
      <c r="U744" s="1" t="s">
        <v>206</v>
      </c>
      <c r="V744" s="1">
        <v>5</v>
      </c>
      <c r="W744" s="1" t="s">
        <v>3286</v>
      </c>
      <c r="X744" s="1" t="s">
        <v>61</v>
      </c>
      <c r="AD744" s="1" t="s">
        <v>21</v>
      </c>
      <c r="AI744" s="1" t="s">
        <v>40</v>
      </c>
      <c r="AJ744" s="1">
        <v>6</v>
      </c>
      <c r="AK744" s="1">
        <v>1</v>
      </c>
      <c r="AL744" s="1">
        <v>8</v>
      </c>
      <c r="AM744" s="1" t="s">
        <v>3287</v>
      </c>
      <c r="AN744" s="1" t="s">
        <v>3288</v>
      </c>
      <c r="AO744" s="1">
        <v>8</v>
      </c>
      <c r="AP744" s="1" t="s">
        <v>3289</v>
      </c>
      <c r="AQ744" s="1" t="s">
        <v>3290</v>
      </c>
      <c r="AR744" s="1" t="s">
        <v>3291</v>
      </c>
      <c r="AS744" s="1">
        <v>1</v>
      </c>
    </row>
    <row r="745" spans="1:45" ht="94.5" x14ac:dyDescent="0.25">
      <c r="A745" s="1">
        <v>743</v>
      </c>
      <c r="C745" s="1" t="s">
        <v>1</v>
      </c>
      <c r="F745" s="1" t="s">
        <v>4</v>
      </c>
      <c r="J745" s="1">
        <v>8</v>
      </c>
      <c r="K745" s="1">
        <v>30</v>
      </c>
      <c r="L745" s="1">
        <v>6</v>
      </c>
      <c r="M745" s="1">
        <v>5</v>
      </c>
      <c r="N745" s="1" t="s">
        <v>108</v>
      </c>
      <c r="O745" s="1">
        <v>0</v>
      </c>
      <c r="P745" s="1" t="s">
        <v>109</v>
      </c>
      <c r="Q745" s="1" t="s">
        <v>3369</v>
      </c>
      <c r="R745" s="1">
        <v>1</v>
      </c>
      <c r="S745" s="1" t="s">
        <v>492</v>
      </c>
      <c r="T745" s="1" t="s">
        <v>36</v>
      </c>
      <c r="U745" s="1" t="s">
        <v>867</v>
      </c>
      <c r="V745" s="1">
        <v>9</v>
      </c>
      <c r="X745" s="1" t="s">
        <v>61</v>
      </c>
      <c r="AA745" s="1" t="s">
        <v>18</v>
      </c>
      <c r="AI745" s="1" t="s">
        <v>137</v>
      </c>
      <c r="AJ745" s="1">
        <v>5</v>
      </c>
      <c r="AK745" s="1">
        <v>1</v>
      </c>
      <c r="AL745" s="1">
        <v>8</v>
      </c>
      <c r="AM745" s="1" t="s">
        <v>3292</v>
      </c>
      <c r="AN745" s="1" t="s">
        <v>3293</v>
      </c>
      <c r="AO745" s="1">
        <v>8</v>
      </c>
      <c r="AP745" s="1" t="s">
        <v>3294</v>
      </c>
      <c r="AQ745" s="1" t="s">
        <v>3295</v>
      </c>
      <c r="AS745" s="1">
        <v>0</v>
      </c>
    </row>
    <row r="746" spans="1:45" ht="346.5" x14ac:dyDescent="0.25">
      <c r="A746" s="1">
        <v>744</v>
      </c>
      <c r="B746" s="1" t="s">
        <v>0</v>
      </c>
      <c r="F746" s="1" t="s">
        <v>4</v>
      </c>
      <c r="H746" s="2">
        <v>29339</v>
      </c>
      <c r="I746" s="7">
        <v>39</v>
      </c>
      <c r="J746" s="1">
        <v>8</v>
      </c>
      <c r="K746" s="1">
        <v>45</v>
      </c>
      <c r="L746" s="1">
        <v>5</v>
      </c>
      <c r="M746" s="1">
        <v>6</v>
      </c>
      <c r="N746" s="1" t="s">
        <v>164</v>
      </c>
      <c r="O746" s="1">
        <v>1</v>
      </c>
      <c r="P746" s="1" t="s">
        <v>3374</v>
      </c>
      <c r="Q746" s="1" t="s">
        <v>150</v>
      </c>
      <c r="R746" s="1">
        <v>1</v>
      </c>
      <c r="S746" s="1" t="s">
        <v>492</v>
      </c>
      <c r="T746" s="1" t="s">
        <v>86</v>
      </c>
      <c r="U746" s="1" t="s">
        <v>280</v>
      </c>
      <c r="V746" s="1">
        <v>10</v>
      </c>
      <c r="X746" s="1" t="s">
        <v>61</v>
      </c>
      <c r="AA746" s="1" t="s">
        <v>18</v>
      </c>
      <c r="AI746" s="1" t="s">
        <v>62</v>
      </c>
      <c r="AJ746" s="1">
        <v>3</v>
      </c>
      <c r="AK746" s="1">
        <v>4</v>
      </c>
      <c r="AL746" s="1">
        <v>8</v>
      </c>
      <c r="AM746" s="1" t="s">
        <v>3296</v>
      </c>
      <c r="AN746" s="1" t="s">
        <v>52</v>
      </c>
      <c r="AO746" s="1">
        <v>10</v>
      </c>
      <c r="AP746" s="1" t="s">
        <v>3297</v>
      </c>
      <c r="AQ746" s="1" t="s">
        <v>3298</v>
      </c>
      <c r="AR746" s="1" t="s">
        <v>3299</v>
      </c>
      <c r="AS746" s="1">
        <v>1</v>
      </c>
    </row>
    <row r="747" spans="1:45" ht="63" x14ac:dyDescent="0.25">
      <c r="A747" s="1">
        <v>745</v>
      </c>
      <c r="B747" s="1" t="s">
        <v>0</v>
      </c>
      <c r="H747" s="2">
        <v>27612</v>
      </c>
      <c r="I747" s="7">
        <v>44</v>
      </c>
      <c r="J747" s="1">
        <v>7</v>
      </c>
      <c r="K747" s="1">
        <v>40</v>
      </c>
      <c r="L747" s="1">
        <v>6</v>
      </c>
      <c r="M747" s="1">
        <v>1</v>
      </c>
      <c r="N747" s="1" t="s">
        <v>55</v>
      </c>
      <c r="O747" s="1">
        <v>0</v>
      </c>
      <c r="P747" s="1" t="s">
        <v>97</v>
      </c>
      <c r="Q747" s="1" t="s">
        <v>3370</v>
      </c>
      <c r="R747" s="1">
        <v>1</v>
      </c>
      <c r="S747" s="1" t="s">
        <v>47</v>
      </c>
      <c r="T747" s="1" t="s">
        <v>58</v>
      </c>
      <c r="U747" s="1" t="s">
        <v>37</v>
      </c>
      <c r="V747" s="1">
        <v>10</v>
      </c>
      <c r="X747" s="1" t="s">
        <v>49</v>
      </c>
      <c r="AB747" s="1" t="s">
        <v>19</v>
      </c>
      <c r="AI747" s="1" t="s">
        <v>50</v>
      </c>
      <c r="AJ747" s="1">
        <v>3</v>
      </c>
      <c r="AK747" s="1">
        <v>5</v>
      </c>
      <c r="AL747" s="1">
        <v>36</v>
      </c>
      <c r="AM747" s="1" t="s">
        <v>3300</v>
      </c>
      <c r="AN747" s="1" t="s">
        <v>52</v>
      </c>
      <c r="AO747" s="1">
        <v>9</v>
      </c>
      <c r="AP747" s="1" t="s">
        <v>3301</v>
      </c>
      <c r="AQ747" s="1" t="s">
        <v>3302</v>
      </c>
      <c r="AS747" s="1">
        <v>0</v>
      </c>
    </row>
    <row r="748" spans="1:45" ht="94.5" x14ac:dyDescent="0.25">
      <c r="A748" s="1">
        <v>746</v>
      </c>
      <c r="C748" s="1" t="s">
        <v>1</v>
      </c>
      <c r="F748" s="1" t="s">
        <v>4</v>
      </c>
      <c r="H748" s="2">
        <v>32442</v>
      </c>
      <c r="I748" s="7">
        <v>30</v>
      </c>
      <c r="J748" s="1">
        <v>4</v>
      </c>
      <c r="K748" s="1">
        <v>10</v>
      </c>
      <c r="L748" s="1">
        <v>8</v>
      </c>
      <c r="M748" s="1">
        <v>1</v>
      </c>
      <c r="N748" s="1" t="s">
        <v>310</v>
      </c>
      <c r="O748" s="1">
        <v>1</v>
      </c>
      <c r="P748" s="1" t="s">
        <v>3374</v>
      </c>
      <c r="Q748" s="1" t="s">
        <v>150</v>
      </c>
      <c r="R748" s="1">
        <v>1</v>
      </c>
      <c r="S748" s="1" t="s">
        <v>5</v>
      </c>
      <c r="T748" s="1" t="s">
        <v>58</v>
      </c>
      <c r="U748" s="1" t="s">
        <v>37</v>
      </c>
      <c r="V748" s="1">
        <v>12</v>
      </c>
      <c r="W748" s="1" t="s">
        <v>3303</v>
      </c>
      <c r="X748" s="1" t="s">
        <v>39</v>
      </c>
      <c r="AB748" s="1" t="s">
        <v>19</v>
      </c>
      <c r="AC748" s="1" t="s">
        <v>20</v>
      </c>
      <c r="AI748" s="1" t="s">
        <v>50</v>
      </c>
      <c r="AJ748" s="1">
        <v>25</v>
      </c>
      <c r="AK748" s="1">
        <v>5</v>
      </c>
      <c r="AL748" s="1">
        <v>20</v>
      </c>
      <c r="AM748" s="1" t="s">
        <v>3305</v>
      </c>
      <c r="AN748" s="1" t="s">
        <v>52</v>
      </c>
      <c r="AO748" s="1">
        <v>10</v>
      </c>
      <c r="AP748" s="1" t="s">
        <v>3306</v>
      </c>
      <c r="AQ748" s="1" t="s">
        <v>3307</v>
      </c>
      <c r="AR748" s="1" t="s">
        <v>91</v>
      </c>
      <c r="AS748" s="1">
        <v>1</v>
      </c>
    </row>
    <row r="749" spans="1:45" ht="315" x14ac:dyDescent="0.25">
      <c r="A749" s="1">
        <v>747</v>
      </c>
      <c r="C749" s="1" t="s">
        <v>1</v>
      </c>
      <c r="H749" s="2">
        <v>34109</v>
      </c>
      <c r="I749" s="7">
        <v>26</v>
      </c>
      <c r="J749" s="1">
        <v>7</v>
      </c>
      <c r="K749" s="1">
        <v>30</v>
      </c>
      <c r="L749" s="1">
        <v>12</v>
      </c>
      <c r="M749" s="1">
        <v>0</v>
      </c>
      <c r="N749" s="1" t="s">
        <v>96</v>
      </c>
      <c r="O749" s="1">
        <v>0</v>
      </c>
      <c r="P749" s="1" t="s">
        <v>75</v>
      </c>
      <c r="Q749" s="1" t="s">
        <v>3370</v>
      </c>
      <c r="R749" s="1">
        <v>0</v>
      </c>
      <c r="S749" s="1" t="s">
        <v>150</v>
      </c>
      <c r="T749" s="1" t="s">
        <v>150</v>
      </c>
      <c r="U749" s="1" t="s">
        <v>3446</v>
      </c>
      <c r="V749" s="1">
        <v>0</v>
      </c>
      <c r="X749" s="1" t="s">
        <v>39</v>
      </c>
      <c r="AA749" s="1" t="s">
        <v>18</v>
      </c>
      <c r="AI749" s="1" t="s">
        <v>137</v>
      </c>
      <c r="AJ749" s="1">
        <v>5</v>
      </c>
      <c r="AK749" s="1">
        <v>5</v>
      </c>
      <c r="AL749" s="1">
        <v>16</v>
      </c>
      <c r="AM749" s="1" t="s">
        <v>3308</v>
      </c>
      <c r="AN749" s="1" t="s">
        <v>3309</v>
      </c>
      <c r="AO749" s="1">
        <v>9</v>
      </c>
      <c r="AP749" s="1" t="s">
        <v>24</v>
      </c>
      <c r="AQ749" s="1" t="s">
        <v>3310</v>
      </c>
      <c r="AR749" s="1" t="s">
        <v>3311</v>
      </c>
      <c r="AS749" s="1">
        <v>1</v>
      </c>
    </row>
    <row r="750" spans="1:45" ht="157.5" x14ac:dyDescent="0.25">
      <c r="A750" s="1">
        <v>748</v>
      </c>
      <c r="C750" s="1" t="s">
        <v>1</v>
      </c>
      <c r="D750" s="1" t="s">
        <v>2</v>
      </c>
      <c r="H750" s="2">
        <v>34114</v>
      </c>
      <c r="I750" s="7">
        <v>26</v>
      </c>
      <c r="J750" s="1">
        <v>7</v>
      </c>
      <c r="K750" s="1">
        <v>40</v>
      </c>
      <c r="L750" s="1">
        <v>10</v>
      </c>
      <c r="M750" s="1">
        <v>4</v>
      </c>
      <c r="N750" s="1" t="s">
        <v>33</v>
      </c>
      <c r="O750" s="1">
        <v>1</v>
      </c>
      <c r="P750" s="1" t="s">
        <v>3374</v>
      </c>
      <c r="Q750" s="1" t="s">
        <v>150</v>
      </c>
      <c r="R750" s="1">
        <v>1</v>
      </c>
      <c r="S750" s="1" t="s">
        <v>387</v>
      </c>
      <c r="T750" s="1" t="s">
        <v>36</v>
      </c>
      <c r="U750" s="1" t="s">
        <v>69</v>
      </c>
      <c r="V750" s="1">
        <v>1</v>
      </c>
      <c r="W750" s="1" t="s">
        <v>3312</v>
      </c>
      <c r="X750" s="1" t="s">
        <v>39</v>
      </c>
      <c r="AA750" s="1" t="s">
        <v>18</v>
      </c>
      <c r="AI750" s="1" t="s">
        <v>50</v>
      </c>
      <c r="AJ750" s="1">
        <v>6</v>
      </c>
      <c r="AK750" s="1">
        <v>10</v>
      </c>
      <c r="AL750" s="1">
        <v>30</v>
      </c>
      <c r="AM750" s="1" t="s">
        <v>3313</v>
      </c>
      <c r="AN750" s="1" t="s">
        <v>52</v>
      </c>
      <c r="AO750" s="1">
        <v>8</v>
      </c>
      <c r="AP750" s="1" t="s">
        <v>3314</v>
      </c>
      <c r="AQ750" s="1" t="s">
        <v>3315</v>
      </c>
      <c r="AR750" s="1" t="s">
        <v>3316</v>
      </c>
      <c r="AS750" s="1">
        <v>0</v>
      </c>
    </row>
    <row r="751" spans="1:45" ht="110.25" x14ac:dyDescent="0.25">
      <c r="A751" s="1">
        <v>749</v>
      </c>
      <c r="F751" s="1" t="s">
        <v>4</v>
      </c>
      <c r="H751" s="2">
        <v>26782</v>
      </c>
      <c r="I751" s="7">
        <v>46</v>
      </c>
      <c r="J751" s="1">
        <v>7</v>
      </c>
      <c r="K751" s="1">
        <v>60</v>
      </c>
      <c r="L751" s="1">
        <v>8</v>
      </c>
      <c r="M751" s="1">
        <v>35</v>
      </c>
      <c r="N751" s="1" t="s">
        <v>74</v>
      </c>
      <c r="O751" s="1">
        <v>0</v>
      </c>
      <c r="P751" s="1" t="s">
        <v>109</v>
      </c>
      <c r="Q751" s="1" t="s">
        <v>3370</v>
      </c>
      <c r="R751" s="1">
        <v>1</v>
      </c>
      <c r="S751" s="1" t="s">
        <v>188</v>
      </c>
      <c r="T751" s="1" t="s">
        <v>58</v>
      </c>
      <c r="U751" s="1" t="s">
        <v>131</v>
      </c>
      <c r="V751" s="1">
        <v>20</v>
      </c>
      <c r="W751" s="1" t="s">
        <v>3317</v>
      </c>
      <c r="X751" s="1" t="s">
        <v>39</v>
      </c>
      <c r="AD751" s="1" t="s">
        <v>21</v>
      </c>
      <c r="AI751" s="1" t="s">
        <v>40</v>
      </c>
      <c r="AJ751" s="1">
        <v>3</v>
      </c>
      <c r="AK751" s="1">
        <v>1</v>
      </c>
      <c r="AL751" s="1">
        <v>100</v>
      </c>
      <c r="AM751" s="1" t="s">
        <v>3318</v>
      </c>
      <c r="AN751" s="1" t="s">
        <v>52</v>
      </c>
      <c r="AO751" s="1">
        <v>10</v>
      </c>
      <c r="AP751" s="1" t="s">
        <v>3319</v>
      </c>
      <c r="AQ751" s="1" t="s">
        <v>3320</v>
      </c>
      <c r="AS751" s="1">
        <v>0</v>
      </c>
    </row>
    <row r="752" spans="1:45" ht="409.5" x14ac:dyDescent="0.25">
      <c r="A752" s="1">
        <v>750</v>
      </c>
      <c r="F752" s="1" t="s">
        <v>4</v>
      </c>
      <c r="H752" s="2">
        <v>31994</v>
      </c>
      <c r="I752" s="7">
        <v>32</v>
      </c>
      <c r="J752" s="1">
        <v>8</v>
      </c>
      <c r="K752" s="1">
        <v>45</v>
      </c>
      <c r="L752" s="1">
        <v>12</v>
      </c>
      <c r="M752" s="1">
        <v>12</v>
      </c>
      <c r="N752" s="1" t="s">
        <v>164</v>
      </c>
      <c r="O752" s="1">
        <v>0</v>
      </c>
      <c r="P752" s="1" t="s">
        <v>34</v>
      </c>
      <c r="Q752" s="1" t="s">
        <v>3371</v>
      </c>
      <c r="R752" s="1">
        <v>1</v>
      </c>
      <c r="S752" s="1" t="s">
        <v>662</v>
      </c>
      <c r="T752" s="1" t="s">
        <v>58</v>
      </c>
      <c r="U752" s="1" t="s">
        <v>81</v>
      </c>
      <c r="V752" s="1">
        <v>5</v>
      </c>
      <c r="W752" s="1" t="s">
        <v>3321</v>
      </c>
      <c r="X752" s="1" t="s">
        <v>39</v>
      </c>
      <c r="AD752" s="1" t="s">
        <v>21</v>
      </c>
      <c r="AI752" s="1" t="s">
        <v>50</v>
      </c>
      <c r="AJ752" s="1">
        <v>2</v>
      </c>
      <c r="AK752" s="1">
        <v>4</v>
      </c>
      <c r="AL752" s="1">
        <v>6</v>
      </c>
      <c r="AM752" s="1" t="s">
        <v>3322</v>
      </c>
      <c r="AN752" s="1" t="s">
        <v>167</v>
      </c>
      <c r="AO752" s="1">
        <v>8</v>
      </c>
      <c r="AP752" s="1" t="s">
        <v>3368</v>
      </c>
      <c r="AQ752" s="1" t="s">
        <v>3323</v>
      </c>
      <c r="AR752" s="1" t="s">
        <v>3324</v>
      </c>
      <c r="AS752" s="1">
        <v>1</v>
      </c>
    </row>
    <row r="753" spans="1:45" ht="157.5" x14ac:dyDescent="0.25">
      <c r="A753" s="1">
        <v>751</v>
      </c>
      <c r="C753" s="1" t="s">
        <v>1</v>
      </c>
      <c r="H753" s="2">
        <v>33675</v>
      </c>
      <c r="I753" s="7">
        <v>27</v>
      </c>
      <c r="J753" s="1">
        <v>7</v>
      </c>
      <c r="K753" s="1">
        <v>100</v>
      </c>
      <c r="L753" s="1">
        <v>7</v>
      </c>
      <c r="M753" s="1">
        <v>10</v>
      </c>
      <c r="N753" s="1" t="s">
        <v>310</v>
      </c>
      <c r="O753" s="1">
        <v>1</v>
      </c>
      <c r="P753" s="1" t="s">
        <v>3374</v>
      </c>
      <c r="Q753" s="1" t="s">
        <v>150</v>
      </c>
      <c r="R753" s="1">
        <v>1</v>
      </c>
      <c r="S753" s="1" t="s">
        <v>130</v>
      </c>
      <c r="T753" s="1" t="s">
        <v>58</v>
      </c>
      <c r="U753" s="1" t="s">
        <v>69</v>
      </c>
      <c r="V753" s="1">
        <v>1</v>
      </c>
      <c r="W753" s="1" t="s">
        <v>836</v>
      </c>
      <c r="X753" s="1" t="s">
        <v>61</v>
      </c>
      <c r="AB753" s="1" t="s">
        <v>19</v>
      </c>
      <c r="AI753" s="1" t="s">
        <v>62</v>
      </c>
      <c r="AJ753" s="1">
        <v>10</v>
      </c>
      <c r="AK753" s="1">
        <v>5</v>
      </c>
      <c r="AL753" s="1">
        <v>200</v>
      </c>
      <c r="AM753" s="1" t="s">
        <v>3325</v>
      </c>
      <c r="AN753" s="1" t="s">
        <v>42</v>
      </c>
      <c r="AO753" s="1">
        <v>9</v>
      </c>
      <c r="AP753" s="1" t="s">
        <v>3326</v>
      </c>
      <c r="AQ753" s="1" t="s">
        <v>3327</v>
      </c>
      <c r="AS753" s="1">
        <v>1</v>
      </c>
    </row>
    <row r="754" spans="1:45" ht="409.5" x14ac:dyDescent="0.25">
      <c r="A754" s="1">
        <v>752</v>
      </c>
      <c r="B754" s="1" t="s">
        <v>0</v>
      </c>
      <c r="H754" s="2">
        <v>31258</v>
      </c>
      <c r="I754" s="7">
        <v>34</v>
      </c>
      <c r="J754" s="1">
        <v>6</v>
      </c>
      <c r="K754" s="1">
        <v>25</v>
      </c>
      <c r="L754" s="1">
        <v>14</v>
      </c>
      <c r="M754" s="1">
        <v>1</v>
      </c>
      <c r="N754" s="1" t="s">
        <v>55</v>
      </c>
      <c r="O754" s="1">
        <v>1</v>
      </c>
      <c r="P754" s="1" t="s">
        <v>3374</v>
      </c>
      <c r="Q754" s="1" t="s">
        <v>150</v>
      </c>
      <c r="R754" s="1">
        <v>1</v>
      </c>
      <c r="S754" s="1" t="s">
        <v>18</v>
      </c>
      <c r="T754" s="1" t="s">
        <v>58</v>
      </c>
      <c r="U754" s="1" t="s">
        <v>195</v>
      </c>
      <c r="V754" s="1">
        <v>1</v>
      </c>
      <c r="W754" s="1" t="s">
        <v>3328</v>
      </c>
      <c r="X754" s="1" t="s">
        <v>338</v>
      </c>
      <c r="AA754" s="1" t="s">
        <v>18</v>
      </c>
      <c r="AI754" s="1" t="s">
        <v>62</v>
      </c>
      <c r="AJ754" s="1">
        <v>6</v>
      </c>
      <c r="AK754" s="1">
        <v>5</v>
      </c>
      <c r="AL754" s="1">
        <v>40</v>
      </c>
      <c r="AM754" s="1" t="s">
        <v>3329</v>
      </c>
      <c r="AN754" s="1" t="s">
        <v>52</v>
      </c>
      <c r="AO754" s="1">
        <v>8</v>
      </c>
      <c r="AP754" s="1" t="s">
        <v>3330</v>
      </c>
      <c r="AQ754" s="1" t="s">
        <v>3331</v>
      </c>
      <c r="AR754" s="1" t="s">
        <v>3332</v>
      </c>
      <c r="AS754" s="1">
        <v>1</v>
      </c>
    </row>
  </sheetData>
  <autoFilter ref="A1:AS754" xr:uid="{F4B92F49-44A1-4D0C-A7A7-41643024EE33}"/>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04591-A24A-4A37-A3F5-C0C72C67F9EF}">
  <sheetPr>
    <tabColor theme="9" tint="0.39997558519241921"/>
  </sheetPr>
  <dimension ref="A3:E17"/>
  <sheetViews>
    <sheetView workbookViewId="0">
      <selection activeCell="E22" sqref="E22"/>
    </sheetView>
  </sheetViews>
  <sheetFormatPr defaultRowHeight="15.75" x14ac:dyDescent="0.25"/>
  <cols>
    <col min="1" max="1" width="12.125" bestFit="1" customWidth="1"/>
    <col min="2" max="2" width="9.75" bestFit="1" customWidth="1"/>
  </cols>
  <sheetData>
    <row r="3" spans="1:5" x14ac:dyDescent="0.25">
      <c r="A3" s="9" t="s">
        <v>3375</v>
      </c>
      <c r="B3" t="s">
        <v>3447</v>
      </c>
      <c r="D3" s="19" t="s">
        <v>45</v>
      </c>
      <c r="E3" s="17">
        <v>73</v>
      </c>
    </row>
    <row r="4" spans="1:5" x14ac:dyDescent="0.25">
      <c r="A4" s="10" t="s">
        <v>45</v>
      </c>
      <c r="B4" s="11">
        <v>73</v>
      </c>
      <c r="D4" s="19" t="s">
        <v>200</v>
      </c>
      <c r="E4" s="17">
        <v>69</v>
      </c>
    </row>
    <row r="5" spans="1:5" x14ac:dyDescent="0.25">
      <c r="A5" s="10" t="s">
        <v>55</v>
      </c>
      <c r="B5" s="11">
        <v>44</v>
      </c>
      <c r="D5" s="19" t="s">
        <v>33</v>
      </c>
      <c r="E5" s="17">
        <v>68</v>
      </c>
    </row>
    <row r="6" spans="1:5" x14ac:dyDescent="0.25">
      <c r="A6" s="10" t="s">
        <v>33</v>
      </c>
      <c r="B6" s="11">
        <v>68</v>
      </c>
      <c r="D6" s="19" t="s">
        <v>278</v>
      </c>
      <c r="E6" s="17">
        <v>68</v>
      </c>
    </row>
    <row r="7" spans="1:5" x14ac:dyDescent="0.25">
      <c r="A7" s="10" t="s">
        <v>278</v>
      </c>
      <c r="B7" s="11">
        <v>68</v>
      </c>
      <c r="D7" s="19" t="s">
        <v>96</v>
      </c>
      <c r="E7" s="17">
        <v>68</v>
      </c>
    </row>
    <row r="8" spans="1:5" x14ac:dyDescent="0.25">
      <c r="A8" s="10" t="s">
        <v>66</v>
      </c>
      <c r="B8" s="11">
        <v>57</v>
      </c>
      <c r="D8" s="19" t="s">
        <v>164</v>
      </c>
      <c r="E8" s="17">
        <v>67</v>
      </c>
    </row>
    <row r="9" spans="1:5" x14ac:dyDescent="0.25">
      <c r="A9" s="10" t="s">
        <v>74</v>
      </c>
      <c r="B9" s="11">
        <v>62</v>
      </c>
      <c r="D9" s="19" t="s">
        <v>74</v>
      </c>
      <c r="E9" s="17">
        <v>62</v>
      </c>
    </row>
    <row r="10" spans="1:5" x14ac:dyDescent="0.25">
      <c r="A10" s="10" t="s">
        <v>96</v>
      </c>
      <c r="B10" s="11">
        <v>68</v>
      </c>
      <c r="D10" s="19" t="s">
        <v>310</v>
      </c>
      <c r="E10" s="17">
        <v>61</v>
      </c>
    </row>
    <row r="11" spans="1:5" x14ac:dyDescent="0.25">
      <c r="A11" s="10" t="s">
        <v>200</v>
      </c>
      <c r="B11" s="11">
        <v>69</v>
      </c>
      <c r="D11" s="19" t="s">
        <v>108</v>
      </c>
      <c r="E11" s="17">
        <v>58</v>
      </c>
    </row>
    <row r="12" spans="1:5" x14ac:dyDescent="0.25">
      <c r="A12" s="10" t="s">
        <v>310</v>
      </c>
      <c r="B12" s="11">
        <v>61</v>
      </c>
      <c r="D12" s="19" t="s">
        <v>79</v>
      </c>
      <c r="E12" s="17">
        <v>58</v>
      </c>
    </row>
    <row r="13" spans="1:5" x14ac:dyDescent="0.25">
      <c r="A13" s="10" t="s">
        <v>108</v>
      </c>
      <c r="B13" s="11">
        <v>58</v>
      </c>
      <c r="D13" s="19" t="s">
        <v>66</v>
      </c>
      <c r="E13" s="17">
        <v>57</v>
      </c>
    </row>
    <row r="14" spans="1:5" x14ac:dyDescent="0.25">
      <c r="A14" s="10" t="s">
        <v>79</v>
      </c>
      <c r="B14" s="11">
        <v>58</v>
      </c>
      <c r="D14" s="19" t="s">
        <v>55</v>
      </c>
      <c r="E14" s="17">
        <v>44</v>
      </c>
    </row>
    <row r="15" spans="1:5" x14ac:dyDescent="0.25">
      <c r="A15" s="10" t="s">
        <v>164</v>
      </c>
      <c r="B15" s="11">
        <v>67</v>
      </c>
    </row>
    <row r="16" spans="1:5" x14ac:dyDescent="0.25">
      <c r="A16" s="10" t="s">
        <v>3376</v>
      </c>
      <c r="B16" s="11"/>
    </row>
    <row r="17" spans="1:2" x14ac:dyDescent="0.25">
      <c r="A17" s="10" t="s">
        <v>3377</v>
      </c>
      <c r="B17" s="11">
        <v>753</v>
      </c>
    </row>
  </sheetData>
  <sortState xmlns:xlrd2="http://schemas.microsoft.com/office/spreadsheetml/2017/richdata2" ref="D3:E14">
    <sortCondition descending="1" ref="E3:E14"/>
  </sortState>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DDE59-89BC-4770-9350-8772ADD3ABF9}">
  <sheetPr>
    <tabColor theme="9" tint="0.39997558519241921"/>
  </sheetPr>
  <dimension ref="A3:J15"/>
  <sheetViews>
    <sheetView workbookViewId="0">
      <selection activeCell="G23" sqref="G23"/>
    </sheetView>
  </sheetViews>
  <sheetFormatPr defaultRowHeight="15.75" x14ac:dyDescent="0.25"/>
  <cols>
    <col min="1" max="1" width="17.75" customWidth="1"/>
    <col min="2" max="2" width="7.25" customWidth="1"/>
    <col min="3" max="3" width="18.375" bestFit="1" customWidth="1"/>
    <col min="4" max="4" width="30" bestFit="1" customWidth="1"/>
    <col min="5" max="5" width="25" bestFit="1" customWidth="1"/>
    <col min="6" max="6" width="30" bestFit="1" customWidth="1"/>
    <col min="7" max="7" width="28" bestFit="1" customWidth="1"/>
    <col min="8" max="8" width="15.375" bestFit="1" customWidth="1"/>
    <col min="9" max="9" width="12.5" bestFit="1" customWidth="1"/>
    <col min="10" max="10" width="13.875" bestFit="1" customWidth="1"/>
  </cols>
  <sheetData>
    <row r="3" spans="1:10" x14ac:dyDescent="0.25">
      <c r="A3" t="s">
        <v>3457</v>
      </c>
      <c r="B3" t="s">
        <v>3458</v>
      </c>
      <c r="C3" t="s">
        <v>3459</v>
      </c>
      <c r="D3" t="s">
        <v>3460</v>
      </c>
      <c r="E3" t="s">
        <v>3461</v>
      </c>
      <c r="F3" t="s">
        <v>3462</v>
      </c>
      <c r="G3" t="s">
        <v>3463</v>
      </c>
      <c r="H3" t="s">
        <v>3378</v>
      </c>
      <c r="I3" t="s">
        <v>3379</v>
      </c>
      <c r="J3" t="s">
        <v>3464</v>
      </c>
    </row>
    <row r="4" spans="1:10" x14ac:dyDescent="0.25">
      <c r="A4" s="11">
        <v>23</v>
      </c>
      <c r="B4" s="11">
        <v>19</v>
      </c>
      <c r="C4" s="11">
        <v>157</v>
      </c>
      <c r="D4" s="11">
        <v>235</v>
      </c>
      <c r="E4" s="11">
        <v>111</v>
      </c>
      <c r="F4" s="11">
        <v>291</v>
      </c>
      <c r="G4" s="11">
        <v>15</v>
      </c>
      <c r="H4" s="11">
        <v>8</v>
      </c>
      <c r="I4" s="11">
        <v>46</v>
      </c>
      <c r="J4" s="11">
        <v>43</v>
      </c>
    </row>
    <row r="6" spans="1:10" x14ac:dyDescent="0.25">
      <c r="A6" s="22" t="s">
        <v>3456</v>
      </c>
      <c r="B6" s="21">
        <v>291</v>
      </c>
    </row>
    <row r="7" spans="1:10" x14ac:dyDescent="0.25">
      <c r="A7" s="22" t="s">
        <v>646</v>
      </c>
      <c r="B7" s="21">
        <v>235</v>
      </c>
    </row>
    <row r="8" spans="1:10" x14ac:dyDescent="0.25">
      <c r="A8" s="22" t="s">
        <v>18</v>
      </c>
      <c r="B8" s="21">
        <v>157</v>
      </c>
    </row>
    <row r="9" spans="1:10" x14ac:dyDescent="0.25">
      <c r="A9" s="22" t="s">
        <v>20</v>
      </c>
      <c r="B9" s="21">
        <v>111</v>
      </c>
    </row>
    <row r="10" spans="1:10" x14ac:dyDescent="0.25">
      <c r="A10" s="22" t="s">
        <v>24</v>
      </c>
      <c r="B10" s="21">
        <v>46</v>
      </c>
    </row>
    <row r="11" spans="1:10" x14ac:dyDescent="0.25">
      <c r="A11" s="22" t="s">
        <v>5</v>
      </c>
      <c r="B11" s="21">
        <v>43</v>
      </c>
    </row>
    <row r="12" spans="1:10" x14ac:dyDescent="0.25">
      <c r="A12" s="22" t="s">
        <v>16</v>
      </c>
      <c r="B12" s="21">
        <v>23</v>
      </c>
    </row>
    <row r="13" spans="1:10" x14ac:dyDescent="0.25">
      <c r="A13" s="22" t="s">
        <v>17</v>
      </c>
      <c r="B13" s="21">
        <v>19</v>
      </c>
    </row>
    <row r="14" spans="1:10" x14ac:dyDescent="0.25">
      <c r="A14" s="22" t="s">
        <v>1743</v>
      </c>
      <c r="B14" s="21">
        <v>15</v>
      </c>
    </row>
    <row r="15" spans="1:10" x14ac:dyDescent="0.25">
      <c r="A15" s="22" t="s">
        <v>23</v>
      </c>
      <c r="B15" s="21">
        <v>8</v>
      </c>
    </row>
  </sheetData>
  <sortState xmlns:xlrd2="http://schemas.microsoft.com/office/spreadsheetml/2017/richdata2" ref="A6:B15">
    <sortCondition descending="1" ref="B6:B15"/>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21A98-8764-4F21-8E04-254428402E5D}">
  <sheetPr>
    <tabColor theme="9" tint="0.39997558519241921"/>
  </sheetPr>
  <dimension ref="A3:C19"/>
  <sheetViews>
    <sheetView workbookViewId="0">
      <selection activeCell="M7" sqref="M7"/>
    </sheetView>
  </sheetViews>
  <sheetFormatPr defaultRowHeight="15.75" x14ac:dyDescent="0.25"/>
  <cols>
    <col min="1" max="1" width="18.25" bestFit="1" customWidth="1"/>
    <col min="2" max="2" width="15.875" bestFit="1" customWidth="1"/>
    <col min="3" max="3" width="15.375" bestFit="1" customWidth="1"/>
  </cols>
  <sheetData>
    <row r="3" spans="1:3" x14ac:dyDescent="0.25">
      <c r="A3" s="9" t="s">
        <v>3375</v>
      </c>
      <c r="B3" t="s">
        <v>3465</v>
      </c>
      <c r="C3" t="s">
        <v>3466</v>
      </c>
    </row>
    <row r="4" spans="1:3" x14ac:dyDescent="0.25">
      <c r="A4" s="10" t="s">
        <v>1084</v>
      </c>
      <c r="B4" s="11">
        <v>67</v>
      </c>
      <c r="C4" s="11">
        <v>53</v>
      </c>
    </row>
    <row r="5" spans="1:3" x14ac:dyDescent="0.25">
      <c r="A5" s="10" t="s">
        <v>39</v>
      </c>
      <c r="B5" s="11">
        <v>2039</v>
      </c>
      <c r="C5" s="11">
        <v>1652</v>
      </c>
    </row>
    <row r="6" spans="1:3" x14ac:dyDescent="0.25">
      <c r="A6" s="10" t="s">
        <v>136</v>
      </c>
      <c r="B6" s="11">
        <v>138</v>
      </c>
      <c r="C6" s="11">
        <v>93</v>
      </c>
    </row>
    <row r="7" spans="1:3" x14ac:dyDescent="0.25">
      <c r="A7" s="10" t="s">
        <v>61</v>
      </c>
      <c r="B7" s="11">
        <v>2003</v>
      </c>
      <c r="C7" s="11">
        <v>1836.2708333333333</v>
      </c>
    </row>
    <row r="8" spans="1:3" x14ac:dyDescent="0.25">
      <c r="A8" s="10" t="s">
        <v>338</v>
      </c>
      <c r="B8" s="11">
        <v>379</v>
      </c>
      <c r="C8" s="11">
        <v>397</v>
      </c>
    </row>
    <row r="9" spans="1:3" x14ac:dyDescent="0.25">
      <c r="A9" s="10" t="s">
        <v>49</v>
      </c>
      <c r="B9" s="11">
        <v>453</v>
      </c>
      <c r="C9" s="11">
        <v>374</v>
      </c>
    </row>
    <row r="10" spans="1:3" x14ac:dyDescent="0.25">
      <c r="A10" s="10" t="s">
        <v>3376</v>
      </c>
      <c r="B10" s="11"/>
      <c r="C10" s="11"/>
    </row>
    <row r="11" spans="1:3" x14ac:dyDescent="0.25">
      <c r="A11" s="10" t="s">
        <v>3377</v>
      </c>
      <c r="B11" s="11">
        <v>5079</v>
      </c>
      <c r="C11" s="11">
        <v>4405.270833333333</v>
      </c>
    </row>
    <row r="12" spans="1:3" x14ac:dyDescent="0.25">
      <c r="A12" s="10"/>
      <c r="B12" s="11"/>
      <c r="C12" s="11"/>
    </row>
    <row r="13" spans="1:3" x14ac:dyDescent="0.25">
      <c r="A13" s="10" t="s">
        <v>3470</v>
      </c>
      <c r="B13" t="s">
        <v>3468</v>
      </c>
      <c r="C13" t="s">
        <v>3469</v>
      </c>
    </row>
    <row r="14" spans="1:3" x14ac:dyDescent="0.25">
      <c r="A14" t="s">
        <v>39</v>
      </c>
      <c r="B14">
        <v>2039</v>
      </c>
      <c r="C14">
        <v>1652</v>
      </c>
    </row>
    <row r="15" spans="1:3" x14ac:dyDescent="0.25">
      <c r="A15" t="s">
        <v>61</v>
      </c>
      <c r="B15">
        <v>2003</v>
      </c>
      <c r="C15" s="14">
        <v>1836.2708333333333</v>
      </c>
    </row>
    <row r="16" spans="1:3" x14ac:dyDescent="0.25">
      <c r="A16" t="s">
        <v>49</v>
      </c>
      <c r="B16">
        <v>453</v>
      </c>
      <c r="C16">
        <v>374</v>
      </c>
    </row>
    <row r="17" spans="1:3" x14ac:dyDescent="0.25">
      <c r="A17" t="s">
        <v>3455</v>
      </c>
      <c r="B17">
        <v>379</v>
      </c>
      <c r="C17">
        <v>397</v>
      </c>
    </row>
    <row r="18" spans="1:3" x14ac:dyDescent="0.25">
      <c r="A18" t="s">
        <v>3467</v>
      </c>
      <c r="B18">
        <v>138</v>
      </c>
      <c r="C18">
        <v>93</v>
      </c>
    </row>
    <row r="19" spans="1:3" x14ac:dyDescent="0.25">
      <c r="A19" t="s">
        <v>1084</v>
      </c>
      <c r="B19">
        <v>67</v>
      </c>
      <c r="C19">
        <v>53</v>
      </c>
    </row>
  </sheetData>
  <sortState xmlns:xlrd2="http://schemas.microsoft.com/office/spreadsheetml/2017/richdata2" ref="A14:C19">
    <sortCondition descending="1" ref="B14:B19"/>
    <sortCondition descending="1" ref="C14:C19"/>
  </sortState>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87BAE-5750-448B-ACE5-F6BC409363BB}">
  <sheetPr>
    <tabColor theme="9" tint="0.39997558519241921"/>
  </sheetPr>
  <dimension ref="A1:F754"/>
  <sheetViews>
    <sheetView workbookViewId="0">
      <selection activeCell="J25" sqref="J25"/>
    </sheetView>
  </sheetViews>
  <sheetFormatPr defaultRowHeight="15.75" x14ac:dyDescent="0.25"/>
  <cols>
    <col min="1" max="1" width="9" style="17"/>
    <col min="2" max="2" width="4.5" customWidth="1"/>
  </cols>
  <sheetData>
    <row r="1" spans="1:6" x14ac:dyDescent="0.25">
      <c r="A1" s="17" t="s">
        <v>3388</v>
      </c>
    </row>
    <row r="2" spans="1:6" x14ac:dyDescent="0.25">
      <c r="A2" s="17">
        <v>33</v>
      </c>
      <c r="C2" s="19" t="s">
        <v>3471</v>
      </c>
      <c r="D2" s="15" t="str">
        <f ca="1">_xlfn.FORMULATEXT(F2)</f>
        <v>=AVERAGE(A2:A754)</v>
      </c>
      <c r="F2" s="20">
        <f>AVERAGE(A2:A754)</f>
        <v>34.206460674157306</v>
      </c>
    </row>
    <row r="3" spans="1:6" x14ac:dyDescent="0.25">
      <c r="A3" s="17">
        <v>39</v>
      </c>
      <c r="C3" s="19" t="s">
        <v>3472</v>
      </c>
      <c r="D3" s="17" t="str">
        <f ca="1">_xlfn.FORMULATEXT(F3)</f>
        <v>=MODE.SNGL(A2:A754)</v>
      </c>
      <c r="F3" s="17">
        <f>_xlfn.MODE.SNGL(A2:A754)</f>
        <v>30</v>
      </c>
    </row>
    <row r="4" spans="1:6" x14ac:dyDescent="0.25">
      <c r="A4" s="17">
        <v>31</v>
      </c>
      <c r="C4" s="19" t="s">
        <v>3473</v>
      </c>
      <c r="D4" s="17" t="str">
        <f ca="1">_xlfn.FORMULATEXT(F4)</f>
        <v>=MEDIAN(A2:A754)</v>
      </c>
      <c r="F4" s="17">
        <f>MEDIAN(A2:A754)</f>
        <v>33</v>
      </c>
    </row>
    <row r="5" spans="1:6" x14ac:dyDescent="0.25">
      <c r="A5" s="17">
        <v>38</v>
      </c>
      <c r="C5" s="19"/>
      <c r="D5" s="17"/>
      <c r="F5" s="18"/>
    </row>
    <row r="6" spans="1:6" x14ac:dyDescent="0.25">
      <c r="A6" s="17">
        <v>25</v>
      </c>
    </row>
    <row r="7" spans="1:6" x14ac:dyDescent="0.25">
      <c r="A7" s="17">
        <v>28</v>
      </c>
    </row>
    <row r="8" spans="1:6" x14ac:dyDescent="0.25">
      <c r="A8" s="17">
        <v>33</v>
      </c>
    </row>
    <row r="9" spans="1:6" x14ac:dyDescent="0.25">
      <c r="A9" s="17">
        <v>35</v>
      </c>
    </row>
    <row r="10" spans="1:6" x14ac:dyDescent="0.25">
      <c r="A10" s="17">
        <v>46</v>
      </c>
    </row>
    <row r="11" spans="1:6" x14ac:dyDescent="0.25">
      <c r="A11" s="17">
        <v>41</v>
      </c>
    </row>
    <row r="12" spans="1:6" x14ac:dyDescent="0.25">
      <c r="A12" s="17">
        <v>32</v>
      </c>
    </row>
    <row r="13" spans="1:6" x14ac:dyDescent="0.25">
      <c r="A13" s="17">
        <v>30</v>
      </c>
    </row>
    <row r="14" spans="1:6" x14ac:dyDescent="0.25">
      <c r="A14" s="17">
        <v>29</v>
      </c>
    </row>
    <row r="15" spans="1:6" x14ac:dyDescent="0.25">
      <c r="A15" s="17">
        <v>25</v>
      </c>
    </row>
    <row r="16" spans="1:6" x14ac:dyDescent="0.25">
      <c r="A16" s="17">
        <v>22</v>
      </c>
    </row>
    <row r="17" spans="1:1" x14ac:dyDescent="0.25">
      <c r="A17" s="17">
        <v>38</v>
      </c>
    </row>
    <row r="18" spans="1:1" x14ac:dyDescent="0.25">
      <c r="A18" s="17">
        <v>24</v>
      </c>
    </row>
    <row r="19" spans="1:1" x14ac:dyDescent="0.25">
      <c r="A19" s="17">
        <v>23</v>
      </c>
    </row>
    <row r="20" spans="1:1" x14ac:dyDescent="0.25">
      <c r="A20" s="17">
        <v>28</v>
      </c>
    </row>
    <row r="21" spans="1:1" x14ac:dyDescent="0.25">
      <c r="A21" s="17">
        <v>32</v>
      </c>
    </row>
    <row r="22" spans="1:1" x14ac:dyDescent="0.25">
      <c r="A22" s="17">
        <v>41</v>
      </c>
    </row>
    <row r="23" spans="1:1" x14ac:dyDescent="0.25">
      <c r="A23" s="17">
        <v>45</v>
      </c>
    </row>
    <row r="24" spans="1:1" x14ac:dyDescent="0.25">
      <c r="A24" s="17">
        <v>39</v>
      </c>
    </row>
    <row r="25" spans="1:1" x14ac:dyDescent="0.25">
      <c r="A25" s="17">
        <v>39</v>
      </c>
    </row>
    <row r="26" spans="1:1" x14ac:dyDescent="0.25">
      <c r="A26" s="17">
        <v>44</v>
      </c>
    </row>
    <row r="27" spans="1:1" x14ac:dyDescent="0.25">
      <c r="A27" s="17">
        <v>31</v>
      </c>
    </row>
    <row r="28" spans="1:1" x14ac:dyDescent="0.25">
      <c r="A28" s="17">
        <v>38</v>
      </c>
    </row>
    <row r="29" spans="1:1" x14ac:dyDescent="0.25">
      <c r="A29" s="17">
        <v>33</v>
      </c>
    </row>
    <row r="30" spans="1:1" x14ac:dyDescent="0.25">
      <c r="A30" s="17">
        <v>40</v>
      </c>
    </row>
    <row r="31" spans="1:1" x14ac:dyDescent="0.25">
      <c r="A31" s="17">
        <v>28</v>
      </c>
    </row>
    <row r="32" spans="1:1" x14ac:dyDescent="0.25">
      <c r="A32" s="17">
        <v>35</v>
      </c>
    </row>
    <row r="33" spans="1:1" x14ac:dyDescent="0.25">
      <c r="A33" s="17">
        <v>39</v>
      </c>
    </row>
    <row r="34" spans="1:1" x14ac:dyDescent="0.25">
      <c r="A34" s="17">
        <v>35</v>
      </c>
    </row>
    <row r="35" spans="1:1" x14ac:dyDescent="0.25">
      <c r="A35" s="17">
        <v>23</v>
      </c>
    </row>
    <row r="36" spans="1:1" x14ac:dyDescent="0.25">
      <c r="A36" s="17">
        <v>29</v>
      </c>
    </row>
    <row r="37" spans="1:1" x14ac:dyDescent="0.25">
      <c r="A37" s="17">
        <v>41</v>
      </c>
    </row>
    <row r="38" spans="1:1" x14ac:dyDescent="0.25">
      <c r="A38" s="17">
        <v>43</v>
      </c>
    </row>
    <row r="39" spans="1:1" x14ac:dyDescent="0.25">
      <c r="A39" s="17">
        <v>28</v>
      </c>
    </row>
    <row r="40" spans="1:1" x14ac:dyDescent="0.25">
      <c r="A40" s="17">
        <v>39</v>
      </c>
    </row>
    <row r="41" spans="1:1" x14ac:dyDescent="0.25">
      <c r="A41" s="17">
        <v>23</v>
      </c>
    </row>
    <row r="42" spans="1:1" x14ac:dyDescent="0.25">
      <c r="A42" s="17">
        <v>32</v>
      </c>
    </row>
    <row r="43" spans="1:1" x14ac:dyDescent="0.25">
      <c r="A43" s="17">
        <v>38</v>
      </c>
    </row>
    <row r="45" spans="1:1" x14ac:dyDescent="0.25">
      <c r="A45" s="17">
        <v>36</v>
      </c>
    </row>
    <row r="46" spans="1:1" x14ac:dyDescent="0.25">
      <c r="A46" s="17">
        <v>27</v>
      </c>
    </row>
    <row r="47" spans="1:1" x14ac:dyDescent="0.25">
      <c r="A47" s="17">
        <v>38</v>
      </c>
    </row>
    <row r="49" spans="1:1" x14ac:dyDescent="0.25">
      <c r="A49" s="17">
        <v>42</v>
      </c>
    </row>
    <row r="50" spans="1:1" x14ac:dyDescent="0.25">
      <c r="A50" s="17">
        <v>28</v>
      </c>
    </row>
    <row r="51" spans="1:1" x14ac:dyDescent="0.25">
      <c r="A51" s="17">
        <v>40</v>
      </c>
    </row>
    <row r="52" spans="1:1" x14ac:dyDescent="0.25">
      <c r="A52" s="17">
        <v>46</v>
      </c>
    </row>
    <row r="53" spans="1:1" x14ac:dyDescent="0.25">
      <c r="A53" s="17">
        <v>33</v>
      </c>
    </row>
    <row r="54" spans="1:1" x14ac:dyDescent="0.25">
      <c r="A54" s="17">
        <v>24</v>
      </c>
    </row>
    <row r="55" spans="1:1" x14ac:dyDescent="0.25">
      <c r="A55" s="17">
        <v>23</v>
      </c>
    </row>
    <row r="56" spans="1:1" x14ac:dyDescent="0.25">
      <c r="A56" s="17">
        <v>34</v>
      </c>
    </row>
    <row r="57" spans="1:1" x14ac:dyDescent="0.25">
      <c r="A57" s="17">
        <v>33</v>
      </c>
    </row>
    <row r="58" spans="1:1" x14ac:dyDescent="0.25">
      <c r="A58" s="17">
        <v>38</v>
      </c>
    </row>
    <row r="59" spans="1:1" x14ac:dyDescent="0.25">
      <c r="A59" s="17">
        <v>34</v>
      </c>
    </row>
    <row r="60" spans="1:1" x14ac:dyDescent="0.25">
      <c r="A60" s="17">
        <v>29</v>
      </c>
    </row>
    <row r="61" spans="1:1" x14ac:dyDescent="0.25">
      <c r="A61" s="17">
        <v>42</v>
      </c>
    </row>
    <row r="62" spans="1:1" x14ac:dyDescent="0.25">
      <c r="A62" s="17">
        <v>52</v>
      </c>
    </row>
    <row r="63" spans="1:1" x14ac:dyDescent="0.25">
      <c r="A63" s="17">
        <v>33</v>
      </c>
    </row>
    <row r="64" spans="1:1" x14ac:dyDescent="0.25">
      <c r="A64" s="17">
        <v>45</v>
      </c>
    </row>
    <row r="66" spans="1:1" x14ac:dyDescent="0.25">
      <c r="A66" s="17">
        <v>25</v>
      </c>
    </row>
    <row r="67" spans="1:1" x14ac:dyDescent="0.25">
      <c r="A67" s="17">
        <v>36</v>
      </c>
    </row>
    <row r="68" spans="1:1" x14ac:dyDescent="0.25">
      <c r="A68" s="17">
        <v>34</v>
      </c>
    </row>
    <row r="69" spans="1:1" x14ac:dyDescent="0.25">
      <c r="A69" s="17">
        <v>32</v>
      </c>
    </row>
    <row r="70" spans="1:1" x14ac:dyDescent="0.25">
      <c r="A70" s="17">
        <v>36</v>
      </c>
    </row>
    <row r="72" spans="1:1" x14ac:dyDescent="0.25">
      <c r="A72" s="17">
        <v>24</v>
      </c>
    </row>
    <row r="73" spans="1:1" x14ac:dyDescent="0.25">
      <c r="A73" s="17">
        <v>32</v>
      </c>
    </row>
    <row r="74" spans="1:1" x14ac:dyDescent="0.25">
      <c r="A74" s="17">
        <v>41</v>
      </c>
    </row>
    <row r="75" spans="1:1" x14ac:dyDescent="0.25">
      <c r="A75" s="17">
        <v>25</v>
      </c>
    </row>
    <row r="76" spans="1:1" x14ac:dyDescent="0.25">
      <c r="A76" s="17">
        <v>28</v>
      </c>
    </row>
    <row r="77" spans="1:1" x14ac:dyDescent="0.25">
      <c r="A77" s="17">
        <v>50</v>
      </c>
    </row>
    <row r="79" spans="1:1" x14ac:dyDescent="0.25">
      <c r="A79" s="17">
        <v>23</v>
      </c>
    </row>
    <row r="80" spans="1:1" x14ac:dyDescent="0.25">
      <c r="A80" s="17">
        <v>31</v>
      </c>
    </row>
    <row r="81" spans="1:1" x14ac:dyDescent="0.25">
      <c r="A81" s="17">
        <v>42</v>
      </c>
    </row>
    <row r="82" spans="1:1" x14ac:dyDescent="0.25">
      <c r="A82" s="17">
        <v>27</v>
      </c>
    </row>
    <row r="83" spans="1:1" x14ac:dyDescent="0.25">
      <c r="A83" s="17">
        <v>29</v>
      </c>
    </row>
    <row r="84" spans="1:1" x14ac:dyDescent="0.25">
      <c r="A84" s="17">
        <v>31</v>
      </c>
    </row>
    <row r="85" spans="1:1" x14ac:dyDescent="0.25">
      <c r="A85" s="17">
        <v>31</v>
      </c>
    </row>
    <row r="86" spans="1:1" x14ac:dyDescent="0.25">
      <c r="A86" s="17">
        <v>26</v>
      </c>
    </row>
    <row r="87" spans="1:1" x14ac:dyDescent="0.25">
      <c r="A87" s="17">
        <v>30</v>
      </c>
    </row>
    <row r="88" spans="1:1" x14ac:dyDescent="0.25">
      <c r="A88" s="17">
        <v>45</v>
      </c>
    </row>
    <row r="89" spans="1:1" x14ac:dyDescent="0.25">
      <c r="A89" s="17">
        <v>37</v>
      </c>
    </row>
    <row r="90" spans="1:1" x14ac:dyDescent="0.25">
      <c r="A90" s="17">
        <v>37</v>
      </c>
    </row>
    <row r="91" spans="1:1" x14ac:dyDescent="0.25">
      <c r="A91" s="17">
        <v>27</v>
      </c>
    </row>
    <row r="92" spans="1:1" x14ac:dyDescent="0.25">
      <c r="A92" s="17">
        <v>23</v>
      </c>
    </row>
    <row r="93" spans="1:1" x14ac:dyDescent="0.25">
      <c r="A93" s="17">
        <v>29</v>
      </c>
    </row>
    <row r="94" spans="1:1" x14ac:dyDescent="0.25">
      <c r="A94" s="17">
        <v>33</v>
      </c>
    </row>
    <row r="95" spans="1:1" x14ac:dyDescent="0.25">
      <c r="A95" s="17">
        <v>29</v>
      </c>
    </row>
    <row r="97" spans="1:1" x14ac:dyDescent="0.25">
      <c r="A97" s="17">
        <v>32</v>
      </c>
    </row>
    <row r="98" spans="1:1" x14ac:dyDescent="0.25">
      <c r="A98" s="17">
        <v>23</v>
      </c>
    </row>
    <row r="99" spans="1:1" x14ac:dyDescent="0.25">
      <c r="A99" s="17">
        <v>52</v>
      </c>
    </row>
    <row r="100" spans="1:1" x14ac:dyDescent="0.25">
      <c r="A100" s="17">
        <v>40</v>
      </c>
    </row>
    <row r="101" spans="1:1" x14ac:dyDescent="0.25">
      <c r="A101" s="17">
        <v>29</v>
      </c>
    </row>
    <row r="102" spans="1:1" x14ac:dyDescent="0.25">
      <c r="A102" s="17">
        <v>45</v>
      </c>
    </row>
    <row r="103" spans="1:1" x14ac:dyDescent="0.25">
      <c r="A103" s="17">
        <v>33</v>
      </c>
    </row>
    <row r="104" spans="1:1" x14ac:dyDescent="0.25">
      <c r="A104" s="17">
        <v>30</v>
      </c>
    </row>
    <row r="105" spans="1:1" x14ac:dyDescent="0.25">
      <c r="A105" s="17">
        <v>56</v>
      </c>
    </row>
    <row r="106" spans="1:1" x14ac:dyDescent="0.25">
      <c r="A106" s="17">
        <v>30</v>
      </c>
    </row>
    <row r="107" spans="1:1" x14ac:dyDescent="0.25">
      <c r="A107" s="17">
        <v>34</v>
      </c>
    </row>
    <row r="108" spans="1:1" x14ac:dyDescent="0.25">
      <c r="A108" s="17">
        <v>37</v>
      </c>
    </row>
    <row r="109" spans="1:1" x14ac:dyDescent="0.25">
      <c r="A109" s="17">
        <v>36</v>
      </c>
    </row>
    <row r="110" spans="1:1" x14ac:dyDescent="0.25">
      <c r="A110" s="17">
        <v>36</v>
      </c>
    </row>
    <row r="111" spans="1:1" x14ac:dyDescent="0.25">
      <c r="A111" s="17">
        <v>35</v>
      </c>
    </row>
    <row r="112" spans="1:1" x14ac:dyDescent="0.25">
      <c r="A112" s="17">
        <v>23</v>
      </c>
    </row>
    <row r="113" spans="1:1" x14ac:dyDescent="0.25">
      <c r="A113" s="17">
        <v>34</v>
      </c>
    </row>
    <row r="115" spans="1:1" x14ac:dyDescent="0.25">
      <c r="A115" s="17">
        <v>27</v>
      </c>
    </row>
    <row r="116" spans="1:1" x14ac:dyDescent="0.25">
      <c r="A116" s="17">
        <v>26</v>
      </c>
    </row>
    <row r="117" spans="1:1" x14ac:dyDescent="0.25">
      <c r="A117" s="17">
        <v>37</v>
      </c>
    </row>
    <row r="119" spans="1:1" x14ac:dyDescent="0.25">
      <c r="A119" s="17">
        <v>22</v>
      </c>
    </row>
    <row r="120" spans="1:1" x14ac:dyDescent="0.25">
      <c r="A120" s="17">
        <v>29</v>
      </c>
    </row>
    <row r="121" spans="1:1" x14ac:dyDescent="0.25">
      <c r="A121" s="17">
        <v>29</v>
      </c>
    </row>
    <row r="122" spans="1:1" x14ac:dyDescent="0.25">
      <c r="A122" s="17">
        <v>45</v>
      </c>
    </row>
    <row r="123" spans="1:1" x14ac:dyDescent="0.25">
      <c r="A123" s="17">
        <v>26</v>
      </c>
    </row>
    <row r="124" spans="1:1" x14ac:dyDescent="0.25">
      <c r="A124" s="17">
        <v>24</v>
      </c>
    </row>
    <row r="125" spans="1:1" x14ac:dyDescent="0.25">
      <c r="A125" s="17">
        <v>40</v>
      </c>
    </row>
    <row r="126" spans="1:1" x14ac:dyDescent="0.25">
      <c r="A126" s="17">
        <v>39</v>
      </c>
    </row>
    <row r="127" spans="1:1" x14ac:dyDescent="0.25">
      <c r="A127" s="17">
        <v>28</v>
      </c>
    </row>
    <row r="128" spans="1:1" x14ac:dyDescent="0.25">
      <c r="A128" s="17">
        <v>32</v>
      </c>
    </row>
    <row r="129" spans="1:1" x14ac:dyDescent="0.25">
      <c r="A129" s="17">
        <v>26</v>
      </c>
    </row>
    <row r="130" spans="1:1" x14ac:dyDescent="0.25">
      <c r="A130" s="17">
        <v>40</v>
      </c>
    </row>
    <row r="132" spans="1:1" x14ac:dyDescent="0.25">
      <c r="A132" s="17">
        <v>33</v>
      </c>
    </row>
    <row r="133" spans="1:1" x14ac:dyDescent="0.25">
      <c r="A133" s="17">
        <v>53</v>
      </c>
    </row>
    <row r="134" spans="1:1" x14ac:dyDescent="0.25">
      <c r="A134" s="17">
        <v>37</v>
      </c>
    </row>
    <row r="135" spans="1:1" x14ac:dyDescent="0.25">
      <c r="A135" s="17">
        <v>32</v>
      </c>
    </row>
    <row r="136" spans="1:1" x14ac:dyDescent="0.25">
      <c r="A136" s="17">
        <v>25</v>
      </c>
    </row>
    <row r="137" spans="1:1" x14ac:dyDescent="0.25">
      <c r="A137" s="17">
        <v>27</v>
      </c>
    </row>
    <row r="138" spans="1:1" x14ac:dyDescent="0.25">
      <c r="A138" s="17">
        <v>27</v>
      </c>
    </row>
    <row r="139" spans="1:1" x14ac:dyDescent="0.25">
      <c r="A139" s="17">
        <v>38</v>
      </c>
    </row>
    <row r="140" spans="1:1" x14ac:dyDescent="0.25">
      <c r="A140" s="17">
        <v>27</v>
      </c>
    </row>
    <row r="141" spans="1:1" x14ac:dyDescent="0.25">
      <c r="A141" s="17">
        <v>39</v>
      </c>
    </row>
    <row r="142" spans="1:1" x14ac:dyDescent="0.25">
      <c r="A142" s="17">
        <v>27</v>
      </c>
    </row>
    <row r="143" spans="1:1" x14ac:dyDescent="0.25">
      <c r="A143" s="17">
        <v>26</v>
      </c>
    </row>
    <row r="144" spans="1:1" x14ac:dyDescent="0.25">
      <c r="A144" s="17">
        <v>29</v>
      </c>
    </row>
    <row r="145" spans="1:1" x14ac:dyDescent="0.25">
      <c r="A145" s="17">
        <v>29</v>
      </c>
    </row>
    <row r="146" spans="1:1" x14ac:dyDescent="0.25">
      <c r="A146" s="17">
        <v>31</v>
      </c>
    </row>
    <row r="147" spans="1:1" x14ac:dyDescent="0.25">
      <c r="A147" s="17">
        <v>26</v>
      </c>
    </row>
    <row r="148" spans="1:1" x14ac:dyDescent="0.25">
      <c r="A148" s="17">
        <v>30</v>
      </c>
    </row>
    <row r="149" spans="1:1" x14ac:dyDescent="0.25">
      <c r="A149" s="17">
        <v>29</v>
      </c>
    </row>
    <row r="150" spans="1:1" x14ac:dyDescent="0.25">
      <c r="A150" s="17">
        <v>24</v>
      </c>
    </row>
    <row r="151" spans="1:1" x14ac:dyDescent="0.25">
      <c r="A151" s="17">
        <v>36</v>
      </c>
    </row>
    <row r="152" spans="1:1" x14ac:dyDescent="0.25">
      <c r="A152" s="17">
        <v>27</v>
      </c>
    </row>
    <row r="153" spans="1:1" x14ac:dyDescent="0.25">
      <c r="A153" s="17">
        <v>34</v>
      </c>
    </row>
    <row r="154" spans="1:1" x14ac:dyDescent="0.25">
      <c r="A154" s="17">
        <v>38</v>
      </c>
    </row>
    <row r="155" spans="1:1" x14ac:dyDescent="0.25">
      <c r="A155" s="17">
        <v>54</v>
      </c>
    </row>
    <row r="156" spans="1:1" x14ac:dyDescent="0.25">
      <c r="A156" s="17">
        <v>32</v>
      </c>
    </row>
    <row r="158" spans="1:1" x14ac:dyDescent="0.25">
      <c r="A158" s="17">
        <v>37</v>
      </c>
    </row>
    <row r="159" spans="1:1" x14ac:dyDescent="0.25">
      <c r="A159" s="17">
        <v>20</v>
      </c>
    </row>
    <row r="160" spans="1:1" x14ac:dyDescent="0.25">
      <c r="A160" s="17">
        <v>32</v>
      </c>
    </row>
    <row r="161" spans="1:1" x14ac:dyDescent="0.25">
      <c r="A161" s="17">
        <v>49</v>
      </c>
    </row>
    <row r="162" spans="1:1" x14ac:dyDescent="0.25">
      <c r="A162" s="17">
        <v>25</v>
      </c>
    </row>
    <row r="163" spans="1:1" x14ac:dyDescent="0.25">
      <c r="A163" s="17">
        <v>23</v>
      </c>
    </row>
    <row r="164" spans="1:1" x14ac:dyDescent="0.25">
      <c r="A164" s="17">
        <v>24</v>
      </c>
    </row>
    <row r="165" spans="1:1" x14ac:dyDescent="0.25">
      <c r="A165" s="17">
        <v>23</v>
      </c>
    </row>
    <row r="166" spans="1:1" x14ac:dyDescent="0.25">
      <c r="A166" s="17">
        <v>31</v>
      </c>
    </row>
    <row r="167" spans="1:1" x14ac:dyDescent="0.25">
      <c r="A167" s="17">
        <v>46</v>
      </c>
    </row>
    <row r="168" spans="1:1" x14ac:dyDescent="0.25">
      <c r="A168" s="17">
        <v>30</v>
      </c>
    </row>
    <row r="169" spans="1:1" x14ac:dyDescent="0.25">
      <c r="A169" s="17">
        <v>31</v>
      </c>
    </row>
    <row r="170" spans="1:1" x14ac:dyDescent="0.25">
      <c r="A170" s="17">
        <v>38</v>
      </c>
    </row>
    <row r="171" spans="1:1" x14ac:dyDescent="0.25">
      <c r="A171" s="17">
        <v>34</v>
      </c>
    </row>
    <row r="172" spans="1:1" x14ac:dyDescent="0.25">
      <c r="A172" s="17">
        <v>25</v>
      </c>
    </row>
    <row r="173" spans="1:1" x14ac:dyDescent="0.25">
      <c r="A173" s="17">
        <v>36</v>
      </c>
    </row>
    <row r="174" spans="1:1" x14ac:dyDescent="0.25">
      <c r="A174" s="17">
        <v>43</v>
      </c>
    </row>
    <row r="175" spans="1:1" x14ac:dyDescent="0.25">
      <c r="A175" s="17">
        <v>59</v>
      </c>
    </row>
    <row r="176" spans="1:1" x14ac:dyDescent="0.25">
      <c r="A176" s="17">
        <v>33</v>
      </c>
    </row>
    <row r="177" spans="1:1" x14ac:dyDescent="0.25">
      <c r="A177" s="17">
        <v>24</v>
      </c>
    </row>
    <row r="179" spans="1:1" x14ac:dyDescent="0.25">
      <c r="A179" s="17">
        <v>38</v>
      </c>
    </row>
    <row r="180" spans="1:1" x14ac:dyDescent="0.25">
      <c r="A180" s="17">
        <v>33</v>
      </c>
    </row>
    <row r="181" spans="1:1" x14ac:dyDescent="0.25">
      <c r="A181" s="17">
        <v>23</v>
      </c>
    </row>
    <row r="182" spans="1:1" x14ac:dyDescent="0.25">
      <c r="A182" s="17">
        <v>30</v>
      </c>
    </row>
    <row r="183" spans="1:1" x14ac:dyDescent="0.25">
      <c r="A183" s="17">
        <v>22</v>
      </c>
    </row>
    <row r="184" spans="1:1" x14ac:dyDescent="0.25">
      <c r="A184" s="17">
        <v>25</v>
      </c>
    </row>
    <row r="185" spans="1:1" x14ac:dyDescent="0.25">
      <c r="A185" s="17">
        <v>38</v>
      </c>
    </row>
    <row r="187" spans="1:1" x14ac:dyDescent="0.25">
      <c r="A187" s="17">
        <v>27</v>
      </c>
    </row>
    <row r="188" spans="1:1" x14ac:dyDescent="0.25">
      <c r="A188" s="17">
        <v>35</v>
      </c>
    </row>
    <row r="189" spans="1:1" x14ac:dyDescent="0.25">
      <c r="A189" s="17">
        <v>34</v>
      </c>
    </row>
    <row r="190" spans="1:1" x14ac:dyDescent="0.25">
      <c r="A190" s="17">
        <v>29</v>
      </c>
    </row>
    <row r="192" spans="1:1" x14ac:dyDescent="0.25">
      <c r="A192" s="17">
        <v>35</v>
      </c>
    </row>
    <row r="193" spans="1:1" x14ac:dyDescent="0.25">
      <c r="A193" s="17">
        <v>32</v>
      </c>
    </row>
    <row r="194" spans="1:1" x14ac:dyDescent="0.25">
      <c r="A194" s="17">
        <v>60</v>
      </c>
    </row>
    <row r="195" spans="1:1" x14ac:dyDescent="0.25">
      <c r="A195" s="17">
        <v>79</v>
      </c>
    </row>
    <row r="196" spans="1:1" x14ac:dyDescent="0.25">
      <c r="A196" s="17">
        <v>39</v>
      </c>
    </row>
    <row r="197" spans="1:1" x14ac:dyDescent="0.25">
      <c r="A197" s="17">
        <v>45</v>
      </c>
    </row>
    <row r="198" spans="1:1" x14ac:dyDescent="0.25">
      <c r="A198" s="17">
        <v>38</v>
      </c>
    </row>
    <row r="199" spans="1:1" x14ac:dyDescent="0.25">
      <c r="A199" s="17">
        <v>24</v>
      </c>
    </row>
    <row r="200" spans="1:1" x14ac:dyDescent="0.25">
      <c r="A200" s="17">
        <v>33</v>
      </c>
    </row>
    <row r="201" spans="1:1" x14ac:dyDescent="0.25">
      <c r="A201" s="17">
        <v>40</v>
      </c>
    </row>
    <row r="202" spans="1:1" x14ac:dyDescent="0.25">
      <c r="A202" s="17">
        <v>32</v>
      </c>
    </row>
    <row r="203" spans="1:1" x14ac:dyDescent="0.25">
      <c r="A203" s="17">
        <v>28</v>
      </c>
    </row>
    <row r="204" spans="1:1" x14ac:dyDescent="0.25">
      <c r="A204" s="17">
        <v>33</v>
      </c>
    </row>
    <row r="205" spans="1:1" x14ac:dyDescent="0.25">
      <c r="A205" s="17">
        <v>33</v>
      </c>
    </row>
    <row r="206" spans="1:1" x14ac:dyDescent="0.25">
      <c r="A206" s="17">
        <v>32</v>
      </c>
    </row>
    <row r="207" spans="1:1" x14ac:dyDescent="0.25">
      <c r="A207" s="17">
        <v>41</v>
      </c>
    </row>
    <row r="208" spans="1:1" x14ac:dyDescent="0.25">
      <c r="A208" s="17">
        <v>43</v>
      </c>
    </row>
    <row r="209" spans="1:1" x14ac:dyDescent="0.25">
      <c r="A209" s="17">
        <v>39</v>
      </c>
    </row>
    <row r="210" spans="1:1" x14ac:dyDescent="0.25">
      <c r="A210" s="17">
        <v>38</v>
      </c>
    </row>
    <row r="212" spans="1:1" x14ac:dyDescent="0.25">
      <c r="A212" s="17">
        <v>30</v>
      </c>
    </row>
    <row r="213" spans="1:1" x14ac:dyDescent="0.25">
      <c r="A213" s="17">
        <v>33</v>
      </c>
    </row>
    <row r="214" spans="1:1" x14ac:dyDescent="0.25">
      <c r="A214" s="17">
        <v>32</v>
      </c>
    </row>
    <row r="215" spans="1:1" x14ac:dyDescent="0.25">
      <c r="A215" s="17">
        <v>26</v>
      </c>
    </row>
    <row r="217" spans="1:1" x14ac:dyDescent="0.25">
      <c r="A217" s="17">
        <v>29</v>
      </c>
    </row>
    <row r="218" spans="1:1" x14ac:dyDescent="0.25">
      <c r="A218" s="17">
        <v>37</v>
      </c>
    </row>
    <row r="220" spans="1:1" x14ac:dyDescent="0.25">
      <c r="A220" s="17">
        <v>53</v>
      </c>
    </row>
    <row r="221" spans="1:1" x14ac:dyDescent="0.25">
      <c r="A221" s="17">
        <v>28</v>
      </c>
    </row>
    <row r="222" spans="1:1" x14ac:dyDescent="0.25">
      <c r="A222" s="17">
        <v>42</v>
      </c>
    </row>
    <row r="223" spans="1:1" x14ac:dyDescent="0.25">
      <c r="A223" s="17">
        <v>24</v>
      </c>
    </row>
    <row r="224" spans="1:1" x14ac:dyDescent="0.25">
      <c r="A224" s="17">
        <v>29</v>
      </c>
    </row>
    <row r="225" spans="1:1" x14ac:dyDescent="0.25">
      <c r="A225" s="17">
        <v>43</v>
      </c>
    </row>
    <row r="226" spans="1:1" x14ac:dyDescent="0.25">
      <c r="A226" s="17">
        <v>28</v>
      </c>
    </row>
    <row r="227" spans="1:1" x14ac:dyDescent="0.25">
      <c r="A227" s="17">
        <v>26</v>
      </c>
    </row>
    <row r="228" spans="1:1" x14ac:dyDescent="0.25">
      <c r="A228" s="17">
        <v>30</v>
      </c>
    </row>
    <row r="229" spans="1:1" x14ac:dyDescent="0.25">
      <c r="A229" s="17">
        <v>28</v>
      </c>
    </row>
    <row r="230" spans="1:1" x14ac:dyDescent="0.25">
      <c r="A230" s="17">
        <v>26</v>
      </c>
    </row>
    <row r="231" spans="1:1" x14ac:dyDescent="0.25">
      <c r="A231" s="17">
        <v>49</v>
      </c>
    </row>
    <row r="232" spans="1:1" x14ac:dyDescent="0.25">
      <c r="A232" s="17">
        <v>42</v>
      </c>
    </row>
    <row r="233" spans="1:1" x14ac:dyDescent="0.25">
      <c r="A233" s="17">
        <v>25</v>
      </c>
    </row>
    <row r="234" spans="1:1" x14ac:dyDescent="0.25">
      <c r="A234" s="17">
        <v>29</v>
      </c>
    </row>
    <row r="235" spans="1:1" x14ac:dyDescent="0.25">
      <c r="A235" s="17">
        <v>33</v>
      </c>
    </row>
    <row r="236" spans="1:1" x14ac:dyDescent="0.25">
      <c r="A236" s="17">
        <v>40</v>
      </c>
    </row>
    <row r="237" spans="1:1" x14ac:dyDescent="0.25">
      <c r="A237" s="17">
        <v>32</v>
      </c>
    </row>
    <row r="238" spans="1:1" x14ac:dyDescent="0.25">
      <c r="A238" s="17">
        <v>42</v>
      </c>
    </row>
    <row r="239" spans="1:1" x14ac:dyDescent="0.25">
      <c r="A239" s="17">
        <v>51</v>
      </c>
    </row>
    <row r="240" spans="1:1" x14ac:dyDescent="0.25">
      <c r="A240" s="17">
        <v>27</v>
      </c>
    </row>
    <row r="241" spans="1:1" x14ac:dyDescent="0.25">
      <c r="A241" s="17">
        <v>30</v>
      </c>
    </row>
    <row r="242" spans="1:1" x14ac:dyDescent="0.25">
      <c r="A242" s="17">
        <v>44</v>
      </c>
    </row>
    <row r="243" spans="1:1" x14ac:dyDescent="0.25">
      <c r="A243" s="17">
        <v>30</v>
      </c>
    </row>
    <row r="244" spans="1:1" x14ac:dyDescent="0.25">
      <c r="A244" s="17">
        <v>50</v>
      </c>
    </row>
    <row r="245" spans="1:1" x14ac:dyDescent="0.25">
      <c r="A245" s="17">
        <v>25</v>
      </c>
    </row>
    <row r="246" spans="1:1" x14ac:dyDescent="0.25">
      <c r="A246" s="17">
        <v>49</v>
      </c>
    </row>
    <row r="247" spans="1:1" x14ac:dyDescent="0.25">
      <c r="A247" s="17">
        <v>34</v>
      </c>
    </row>
    <row r="248" spans="1:1" x14ac:dyDescent="0.25">
      <c r="A248" s="17">
        <v>30</v>
      </c>
    </row>
    <row r="249" spans="1:1" x14ac:dyDescent="0.25">
      <c r="A249" s="17">
        <v>33</v>
      </c>
    </row>
    <row r="250" spans="1:1" x14ac:dyDescent="0.25">
      <c r="A250" s="17">
        <v>35</v>
      </c>
    </row>
    <row r="251" spans="1:1" x14ac:dyDescent="0.25">
      <c r="A251" s="17">
        <v>27</v>
      </c>
    </row>
    <row r="252" spans="1:1" x14ac:dyDescent="0.25">
      <c r="A252" s="17">
        <v>23</v>
      </c>
    </row>
    <row r="253" spans="1:1" x14ac:dyDescent="0.25">
      <c r="A253" s="17">
        <v>37</v>
      </c>
    </row>
    <row r="254" spans="1:1" x14ac:dyDescent="0.25">
      <c r="A254" s="17">
        <v>48</v>
      </c>
    </row>
    <row r="255" spans="1:1" x14ac:dyDescent="0.25">
      <c r="A255" s="17">
        <v>32</v>
      </c>
    </row>
    <row r="256" spans="1:1" x14ac:dyDescent="0.25">
      <c r="A256" s="17">
        <v>26</v>
      </c>
    </row>
    <row r="257" spans="1:1" x14ac:dyDescent="0.25">
      <c r="A257" s="17">
        <v>40</v>
      </c>
    </row>
    <row r="258" spans="1:1" x14ac:dyDescent="0.25">
      <c r="A258" s="17">
        <v>50</v>
      </c>
    </row>
    <row r="259" spans="1:1" x14ac:dyDescent="0.25">
      <c r="A259" s="17">
        <v>33</v>
      </c>
    </row>
    <row r="260" spans="1:1" x14ac:dyDescent="0.25">
      <c r="A260" s="17">
        <v>35</v>
      </c>
    </row>
    <row r="261" spans="1:1" x14ac:dyDescent="0.25">
      <c r="A261" s="17">
        <v>25</v>
      </c>
    </row>
    <row r="262" spans="1:1" x14ac:dyDescent="0.25">
      <c r="A262" s="17">
        <v>38</v>
      </c>
    </row>
    <row r="263" spans="1:1" x14ac:dyDescent="0.25">
      <c r="A263" s="17">
        <v>30</v>
      </c>
    </row>
    <row r="264" spans="1:1" x14ac:dyDescent="0.25">
      <c r="A264" s="17">
        <v>28</v>
      </c>
    </row>
    <row r="265" spans="1:1" x14ac:dyDescent="0.25">
      <c r="A265" s="17">
        <v>32</v>
      </c>
    </row>
    <row r="266" spans="1:1" x14ac:dyDescent="0.25">
      <c r="A266" s="17">
        <v>37</v>
      </c>
    </row>
    <row r="267" spans="1:1" x14ac:dyDescent="0.25">
      <c r="A267" s="17">
        <v>31</v>
      </c>
    </row>
    <row r="268" spans="1:1" x14ac:dyDescent="0.25">
      <c r="A268" s="17">
        <v>34</v>
      </c>
    </row>
    <row r="269" spans="1:1" x14ac:dyDescent="0.25">
      <c r="A269" s="17">
        <v>23</v>
      </c>
    </row>
    <row r="270" spans="1:1" x14ac:dyDescent="0.25">
      <c r="A270" s="17">
        <v>32</v>
      </c>
    </row>
    <row r="271" spans="1:1" x14ac:dyDescent="0.25">
      <c r="A271" s="17">
        <v>58</v>
      </c>
    </row>
    <row r="272" spans="1:1" x14ac:dyDescent="0.25">
      <c r="A272" s="17">
        <v>29</v>
      </c>
    </row>
    <row r="273" spans="1:1" x14ac:dyDescent="0.25">
      <c r="A273" s="17">
        <v>44</v>
      </c>
    </row>
    <row r="274" spans="1:1" x14ac:dyDescent="0.25">
      <c r="A274" s="17">
        <v>35</v>
      </c>
    </row>
    <row r="275" spans="1:1" x14ac:dyDescent="0.25">
      <c r="A275" s="17">
        <v>31</v>
      </c>
    </row>
    <row r="276" spans="1:1" x14ac:dyDescent="0.25">
      <c r="A276" s="17">
        <v>30</v>
      </c>
    </row>
    <row r="277" spans="1:1" x14ac:dyDescent="0.25">
      <c r="A277" s="17">
        <v>33</v>
      </c>
    </row>
    <row r="278" spans="1:1" x14ac:dyDescent="0.25">
      <c r="A278" s="17">
        <v>30</v>
      </c>
    </row>
    <row r="279" spans="1:1" x14ac:dyDescent="0.25">
      <c r="A279" s="17">
        <v>29</v>
      </c>
    </row>
    <row r="280" spans="1:1" x14ac:dyDescent="0.25">
      <c r="A280" s="17">
        <v>40</v>
      </c>
    </row>
    <row r="281" spans="1:1" x14ac:dyDescent="0.25">
      <c r="A281" s="17">
        <v>26</v>
      </c>
    </row>
    <row r="282" spans="1:1" x14ac:dyDescent="0.25">
      <c r="A282" s="17">
        <v>34</v>
      </c>
    </row>
    <row r="283" spans="1:1" x14ac:dyDescent="0.25">
      <c r="A283" s="17">
        <v>32</v>
      </c>
    </row>
    <row r="284" spans="1:1" x14ac:dyDescent="0.25">
      <c r="A284" s="17">
        <v>24</v>
      </c>
    </row>
    <row r="285" spans="1:1" x14ac:dyDescent="0.25">
      <c r="A285" s="17">
        <v>29</v>
      </c>
    </row>
    <row r="287" spans="1:1" x14ac:dyDescent="0.25">
      <c r="A287" s="17">
        <v>32</v>
      </c>
    </row>
    <row r="288" spans="1:1" x14ac:dyDescent="0.25">
      <c r="A288" s="17">
        <v>29</v>
      </c>
    </row>
    <row r="289" spans="1:1" x14ac:dyDescent="0.25">
      <c r="A289" s="17">
        <v>44</v>
      </c>
    </row>
    <row r="290" spans="1:1" x14ac:dyDescent="0.25">
      <c r="A290" s="17">
        <v>34</v>
      </c>
    </row>
    <row r="291" spans="1:1" x14ac:dyDescent="0.25">
      <c r="A291" s="17">
        <v>40</v>
      </c>
    </row>
    <row r="292" spans="1:1" x14ac:dyDescent="0.25">
      <c r="A292" s="17">
        <v>30</v>
      </c>
    </row>
    <row r="293" spans="1:1" x14ac:dyDescent="0.25">
      <c r="A293" s="17">
        <v>33</v>
      </c>
    </row>
    <row r="294" spans="1:1" x14ac:dyDescent="0.25">
      <c r="A294" s="17">
        <v>33</v>
      </c>
    </row>
    <row r="295" spans="1:1" x14ac:dyDescent="0.25">
      <c r="A295" s="17">
        <v>24</v>
      </c>
    </row>
    <row r="296" spans="1:1" x14ac:dyDescent="0.25">
      <c r="A296" s="17">
        <v>28</v>
      </c>
    </row>
    <row r="297" spans="1:1" x14ac:dyDescent="0.25">
      <c r="A297" s="17">
        <v>44</v>
      </c>
    </row>
    <row r="298" spans="1:1" x14ac:dyDescent="0.25">
      <c r="A298" s="17">
        <v>29</v>
      </c>
    </row>
    <row r="299" spans="1:1" x14ac:dyDescent="0.25">
      <c r="A299" s="17">
        <v>35</v>
      </c>
    </row>
    <row r="300" spans="1:1" x14ac:dyDescent="0.25">
      <c r="A300" s="17">
        <v>31</v>
      </c>
    </row>
    <row r="301" spans="1:1" x14ac:dyDescent="0.25">
      <c r="A301" s="17">
        <v>59</v>
      </c>
    </row>
    <row r="302" spans="1:1" x14ac:dyDescent="0.25">
      <c r="A302" s="17">
        <v>30</v>
      </c>
    </row>
    <row r="304" spans="1:1" x14ac:dyDescent="0.25">
      <c r="A304" s="17">
        <v>37</v>
      </c>
    </row>
    <row r="305" spans="1:1" x14ac:dyDescent="0.25">
      <c r="A305" s="17">
        <v>31</v>
      </c>
    </row>
    <row r="307" spans="1:1" x14ac:dyDescent="0.25">
      <c r="A307" s="17">
        <v>32</v>
      </c>
    </row>
    <row r="308" spans="1:1" x14ac:dyDescent="0.25">
      <c r="A308" s="17">
        <v>25</v>
      </c>
    </row>
    <row r="309" spans="1:1" x14ac:dyDescent="0.25">
      <c r="A309" s="17">
        <v>36</v>
      </c>
    </row>
    <row r="310" spans="1:1" x14ac:dyDescent="0.25">
      <c r="A310" s="17">
        <v>30</v>
      </c>
    </row>
    <row r="311" spans="1:1" x14ac:dyDescent="0.25">
      <c r="A311" s="17">
        <v>28</v>
      </c>
    </row>
    <row r="312" spans="1:1" x14ac:dyDescent="0.25">
      <c r="A312" s="17">
        <v>37</v>
      </c>
    </row>
    <row r="313" spans="1:1" x14ac:dyDescent="0.25">
      <c r="A313" s="17">
        <v>45</v>
      </c>
    </row>
    <row r="314" spans="1:1" x14ac:dyDescent="0.25">
      <c r="A314" s="17">
        <v>54</v>
      </c>
    </row>
    <row r="315" spans="1:1" x14ac:dyDescent="0.25">
      <c r="A315" s="17">
        <v>46</v>
      </c>
    </row>
    <row r="316" spans="1:1" x14ac:dyDescent="0.25">
      <c r="A316" s="17">
        <v>27</v>
      </c>
    </row>
    <row r="317" spans="1:1" x14ac:dyDescent="0.25">
      <c r="A317" s="17">
        <v>47</v>
      </c>
    </row>
    <row r="318" spans="1:1" x14ac:dyDescent="0.25">
      <c r="A318" s="17">
        <v>30</v>
      </c>
    </row>
    <row r="319" spans="1:1" x14ac:dyDescent="0.25">
      <c r="A319" s="17">
        <v>27</v>
      </c>
    </row>
    <row r="320" spans="1:1" x14ac:dyDescent="0.25">
      <c r="A320" s="17">
        <v>27</v>
      </c>
    </row>
    <row r="321" spans="1:1" x14ac:dyDescent="0.25">
      <c r="A321" s="17">
        <v>28</v>
      </c>
    </row>
    <row r="322" spans="1:1" x14ac:dyDescent="0.25">
      <c r="A322" s="17">
        <v>45</v>
      </c>
    </row>
    <row r="323" spans="1:1" x14ac:dyDescent="0.25">
      <c r="A323" s="17">
        <v>26</v>
      </c>
    </row>
    <row r="324" spans="1:1" x14ac:dyDescent="0.25">
      <c r="A324" s="17">
        <v>28</v>
      </c>
    </row>
    <row r="325" spans="1:1" x14ac:dyDescent="0.25">
      <c r="A325" s="17">
        <v>40</v>
      </c>
    </row>
    <row r="326" spans="1:1" x14ac:dyDescent="0.25">
      <c r="A326" s="17">
        <v>39</v>
      </c>
    </row>
    <row r="327" spans="1:1" x14ac:dyDescent="0.25">
      <c r="A327" s="17">
        <v>40</v>
      </c>
    </row>
    <row r="328" spans="1:1" x14ac:dyDescent="0.25">
      <c r="A328" s="17">
        <v>27</v>
      </c>
    </row>
    <row r="329" spans="1:1" x14ac:dyDescent="0.25">
      <c r="A329" s="17">
        <v>28</v>
      </c>
    </row>
    <row r="330" spans="1:1" x14ac:dyDescent="0.25">
      <c r="A330" s="17">
        <v>46</v>
      </c>
    </row>
    <row r="331" spans="1:1" x14ac:dyDescent="0.25">
      <c r="A331" s="17">
        <v>34</v>
      </c>
    </row>
    <row r="332" spans="1:1" x14ac:dyDescent="0.25">
      <c r="A332" s="17">
        <v>50</v>
      </c>
    </row>
    <row r="333" spans="1:1" x14ac:dyDescent="0.25">
      <c r="A333" s="17">
        <v>30</v>
      </c>
    </row>
    <row r="334" spans="1:1" x14ac:dyDescent="0.25">
      <c r="A334" s="17">
        <v>27</v>
      </c>
    </row>
    <row r="335" spans="1:1" x14ac:dyDescent="0.25">
      <c r="A335" s="17">
        <v>47</v>
      </c>
    </row>
    <row r="336" spans="1:1" x14ac:dyDescent="0.25">
      <c r="A336" s="17">
        <v>36</v>
      </c>
    </row>
    <row r="338" spans="1:1" x14ac:dyDescent="0.25">
      <c r="A338" s="17">
        <v>30</v>
      </c>
    </row>
    <row r="339" spans="1:1" x14ac:dyDescent="0.25">
      <c r="A339" s="17">
        <v>22</v>
      </c>
    </row>
    <row r="340" spans="1:1" x14ac:dyDescent="0.25">
      <c r="A340" s="17">
        <v>24</v>
      </c>
    </row>
    <row r="341" spans="1:1" x14ac:dyDescent="0.25">
      <c r="A341" s="17">
        <v>22</v>
      </c>
    </row>
    <row r="342" spans="1:1" x14ac:dyDescent="0.25">
      <c r="A342" s="17">
        <v>30</v>
      </c>
    </row>
    <row r="343" spans="1:1" x14ac:dyDescent="0.25">
      <c r="A343" s="17">
        <v>30</v>
      </c>
    </row>
    <row r="344" spans="1:1" x14ac:dyDescent="0.25">
      <c r="A344" s="17">
        <v>23</v>
      </c>
    </row>
    <row r="345" spans="1:1" x14ac:dyDescent="0.25">
      <c r="A345" s="17">
        <v>31</v>
      </c>
    </row>
    <row r="346" spans="1:1" x14ac:dyDescent="0.25">
      <c r="A346" s="17">
        <v>29</v>
      </c>
    </row>
    <row r="347" spans="1:1" x14ac:dyDescent="0.25">
      <c r="A347" s="17">
        <v>31</v>
      </c>
    </row>
    <row r="348" spans="1:1" x14ac:dyDescent="0.25">
      <c r="A348" s="17">
        <v>30</v>
      </c>
    </row>
    <row r="349" spans="1:1" x14ac:dyDescent="0.25">
      <c r="A349" s="17">
        <v>33</v>
      </c>
    </row>
    <row r="350" spans="1:1" x14ac:dyDescent="0.25">
      <c r="A350" s="17">
        <v>30</v>
      </c>
    </row>
    <row r="352" spans="1:1" x14ac:dyDescent="0.25">
      <c r="A352" s="17">
        <v>32</v>
      </c>
    </row>
    <row r="353" spans="1:1" x14ac:dyDescent="0.25">
      <c r="A353" s="17">
        <v>27</v>
      </c>
    </row>
    <row r="354" spans="1:1" x14ac:dyDescent="0.25">
      <c r="A354" s="17">
        <v>41</v>
      </c>
    </row>
    <row r="355" spans="1:1" x14ac:dyDescent="0.25">
      <c r="A355" s="17">
        <v>37</v>
      </c>
    </row>
    <row r="356" spans="1:1" x14ac:dyDescent="0.25">
      <c r="A356" s="17">
        <v>46</v>
      </c>
    </row>
    <row r="357" spans="1:1" x14ac:dyDescent="0.25">
      <c r="A357" s="17">
        <v>27</v>
      </c>
    </row>
    <row r="358" spans="1:1" x14ac:dyDescent="0.25">
      <c r="A358" s="17">
        <v>27</v>
      </c>
    </row>
    <row r="359" spans="1:1" x14ac:dyDescent="0.25">
      <c r="A359" s="17">
        <v>32</v>
      </c>
    </row>
    <row r="360" spans="1:1" x14ac:dyDescent="0.25">
      <c r="A360" s="17">
        <v>40</v>
      </c>
    </row>
    <row r="361" spans="1:1" x14ac:dyDescent="0.25">
      <c r="A361" s="17">
        <v>33</v>
      </c>
    </row>
    <row r="362" spans="1:1" x14ac:dyDescent="0.25">
      <c r="A362" s="17">
        <v>46</v>
      </c>
    </row>
    <row r="363" spans="1:1" x14ac:dyDescent="0.25">
      <c r="A363" s="17">
        <v>42</v>
      </c>
    </row>
    <row r="364" spans="1:1" x14ac:dyDescent="0.25">
      <c r="A364" s="17">
        <v>37</v>
      </c>
    </row>
    <row r="365" spans="1:1" x14ac:dyDescent="0.25">
      <c r="A365" s="17">
        <v>28</v>
      </c>
    </row>
    <row r="366" spans="1:1" x14ac:dyDescent="0.25">
      <c r="A366" s="17">
        <v>28</v>
      </c>
    </row>
    <row r="367" spans="1:1" x14ac:dyDescent="0.25">
      <c r="A367" s="17">
        <v>27</v>
      </c>
    </row>
    <row r="368" spans="1:1" x14ac:dyDescent="0.25">
      <c r="A368" s="17">
        <v>35</v>
      </c>
    </row>
    <row r="370" spans="1:1" x14ac:dyDescent="0.25">
      <c r="A370" s="17">
        <v>47</v>
      </c>
    </row>
    <row r="371" spans="1:1" x14ac:dyDescent="0.25">
      <c r="A371" s="17">
        <v>28</v>
      </c>
    </row>
    <row r="372" spans="1:1" x14ac:dyDescent="0.25">
      <c r="A372" s="17">
        <v>31</v>
      </c>
    </row>
    <row r="373" spans="1:1" x14ac:dyDescent="0.25">
      <c r="A373" s="17">
        <v>24</v>
      </c>
    </row>
    <row r="374" spans="1:1" x14ac:dyDescent="0.25">
      <c r="A374" s="17">
        <v>32</v>
      </c>
    </row>
    <row r="375" spans="1:1" x14ac:dyDescent="0.25">
      <c r="A375" s="17">
        <v>36</v>
      </c>
    </row>
    <row r="376" spans="1:1" x14ac:dyDescent="0.25">
      <c r="A376" s="17">
        <v>44</v>
      </c>
    </row>
    <row r="377" spans="1:1" x14ac:dyDescent="0.25">
      <c r="A377" s="17">
        <v>40</v>
      </c>
    </row>
    <row r="378" spans="1:1" x14ac:dyDescent="0.25">
      <c r="A378" s="17">
        <v>34</v>
      </c>
    </row>
    <row r="379" spans="1:1" x14ac:dyDescent="0.25">
      <c r="A379" s="17">
        <v>34</v>
      </c>
    </row>
    <row r="380" spans="1:1" x14ac:dyDescent="0.25">
      <c r="A380" s="17">
        <v>30</v>
      </c>
    </row>
    <row r="381" spans="1:1" x14ac:dyDescent="0.25">
      <c r="A381" s="17">
        <v>40</v>
      </c>
    </row>
    <row r="382" spans="1:1" x14ac:dyDescent="0.25">
      <c r="A382" s="17">
        <v>23</v>
      </c>
    </row>
    <row r="383" spans="1:1" x14ac:dyDescent="0.25">
      <c r="A383" s="17">
        <v>46</v>
      </c>
    </row>
    <row r="384" spans="1:1" x14ac:dyDescent="0.25">
      <c r="A384" s="17">
        <v>27</v>
      </c>
    </row>
    <row r="385" spans="1:1" x14ac:dyDescent="0.25">
      <c r="A385" s="17">
        <v>33</v>
      </c>
    </row>
    <row r="386" spans="1:1" x14ac:dyDescent="0.25">
      <c r="A386" s="17">
        <v>28</v>
      </c>
    </row>
    <row r="387" spans="1:1" x14ac:dyDescent="0.25">
      <c r="A387" s="17">
        <v>24</v>
      </c>
    </row>
    <row r="389" spans="1:1" x14ac:dyDescent="0.25">
      <c r="A389" s="17">
        <v>36</v>
      </c>
    </row>
    <row r="390" spans="1:1" x14ac:dyDescent="0.25">
      <c r="A390" s="17">
        <v>30</v>
      </c>
    </row>
    <row r="391" spans="1:1" x14ac:dyDescent="0.25">
      <c r="A391" s="17">
        <v>26</v>
      </c>
    </row>
    <row r="392" spans="1:1" x14ac:dyDescent="0.25">
      <c r="A392" s="17">
        <v>42</v>
      </c>
    </row>
    <row r="393" spans="1:1" x14ac:dyDescent="0.25">
      <c r="A393" s="17">
        <v>38</v>
      </c>
    </row>
    <row r="394" spans="1:1" x14ac:dyDescent="0.25">
      <c r="A394" s="17">
        <v>45</v>
      </c>
    </row>
    <row r="395" spans="1:1" x14ac:dyDescent="0.25">
      <c r="A395" s="17">
        <v>34</v>
      </c>
    </row>
    <row r="396" spans="1:1" x14ac:dyDescent="0.25">
      <c r="A396" s="17">
        <v>43</v>
      </c>
    </row>
    <row r="397" spans="1:1" x14ac:dyDescent="0.25">
      <c r="A397" s="17">
        <v>42</v>
      </c>
    </row>
    <row r="398" spans="1:1" x14ac:dyDescent="0.25">
      <c r="A398" s="17">
        <v>41</v>
      </c>
    </row>
    <row r="399" spans="1:1" x14ac:dyDescent="0.25">
      <c r="A399" s="17">
        <v>33</v>
      </c>
    </row>
    <row r="400" spans="1:1" x14ac:dyDescent="0.25">
      <c r="A400" s="17">
        <v>57</v>
      </c>
    </row>
    <row r="401" spans="1:1" x14ac:dyDescent="0.25">
      <c r="A401" s="17">
        <v>24</v>
      </c>
    </row>
    <row r="403" spans="1:1" x14ac:dyDescent="0.25">
      <c r="A403" s="17">
        <v>45</v>
      </c>
    </row>
    <row r="404" spans="1:1" x14ac:dyDescent="0.25">
      <c r="A404" s="17">
        <v>30</v>
      </c>
    </row>
    <row r="405" spans="1:1" x14ac:dyDescent="0.25">
      <c r="A405" s="17">
        <v>32</v>
      </c>
    </row>
    <row r="406" spans="1:1" x14ac:dyDescent="0.25">
      <c r="A406" s="17">
        <v>28</v>
      </c>
    </row>
    <row r="407" spans="1:1" x14ac:dyDescent="0.25">
      <c r="A407" s="17">
        <v>23</v>
      </c>
    </row>
    <row r="408" spans="1:1" x14ac:dyDescent="0.25">
      <c r="A408" s="17">
        <v>35</v>
      </c>
    </row>
    <row r="409" spans="1:1" x14ac:dyDescent="0.25">
      <c r="A409" s="17">
        <v>28</v>
      </c>
    </row>
    <row r="410" spans="1:1" x14ac:dyDescent="0.25">
      <c r="A410" s="17">
        <v>30</v>
      </c>
    </row>
    <row r="412" spans="1:1" x14ac:dyDescent="0.25">
      <c r="A412" s="17">
        <v>50</v>
      </c>
    </row>
    <row r="413" spans="1:1" x14ac:dyDescent="0.25">
      <c r="A413" s="17">
        <v>31</v>
      </c>
    </row>
    <row r="414" spans="1:1" x14ac:dyDescent="0.25">
      <c r="A414" s="17">
        <v>26</v>
      </c>
    </row>
    <row r="415" spans="1:1" x14ac:dyDescent="0.25">
      <c r="A415" s="17">
        <v>27</v>
      </c>
    </row>
    <row r="416" spans="1:1" x14ac:dyDescent="0.25">
      <c r="A416" s="17">
        <v>28</v>
      </c>
    </row>
    <row r="417" spans="1:1" x14ac:dyDescent="0.25">
      <c r="A417" s="17">
        <v>22</v>
      </c>
    </row>
    <row r="418" spans="1:1" x14ac:dyDescent="0.25">
      <c r="A418" s="17">
        <v>34</v>
      </c>
    </row>
    <row r="419" spans="1:1" x14ac:dyDescent="0.25">
      <c r="A419" s="17">
        <v>23</v>
      </c>
    </row>
    <row r="420" spans="1:1" x14ac:dyDescent="0.25">
      <c r="A420" s="17">
        <v>35</v>
      </c>
    </row>
    <row r="421" spans="1:1" x14ac:dyDescent="0.25">
      <c r="A421" s="17">
        <v>30</v>
      </c>
    </row>
    <row r="422" spans="1:1" x14ac:dyDescent="0.25">
      <c r="A422" s="17">
        <v>26</v>
      </c>
    </row>
    <row r="423" spans="1:1" x14ac:dyDescent="0.25">
      <c r="A423" s="17">
        <v>24</v>
      </c>
    </row>
    <row r="424" spans="1:1" x14ac:dyDescent="0.25">
      <c r="A424" s="17">
        <v>27</v>
      </c>
    </row>
    <row r="425" spans="1:1" x14ac:dyDescent="0.25">
      <c r="A425" s="17">
        <v>38</v>
      </c>
    </row>
    <row r="426" spans="1:1" x14ac:dyDescent="0.25">
      <c r="A426" s="17">
        <v>26</v>
      </c>
    </row>
    <row r="427" spans="1:1" x14ac:dyDescent="0.25">
      <c r="A427" s="17">
        <v>58</v>
      </c>
    </row>
    <row r="429" spans="1:1" x14ac:dyDescent="0.25">
      <c r="A429" s="17">
        <v>37</v>
      </c>
    </row>
    <row r="430" spans="1:1" x14ac:dyDescent="0.25">
      <c r="A430" s="17">
        <v>24</v>
      </c>
    </row>
    <row r="431" spans="1:1" x14ac:dyDescent="0.25">
      <c r="A431" s="17">
        <v>37</v>
      </c>
    </row>
    <row r="432" spans="1:1" x14ac:dyDescent="0.25">
      <c r="A432" s="17">
        <v>27</v>
      </c>
    </row>
    <row r="433" spans="1:1" x14ac:dyDescent="0.25">
      <c r="A433" s="17">
        <v>28</v>
      </c>
    </row>
    <row r="434" spans="1:1" x14ac:dyDescent="0.25">
      <c r="A434" s="17">
        <v>36</v>
      </c>
    </row>
    <row r="435" spans="1:1" x14ac:dyDescent="0.25">
      <c r="A435" s="17">
        <v>33</v>
      </c>
    </row>
    <row r="436" spans="1:1" x14ac:dyDescent="0.25">
      <c r="A436" s="17">
        <v>37</v>
      </c>
    </row>
    <row r="437" spans="1:1" x14ac:dyDescent="0.25">
      <c r="A437" s="17">
        <v>32</v>
      </c>
    </row>
    <row r="438" spans="1:1" x14ac:dyDescent="0.25">
      <c r="A438" s="17">
        <v>27</v>
      </c>
    </row>
    <row r="439" spans="1:1" x14ac:dyDescent="0.25">
      <c r="A439" s="17">
        <v>39</v>
      </c>
    </row>
    <row r="440" spans="1:1" x14ac:dyDescent="0.25">
      <c r="A440" s="17">
        <v>25</v>
      </c>
    </row>
    <row r="441" spans="1:1" x14ac:dyDescent="0.25">
      <c r="A441" s="17">
        <v>51</v>
      </c>
    </row>
    <row r="442" spans="1:1" x14ac:dyDescent="0.25">
      <c r="A442" s="17">
        <v>58</v>
      </c>
    </row>
    <row r="443" spans="1:1" x14ac:dyDescent="0.25">
      <c r="A443" s="17">
        <v>40</v>
      </c>
    </row>
    <row r="444" spans="1:1" x14ac:dyDescent="0.25">
      <c r="A444" s="17">
        <v>27</v>
      </c>
    </row>
    <row r="445" spans="1:1" x14ac:dyDescent="0.25">
      <c r="A445" s="17">
        <v>31</v>
      </c>
    </row>
    <row r="446" spans="1:1" x14ac:dyDescent="0.25">
      <c r="A446" s="17">
        <v>56</v>
      </c>
    </row>
    <row r="447" spans="1:1" x14ac:dyDescent="0.25">
      <c r="A447" s="17">
        <v>30</v>
      </c>
    </row>
    <row r="448" spans="1:1" x14ac:dyDescent="0.25">
      <c r="A448" s="17">
        <v>29</v>
      </c>
    </row>
    <row r="449" spans="1:1" x14ac:dyDescent="0.25">
      <c r="A449" s="17">
        <v>26</v>
      </c>
    </row>
    <row r="450" spans="1:1" x14ac:dyDescent="0.25">
      <c r="A450" s="17">
        <v>29</v>
      </c>
    </row>
    <row r="451" spans="1:1" x14ac:dyDescent="0.25">
      <c r="A451" s="17">
        <v>43</v>
      </c>
    </row>
    <row r="452" spans="1:1" x14ac:dyDescent="0.25">
      <c r="A452" s="17">
        <v>40</v>
      </c>
    </row>
    <row r="453" spans="1:1" x14ac:dyDescent="0.25">
      <c r="A453" s="17">
        <v>30</v>
      </c>
    </row>
    <row r="454" spans="1:1" x14ac:dyDescent="0.25">
      <c r="A454" s="17">
        <v>44</v>
      </c>
    </row>
    <row r="455" spans="1:1" x14ac:dyDescent="0.25">
      <c r="A455" s="17">
        <v>34</v>
      </c>
    </row>
    <row r="456" spans="1:1" x14ac:dyDescent="0.25">
      <c r="A456" s="17">
        <v>36</v>
      </c>
    </row>
    <row r="457" spans="1:1" x14ac:dyDescent="0.25">
      <c r="A457" s="17">
        <v>31</v>
      </c>
    </row>
    <row r="458" spans="1:1" x14ac:dyDescent="0.25">
      <c r="A458" s="17">
        <v>22</v>
      </c>
    </row>
    <row r="459" spans="1:1" x14ac:dyDescent="0.25">
      <c r="A459" s="17">
        <v>42</v>
      </c>
    </row>
    <row r="460" spans="1:1" x14ac:dyDescent="0.25">
      <c r="A460" s="17">
        <v>21</v>
      </c>
    </row>
    <row r="461" spans="1:1" x14ac:dyDescent="0.25">
      <c r="A461" s="17">
        <v>46</v>
      </c>
    </row>
    <row r="462" spans="1:1" x14ac:dyDescent="0.25">
      <c r="A462" s="17">
        <v>31</v>
      </c>
    </row>
    <row r="463" spans="1:1" x14ac:dyDescent="0.25">
      <c r="A463" s="17">
        <v>43</v>
      </c>
    </row>
    <row r="464" spans="1:1" x14ac:dyDescent="0.25">
      <c r="A464" s="17">
        <v>27</v>
      </c>
    </row>
    <row r="465" spans="1:1" x14ac:dyDescent="0.25">
      <c r="A465" s="17">
        <v>32</v>
      </c>
    </row>
    <row r="466" spans="1:1" x14ac:dyDescent="0.25">
      <c r="A466" s="17">
        <v>38</v>
      </c>
    </row>
    <row r="467" spans="1:1" x14ac:dyDescent="0.25">
      <c r="A467" s="17">
        <v>33</v>
      </c>
    </row>
    <row r="468" spans="1:1" x14ac:dyDescent="0.25">
      <c r="A468" s="17">
        <v>64</v>
      </c>
    </row>
    <row r="469" spans="1:1" x14ac:dyDescent="0.25">
      <c r="A469" s="17">
        <v>38</v>
      </c>
    </row>
    <row r="470" spans="1:1" x14ac:dyDescent="0.25">
      <c r="A470" s="17">
        <v>25</v>
      </c>
    </row>
    <row r="471" spans="1:1" x14ac:dyDescent="0.25">
      <c r="A471" s="17">
        <v>41</v>
      </c>
    </row>
    <row r="472" spans="1:1" x14ac:dyDescent="0.25">
      <c r="A472" s="17">
        <v>35</v>
      </c>
    </row>
    <row r="473" spans="1:1" x14ac:dyDescent="0.25">
      <c r="A473" s="17">
        <v>31</v>
      </c>
    </row>
    <row r="474" spans="1:1" x14ac:dyDescent="0.25">
      <c r="A474" s="17">
        <v>46</v>
      </c>
    </row>
    <row r="475" spans="1:1" x14ac:dyDescent="0.25">
      <c r="A475" s="17">
        <v>39</v>
      </c>
    </row>
    <row r="476" spans="1:1" x14ac:dyDescent="0.25">
      <c r="A476" s="17">
        <v>36</v>
      </c>
    </row>
    <row r="477" spans="1:1" x14ac:dyDescent="0.25">
      <c r="A477" s="17">
        <v>35</v>
      </c>
    </row>
    <row r="478" spans="1:1" x14ac:dyDescent="0.25">
      <c r="A478" s="17">
        <v>35</v>
      </c>
    </row>
    <row r="479" spans="1:1" x14ac:dyDescent="0.25">
      <c r="A479" s="17">
        <v>26</v>
      </c>
    </row>
    <row r="481" spans="1:1" x14ac:dyDescent="0.25">
      <c r="A481" s="17">
        <v>37</v>
      </c>
    </row>
    <row r="482" spans="1:1" x14ac:dyDescent="0.25">
      <c r="A482" s="17">
        <v>32</v>
      </c>
    </row>
    <row r="483" spans="1:1" x14ac:dyDescent="0.25">
      <c r="A483" s="17">
        <v>33</v>
      </c>
    </row>
    <row r="484" spans="1:1" x14ac:dyDescent="0.25">
      <c r="A484" s="17">
        <v>32</v>
      </c>
    </row>
    <row r="485" spans="1:1" x14ac:dyDescent="0.25">
      <c r="A485" s="17">
        <v>37</v>
      </c>
    </row>
    <row r="486" spans="1:1" x14ac:dyDescent="0.25">
      <c r="A486" s="17">
        <v>48</v>
      </c>
    </row>
    <row r="487" spans="1:1" x14ac:dyDescent="0.25">
      <c r="A487" s="17">
        <v>36</v>
      </c>
    </row>
    <row r="488" spans="1:1" x14ac:dyDescent="0.25">
      <c r="A488" s="17">
        <v>34</v>
      </c>
    </row>
    <row r="489" spans="1:1" x14ac:dyDescent="0.25">
      <c r="A489" s="17">
        <v>60</v>
      </c>
    </row>
    <row r="490" spans="1:1" x14ac:dyDescent="0.25">
      <c r="A490" s="17">
        <v>37</v>
      </c>
    </row>
    <row r="491" spans="1:1" x14ac:dyDescent="0.25">
      <c r="A491" s="17">
        <v>37</v>
      </c>
    </row>
    <row r="492" spans="1:1" x14ac:dyDescent="0.25">
      <c r="A492" s="17">
        <v>29</v>
      </c>
    </row>
    <row r="493" spans="1:1" x14ac:dyDescent="0.25">
      <c r="A493" s="17">
        <v>66</v>
      </c>
    </row>
    <row r="494" spans="1:1" x14ac:dyDescent="0.25">
      <c r="A494" s="17">
        <v>40</v>
      </c>
    </row>
    <row r="495" spans="1:1" x14ac:dyDescent="0.25">
      <c r="A495" s="17">
        <v>48</v>
      </c>
    </row>
    <row r="496" spans="1:1" x14ac:dyDescent="0.25">
      <c r="A496" s="17">
        <v>30</v>
      </c>
    </row>
    <row r="497" spans="1:1" x14ac:dyDescent="0.25">
      <c r="A497" s="17">
        <v>37</v>
      </c>
    </row>
    <row r="498" spans="1:1" x14ac:dyDescent="0.25">
      <c r="A498" s="17">
        <v>57</v>
      </c>
    </row>
    <row r="499" spans="1:1" x14ac:dyDescent="0.25">
      <c r="A499" s="17">
        <v>33</v>
      </c>
    </row>
    <row r="500" spans="1:1" x14ac:dyDescent="0.25">
      <c r="A500" s="17">
        <v>37</v>
      </c>
    </row>
    <row r="501" spans="1:1" x14ac:dyDescent="0.25">
      <c r="A501" s="17">
        <v>29</v>
      </c>
    </row>
    <row r="502" spans="1:1" x14ac:dyDescent="0.25">
      <c r="A502" s="17">
        <v>29</v>
      </c>
    </row>
    <row r="503" spans="1:1" x14ac:dyDescent="0.25">
      <c r="A503" s="17">
        <v>48</v>
      </c>
    </row>
    <row r="504" spans="1:1" x14ac:dyDescent="0.25">
      <c r="A504" s="17">
        <v>35</v>
      </c>
    </row>
    <row r="505" spans="1:1" x14ac:dyDescent="0.25">
      <c r="A505" s="17">
        <v>42</v>
      </c>
    </row>
    <row r="506" spans="1:1" x14ac:dyDescent="0.25">
      <c r="A506" s="17">
        <v>32</v>
      </c>
    </row>
    <row r="507" spans="1:1" x14ac:dyDescent="0.25">
      <c r="A507" s="17">
        <v>31</v>
      </c>
    </row>
    <row r="508" spans="1:1" x14ac:dyDescent="0.25">
      <c r="A508" s="17">
        <v>30</v>
      </c>
    </row>
    <row r="509" spans="1:1" x14ac:dyDescent="0.25">
      <c r="A509" s="17">
        <v>39</v>
      </c>
    </row>
    <row r="510" spans="1:1" x14ac:dyDescent="0.25">
      <c r="A510" s="17">
        <v>26</v>
      </c>
    </row>
    <row r="511" spans="1:1" x14ac:dyDescent="0.25">
      <c r="A511" s="17">
        <v>38</v>
      </c>
    </row>
    <row r="512" spans="1:1" x14ac:dyDescent="0.25">
      <c r="A512" s="17">
        <v>56</v>
      </c>
    </row>
    <row r="513" spans="1:1" x14ac:dyDescent="0.25">
      <c r="A513" s="17">
        <v>29</v>
      </c>
    </row>
    <row r="514" spans="1:1" x14ac:dyDescent="0.25">
      <c r="A514" s="17">
        <v>24</v>
      </c>
    </row>
    <row r="515" spans="1:1" x14ac:dyDescent="0.25">
      <c r="A515" s="17">
        <v>36</v>
      </c>
    </row>
    <row r="516" spans="1:1" x14ac:dyDescent="0.25">
      <c r="A516" s="17">
        <v>25</v>
      </c>
    </row>
    <row r="517" spans="1:1" x14ac:dyDescent="0.25">
      <c r="A517" s="17">
        <v>33</v>
      </c>
    </row>
    <row r="518" spans="1:1" x14ac:dyDescent="0.25">
      <c r="A518" s="17">
        <v>33</v>
      </c>
    </row>
    <row r="519" spans="1:1" x14ac:dyDescent="0.25">
      <c r="A519" s="17">
        <v>32</v>
      </c>
    </row>
    <row r="520" spans="1:1" x14ac:dyDescent="0.25">
      <c r="A520" s="17">
        <v>37</v>
      </c>
    </row>
    <row r="521" spans="1:1" x14ac:dyDescent="0.25">
      <c r="A521" s="17">
        <v>34</v>
      </c>
    </row>
    <row r="522" spans="1:1" x14ac:dyDescent="0.25">
      <c r="A522" s="17">
        <v>48</v>
      </c>
    </row>
    <row r="523" spans="1:1" x14ac:dyDescent="0.25">
      <c r="A523" s="17">
        <v>35</v>
      </c>
    </row>
    <row r="524" spans="1:1" x14ac:dyDescent="0.25">
      <c r="A524" s="17">
        <v>31</v>
      </c>
    </row>
    <row r="525" spans="1:1" x14ac:dyDescent="0.25">
      <c r="A525" s="17">
        <v>34</v>
      </c>
    </row>
    <row r="526" spans="1:1" x14ac:dyDescent="0.25">
      <c r="A526" s="17">
        <v>37</v>
      </c>
    </row>
    <row r="527" spans="1:1" x14ac:dyDescent="0.25">
      <c r="A527" s="17">
        <v>39</v>
      </c>
    </row>
    <row r="529" spans="1:1" x14ac:dyDescent="0.25">
      <c r="A529" s="17">
        <v>40</v>
      </c>
    </row>
    <row r="530" spans="1:1" x14ac:dyDescent="0.25">
      <c r="A530" s="17">
        <v>23</v>
      </c>
    </row>
    <row r="531" spans="1:1" x14ac:dyDescent="0.25">
      <c r="A531" s="17">
        <v>33</v>
      </c>
    </row>
    <row r="532" spans="1:1" x14ac:dyDescent="0.25">
      <c r="A532" s="17">
        <v>22</v>
      </c>
    </row>
    <row r="533" spans="1:1" x14ac:dyDescent="0.25">
      <c r="A533" s="17">
        <v>32</v>
      </c>
    </row>
    <row r="534" spans="1:1" x14ac:dyDescent="0.25">
      <c r="A534" s="17">
        <v>42</v>
      </c>
    </row>
    <row r="535" spans="1:1" x14ac:dyDescent="0.25">
      <c r="A535" s="17">
        <v>49</v>
      </c>
    </row>
    <row r="536" spans="1:1" x14ac:dyDescent="0.25">
      <c r="A536" s="17">
        <v>39</v>
      </c>
    </row>
    <row r="537" spans="1:1" x14ac:dyDescent="0.25">
      <c r="A537" s="17">
        <v>32</v>
      </c>
    </row>
    <row r="538" spans="1:1" x14ac:dyDescent="0.25">
      <c r="A538" s="17">
        <v>42</v>
      </c>
    </row>
    <row r="539" spans="1:1" x14ac:dyDescent="0.25">
      <c r="A539" s="17">
        <v>39</v>
      </c>
    </row>
    <row r="540" spans="1:1" x14ac:dyDescent="0.25">
      <c r="A540" s="17">
        <v>38</v>
      </c>
    </row>
    <row r="541" spans="1:1" x14ac:dyDescent="0.25">
      <c r="A541" s="17">
        <v>25</v>
      </c>
    </row>
    <row r="542" spans="1:1" x14ac:dyDescent="0.25">
      <c r="A542" s="17">
        <v>36</v>
      </c>
    </row>
    <row r="543" spans="1:1" x14ac:dyDescent="0.25">
      <c r="A543" s="17">
        <v>27</v>
      </c>
    </row>
    <row r="544" spans="1:1" x14ac:dyDescent="0.25">
      <c r="A544" s="17">
        <v>32</v>
      </c>
    </row>
    <row r="545" spans="1:1" x14ac:dyDescent="0.25">
      <c r="A545" s="17">
        <v>33</v>
      </c>
    </row>
    <row r="546" spans="1:1" x14ac:dyDescent="0.25">
      <c r="A546" s="17">
        <v>31</v>
      </c>
    </row>
    <row r="547" spans="1:1" x14ac:dyDescent="0.25">
      <c r="A547" s="17">
        <v>58</v>
      </c>
    </row>
    <row r="548" spans="1:1" x14ac:dyDescent="0.25">
      <c r="A548" s="17">
        <v>38</v>
      </c>
    </row>
    <row r="549" spans="1:1" x14ac:dyDescent="0.25">
      <c r="A549" s="17">
        <v>29</v>
      </c>
    </row>
    <row r="550" spans="1:1" x14ac:dyDescent="0.25">
      <c r="A550" s="17">
        <v>31</v>
      </c>
    </row>
    <row r="551" spans="1:1" x14ac:dyDescent="0.25">
      <c r="A551" s="17">
        <v>28</v>
      </c>
    </row>
    <row r="552" spans="1:1" x14ac:dyDescent="0.25">
      <c r="A552" s="17">
        <v>36</v>
      </c>
    </row>
    <row r="553" spans="1:1" x14ac:dyDescent="0.25">
      <c r="A553" s="17">
        <v>30</v>
      </c>
    </row>
    <row r="554" spans="1:1" x14ac:dyDescent="0.25">
      <c r="A554" s="17">
        <v>40</v>
      </c>
    </row>
    <row r="555" spans="1:1" x14ac:dyDescent="0.25">
      <c r="A555" s="17">
        <v>36</v>
      </c>
    </row>
    <row r="556" spans="1:1" x14ac:dyDescent="0.25">
      <c r="A556" s="17">
        <v>29</v>
      </c>
    </row>
    <row r="557" spans="1:1" x14ac:dyDescent="0.25">
      <c r="A557" s="17">
        <v>55</v>
      </c>
    </row>
    <row r="558" spans="1:1" x14ac:dyDescent="0.25">
      <c r="A558" s="17">
        <v>38</v>
      </c>
    </row>
    <row r="559" spans="1:1" x14ac:dyDescent="0.25">
      <c r="A559" s="17">
        <v>35</v>
      </c>
    </row>
    <row r="560" spans="1:1" x14ac:dyDescent="0.25">
      <c r="A560" s="17">
        <v>37</v>
      </c>
    </row>
    <row r="561" spans="1:1" x14ac:dyDescent="0.25">
      <c r="A561" s="17">
        <v>26</v>
      </c>
    </row>
    <row r="562" spans="1:1" x14ac:dyDescent="0.25">
      <c r="A562" s="17">
        <v>26</v>
      </c>
    </row>
    <row r="563" spans="1:1" x14ac:dyDescent="0.25">
      <c r="A563" s="17">
        <v>26</v>
      </c>
    </row>
    <row r="564" spans="1:1" x14ac:dyDescent="0.25">
      <c r="A564" s="17">
        <v>22</v>
      </c>
    </row>
    <row r="566" spans="1:1" x14ac:dyDescent="0.25">
      <c r="A566" s="17">
        <v>40</v>
      </c>
    </row>
    <row r="567" spans="1:1" x14ac:dyDescent="0.25">
      <c r="A567" s="17">
        <v>30</v>
      </c>
    </row>
    <row r="568" spans="1:1" x14ac:dyDescent="0.25">
      <c r="A568" s="17">
        <v>28</v>
      </c>
    </row>
    <row r="569" spans="1:1" x14ac:dyDescent="0.25">
      <c r="A569" s="17">
        <v>42</v>
      </c>
    </row>
    <row r="570" spans="1:1" x14ac:dyDescent="0.25">
      <c r="A570" s="17">
        <v>39</v>
      </c>
    </row>
    <row r="571" spans="1:1" x14ac:dyDescent="0.25">
      <c r="A571" s="17">
        <v>38</v>
      </c>
    </row>
    <row r="572" spans="1:1" x14ac:dyDescent="0.25">
      <c r="A572" s="17">
        <v>32</v>
      </c>
    </row>
    <row r="573" spans="1:1" x14ac:dyDescent="0.25">
      <c r="A573" s="17">
        <v>35</v>
      </c>
    </row>
    <row r="575" spans="1:1" x14ac:dyDescent="0.25">
      <c r="A575" s="17">
        <v>28</v>
      </c>
    </row>
    <row r="576" spans="1:1" x14ac:dyDescent="0.25">
      <c r="A576" s="17">
        <v>41</v>
      </c>
    </row>
    <row r="577" spans="1:1" x14ac:dyDescent="0.25">
      <c r="A577" s="17">
        <v>38</v>
      </c>
    </row>
    <row r="578" spans="1:1" x14ac:dyDescent="0.25">
      <c r="A578" s="17">
        <v>30</v>
      </c>
    </row>
    <row r="579" spans="1:1" x14ac:dyDescent="0.25">
      <c r="A579" s="17">
        <v>24</v>
      </c>
    </row>
    <row r="580" spans="1:1" x14ac:dyDescent="0.25">
      <c r="A580" s="17">
        <v>38</v>
      </c>
    </row>
    <row r="581" spans="1:1" x14ac:dyDescent="0.25">
      <c r="A581" s="17">
        <v>27</v>
      </c>
    </row>
    <row r="582" spans="1:1" x14ac:dyDescent="0.25">
      <c r="A582" s="17">
        <v>30</v>
      </c>
    </row>
    <row r="583" spans="1:1" x14ac:dyDescent="0.25">
      <c r="A583" s="17">
        <v>33</v>
      </c>
    </row>
    <row r="584" spans="1:1" x14ac:dyDescent="0.25">
      <c r="A584" s="17">
        <v>38</v>
      </c>
    </row>
    <row r="585" spans="1:1" x14ac:dyDescent="0.25">
      <c r="A585" s="17">
        <v>37</v>
      </c>
    </row>
    <row r="586" spans="1:1" x14ac:dyDescent="0.25">
      <c r="A586" s="17">
        <v>26</v>
      </c>
    </row>
    <row r="587" spans="1:1" x14ac:dyDescent="0.25">
      <c r="A587" s="17">
        <v>28</v>
      </c>
    </row>
    <row r="589" spans="1:1" x14ac:dyDescent="0.25">
      <c r="A589" s="17">
        <v>54</v>
      </c>
    </row>
    <row r="590" spans="1:1" x14ac:dyDescent="0.25">
      <c r="A590" s="17">
        <v>52</v>
      </c>
    </row>
    <row r="591" spans="1:1" x14ac:dyDescent="0.25">
      <c r="A591" s="17">
        <v>29</v>
      </c>
    </row>
    <row r="592" spans="1:1" x14ac:dyDescent="0.25">
      <c r="A592" s="17">
        <v>49</v>
      </c>
    </row>
    <row r="593" spans="1:1" x14ac:dyDescent="0.25">
      <c r="A593" s="17">
        <v>46</v>
      </c>
    </row>
    <row r="594" spans="1:1" x14ac:dyDescent="0.25">
      <c r="A594" s="17">
        <v>33</v>
      </c>
    </row>
    <row r="595" spans="1:1" x14ac:dyDescent="0.25">
      <c r="A595" s="17">
        <v>50</v>
      </c>
    </row>
    <row r="596" spans="1:1" x14ac:dyDescent="0.25">
      <c r="A596" s="17">
        <v>36</v>
      </c>
    </row>
    <row r="597" spans="1:1" x14ac:dyDescent="0.25">
      <c r="A597" s="17">
        <v>24</v>
      </c>
    </row>
    <row r="598" spans="1:1" x14ac:dyDescent="0.25">
      <c r="A598" s="17">
        <v>25</v>
      </c>
    </row>
    <row r="599" spans="1:1" x14ac:dyDescent="0.25">
      <c r="A599" s="17">
        <v>27</v>
      </c>
    </row>
    <row r="600" spans="1:1" x14ac:dyDescent="0.25">
      <c r="A600" s="17">
        <v>35</v>
      </c>
    </row>
    <row r="601" spans="1:1" x14ac:dyDescent="0.25">
      <c r="A601" s="17">
        <v>28</v>
      </c>
    </row>
    <row r="602" spans="1:1" x14ac:dyDescent="0.25">
      <c r="A602" s="17">
        <v>32</v>
      </c>
    </row>
    <row r="603" spans="1:1" x14ac:dyDescent="0.25">
      <c r="A603" s="17">
        <v>24</v>
      </c>
    </row>
    <row r="604" spans="1:1" x14ac:dyDescent="0.25">
      <c r="A604" s="17">
        <v>43</v>
      </c>
    </row>
    <row r="606" spans="1:1" x14ac:dyDescent="0.25">
      <c r="A606" s="17">
        <v>27</v>
      </c>
    </row>
    <row r="607" spans="1:1" x14ac:dyDescent="0.25">
      <c r="A607" s="17">
        <v>36</v>
      </c>
    </row>
    <row r="608" spans="1:1" x14ac:dyDescent="0.25">
      <c r="A608" s="17">
        <v>28</v>
      </c>
    </row>
    <row r="609" spans="1:1" x14ac:dyDescent="0.25">
      <c r="A609" s="17">
        <v>23</v>
      </c>
    </row>
    <row r="610" spans="1:1" x14ac:dyDescent="0.25">
      <c r="A610" s="17">
        <v>37</v>
      </c>
    </row>
    <row r="611" spans="1:1" x14ac:dyDescent="0.25">
      <c r="A611" s="17">
        <v>34</v>
      </c>
    </row>
    <row r="612" spans="1:1" x14ac:dyDescent="0.25">
      <c r="A612" s="17">
        <v>24</v>
      </c>
    </row>
    <row r="613" spans="1:1" x14ac:dyDescent="0.25">
      <c r="A613" s="17">
        <v>31</v>
      </c>
    </row>
    <row r="614" spans="1:1" x14ac:dyDescent="0.25">
      <c r="A614" s="17">
        <v>30</v>
      </c>
    </row>
    <row r="615" spans="1:1" x14ac:dyDescent="0.25">
      <c r="A615" s="17">
        <v>24</v>
      </c>
    </row>
    <row r="616" spans="1:1" x14ac:dyDescent="0.25">
      <c r="A616" s="17">
        <v>28</v>
      </c>
    </row>
    <row r="617" spans="1:1" x14ac:dyDescent="0.25">
      <c r="A617" s="17">
        <v>50</v>
      </c>
    </row>
    <row r="618" spans="1:1" x14ac:dyDescent="0.25">
      <c r="A618" s="17">
        <v>23</v>
      </c>
    </row>
    <row r="619" spans="1:1" x14ac:dyDescent="0.25">
      <c r="A619" s="17">
        <v>36</v>
      </c>
    </row>
    <row r="620" spans="1:1" x14ac:dyDescent="0.25">
      <c r="A620" s="17">
        <v>24</v>
      </c>
    </row>
    <row r="621" spans="1:1" x14ac:dyDescent="0.25">
      <c r="A621" s="17">
        <v>26</v>
      </c>
    </row>
    <row r="622" spans="1:1" x14ac:dyDescent="0.25">
      <c r="A622" s="17">
        <v>32</v>
      </c>
    </row>
    <row r="624" spans="1:1" x14ac:dyDescent="0.25">
      <c r="A624" s="17">
        <v>34</v>
      </c>
    </row>
    <row r="625" spans="1:1" x14ac:dyDescent="0.25">
      <c r="A625" s="17">
        <v>29</v>
      </c>
    </row>
    <row r="626" spans="1:1" x14ac:dyDescent="0.25">
      <c r="A626" s="17">
        <v>25</v>
      </c>
    </row>
    <row r="627" spans="1:1" x14ac:dyDescent="0.25">
      <c r="A627" s="17">
        <v>36</v>
      </c>
    </row>
    <row r="628" spans="1:1" x14ac:dyDescent="0.25">
      <c r="A628" s="17">
        <v>28</v>
      </c>
    </row>
    <row r="629" spans="1:1" x14ac:dyDescent="0.25">
      <c r="A629" s="17">
        <v>45</v>
      </c>
    </row>
    <row r="630" spans="1:1" x14ac:dyDescent="0.25">
      <c r="A630" s="17">
        <v>45</v>
      </c>
    </row>
    <row r="631" spans="1:1" x14ac:dyDescent="0.25">
      <c r="A631" s="17">
        <v>29</v>
      </c>
    </row>
    <row r="632" spans="1:1" x14ac:dyDescent="0.25">
      <c r="A632" s="17">
        <v>24</v>
      </c>
    </row>
    <row r="633" spans="1:1" x14ac:dyDescent="0.25">
      <c r="A633" s="17">
        <v>31</v>
      </c>
    </row>
    <row r="634" spans="1:1" x14ac:dyDescent="0.25">
      <c r="A634" s="17">
        <v>34</v>
      </c>
    </row>
    <row r="635" spans="1:1" x14ac:dyDescent="0.25">
      <c r="A635" s="17">
        <v>28</v>
      </c>
    </row>
    <row r="636" spans="1:1" x14ac:dyDescent="0.25">
      <c r="A636" s="17">
        <v>32</v>
      </c>
    </row>
    <row r="637" spans="1:1" x14ac:dyDescent="0.25">
      <c r="A637" s="17">
        <v>32</v>
      </c>
    </row>
    <row r="639" spans="1:1" x14ac:dyDescent="0.25">
      <c r="A639" s="17">
        <v>56</v>
      </c>
    </row>
    <row r="640" spans="1:1" x14ac:dyDescent="0.25">
      <c r="A640" s="17">
        <v>43</v>
      </c>
    </row>
    <row r="641" spans="1:1" x14ac:dyDescent="0.25">
      <c r="A641" s="17">
        <v>31</v>
      </c>
    </row>
    <row r="642" spans="1:1" x14ac:dyDescent="0.25">
      <c r="A642" s="17">
        <v>26</v>
      </c>
    </row>
    <row r="643" spans="1:1" x14ac:dyDescent="0.25">
      <c r="A643" s="17">
        <v>27</v>
      </c>
    </row>
    <row r="644" spans="1:1" x14ac:dyDescent="0.25">
      <c r="A644" s="17">
        <v>27</v>
      </c>
    </row>
    <row r="645" spans="1:1" x14ac:dyDescent="0.25">
      <c r="A645" s="17">
        <v>37</v>
      </c>
    </row>
    <row r="646" spans="1:1" x14ac:dyDescent="0.25">
      <c r="A646" s="17">
        <v>37</v>
      </c>
    </row>
    <row r="647" spans="1:1" x14ac:dyDescent="0.25">
      <c r="A647" s="17">
        <v>34</v>
      </c>
    </row>
    <row r="648" spans="1:1" x14ac:dyDescent="0.25">
      <c r="A648" s="17">
        <v>51</v>
      </c>
    </row>
    <row r="649" spans="1:1" x14ac:dyDescent="0.25">
      <c r="A649" s="17">
        <v>36</v>
      </c>
    </row>
    <row r="650" spans="1:1" x14ac:dyDescent="0.25">
      <c r="A650" s="17">
        <v>35</v>
      </c>
    </row>
    <row r="651" spans="1:1" x14ac:dyDescent="0.25">
      <c r="A651" s="17">
        <v>23</v>
      </c>
    </row>
    <row r="652" spans="1:1" x14ac:dyDescent="0.25">
      <c r="A652" s="17">
        <v>27</v>
      </c>
    </row>
    <row r="653" spans="1:1" x14ac:dyDescent="0.25">
      <c r="A653" s="17">
        <v>30</v>
      </c>
    </row>
    <row r="654" spans="1:1" x14ac:dyDescent="0.25">
      <c r="A654" s="17">
        <v>30</v>
      </c>
    </row>
    <row r="655" spans="1:1" x14ac:dyDescent="0.25">
      <c r="A655" s="17">
        <v>23</v>
      </c>
    </row>
    <row r="656" spans="1:1" x14ac:dyDescent="0.25">
      <c r="A656" s="17">
        <v>28</v>
      </c>
    </row>
    <row r="657" spans="1:1" x14ac:dyDescent="0.25">
      <c r="A657" s="17">
        <v>31</v>
      </c>
    </row>
    <row r="658" spans="1:1" x14ac:dyDescent="0.25">
      <c r="A658" s="17">
        <v>36</v>
      </c>
    </row>
    <row r="659" spans="1:1" x14ac:dyDescent="0.25">
      <c r="A659" s="17">
        <v>23</v>
      </c>
    </row>
    <row r="661" spans="1:1" x14ac:dyDescent="0.25">
      <c r="A661" s="17">
        <v>31</v>
      </c>
    </row>
    <row r="662" spans="1:1" x14ac:dyDescent="0.25">
      <c r="A662" s="17">
        <v>26</v>
      </c>
    </row>
    <row r="663" spans="1:1" x14ac:dyDescent="0.25">
      <c r="A663" s="17">
        <v>45</v>
      </c>
    </row>
    <row r="664" spans="1:1" x14ac:dyDescent="0.25">
      <c r="A664" s="17">
        <v>35</v>
      </c>
    </row>
    <row r="665" spans="1:1" x14ac:dyDescent="0.25">
      <c r="A665" s="17">
        <v>30</v>
      </c>
    </row>
    <row r="666" spans="1:1" x14ac:dyDescent="0.25">
      <c r="A666" s="17">
        <v>40</v>
      </c>
    </row>
    <row r="667" spans="1:1" x14ac:dyDescent="0.25">
      <c r="A667" s="17">
        <v>23</v>
      </c>
    </row>
    <row r="668" spans="1:1" x14ac:dyDescent="0.25">
      <c r="A668" s="17">
        <v>43</v>
      </c>
    </row>
    <row r="669" spans="1:1" x14ac:dyDescent="0.25">
      <c r="A669" s="17">
        <v>23</v>
      </c>
    </row>
    <row r="670" spans="1:1" x14ac:dyDescent="0.25">
      <c r="A670" s="17">
        <v>32</v>
      </c>
    </row>
    <row r="671" spans="1:1" x14ac:dyDescent="0.25">
      <c r="A671" s="17">
        <v>37</v>
      </c>
    </row>
    <row r="673" spans="1:1" x14ac:dyDescent="0.25">
      <c r="A673" s="17">
        <v>32</v>
      </c>
    </row>
    <row r="674" spans="1:1" x14ac:dyDescent="0.25">
      <c r="A674" s="17">
        <v>27</v>
      </c>
    </row>
    <row r="675" spans="1:1" x14ac:dyDescent="0.25">
      <c r="A675" s="17">
        <v>29</v>
      </c>
    </row>
    <row r="676" spans="1:1" x14ac:dyDescent="0.25">
      <c r="A676" s="17">
        <v>30</v>
      </c>
    </row>
    <row r="677" spans="1:1" x14ac:dyDescent="0.25">
      <c r="A677" s="17">
        <v>30</v>
      </c>
    </row>
    <row r="678" spans="1:1" x14ac:dyDescent="0.25">
      <c r="A678" s="17">
        <v>46</v>
      </c>
    </row>
    <row r="679" spans="1:1" x14ac:dyDescent="0.25">
      <c r="A679" s="17">
        <v>36</v>
      </c>
    </row>
    <row r="680" spans="1:1" x14ac:dyDescent="0.25">
      <c r="A680" s="17">
        <v>29</v>
      </c>
    </row>
    <row r="681" spans="1:1" x14ac:dyDescent="0.25">
      <c r="A681" s="17">
        <v>26</v>
      </c>
    </row>
    <row r="682" spans="1:1" x14ac:dyDescent="0.25">
      <c r="A682" s="17">
        <v>37</v>
      </c>
    </row>
    <row r="683" spans="1:1" x14ac:dyDescent="0.25">
      <c r="A683" s="17">
        <v>23</v>
      </c>
    </row>
    <row r="684" spans="1:1" x14ac:dyDescent="0.25">
      <c r="A684" s="17">
        <v>22</v>
      </c>
    </row>
    <row r="685" spans="1:1" x14ac:dyDescent="0.25">
      <c r="A685" s="17">
        <v>46</v>
      </c>
    </row>
    <row r="686" spans="1:1" x14ac:dyDescent="0.25">
      <c r="A686" s="17">
        <v>42</v>
      </c>
    </row>
    <row r="687" spans="1:1" x14ac:dyDescent="0.25">
      <c r="A687" s="17">
        <v>35</v>
      </c>
    </row>
    <row r="688" spans="1:1" x14ac:dyDescent="0.25">
      <c r="A688" s="17">
        <v>40</v>
      </c>
    </row>
    <row r="689" spans="1:1" x14ac:dyDescent="0.25">
      <c r="A689" s="17">
        <v>59</v>
      </c>
    </row>
    <row r="690" spans="1:1" x14ac:dyDescent="0.25">
      <c r="A690" s="17">
        <v>37</v>
      </c>
    </row>
    <row r="691" spans="1:1" x14ac:dyDescent="0.25">
      <c r="A691" s="17">
        <v>22</v>
      </c>
    </row>
    <row r="692" spans="1:1" x14ac:dyDescent="0.25">
      <c r="A692" s="17">
        <v>34</v>
      </c>
    </row>
    <row r="693" spans="1:1" x14ac:dyDescent="0.25">
      <c r="A693" s="17">
        <v>40</v>
      </c>
    </row>
    <row r="694" spans="1:1" x14ac:dyDescent="0.25">
      <c r="A694" s="17">
        <v>47</v>
      </c>
    </row>
    <row r="695" spans="1:1" x14ac:dyDescent="0.25">
      <c r="A695" s="17">
        <v>55</v>
      </c>
    </row>
    <row r="696" spans="1:1" x14ac:dyDescent="0.25">
      <c r="A696" s="17">
        <v>34</v>
      </c>
    </row>
    <row r="697" spans="1:1" x14ac:dyDescent="0.25">
      <c r="A697" s="17">
        <v>42</v>
      </c>
    </row>
    <row r="698" spans="1:1" x14ac:dyDescent="0.25">
      <c r="A698" s="17">
        <v>44</v>
      </c>
    </row>
    <row r="699" spans="1:1" x14ac:dyDescent="0.25">
      <c r="A699" s="17">
        <v>35</v>
      </c>
    </row>
    <row r="700" spans="1:1" x14ac:dyDescent="0.25">
      <c r="A700" s="17">
        <v>42</v>
      </c>
    </row>
    <row r="701" spans="1:1" x14ac:dyDescent="0.25">
      <c r="A701" s="17">
        <v>47</v>
      </c>
    </row>
    <row r="702" spans="1:1" x14ac:dyDescent="0.25">
      <c r="A702" s="17">
        <v>53</v>
      </c>
    </row>
    <row r="703" spans="1:1" x14ac:dyDescent="0.25">
      <c r="A703" s="17">
        <v>28</v>
      </c>
    </row>
    <row r="704" spans="1:1" x14ac:dyDescent="0.25">
      <c r="A704" s="17">
        <v>48</v>
      </c>
    </row>
    <row r="705" spans="1:1" x14ac:dyDescent="0.25">
      <c r="A705" s="17">
        <v>29</v>
      </c>
    </row>
    <row r="706" spans="1:1" x14ac:dyDescent="0.25">
      <c r="A706" s="17">
        <v>27</v>
      </c>
    </row>
    <row r="707" spans="1:1" x14ac:dyDescent="0.25">
      <c r="A707" s="17">
        <v>38</v>
      </c>
    </row>
    <row r="708" spans="1:1" x14ac:dyDescent="0.25">
      <c r="A708" s="17">
        <v>37</v>
      </c>
    </row>
    <row r="709" spans="1:1" x14ac:dyDescent="0.25">
      <c r="A709" s="17">
        <v>24</v>
      </c>
    </row>
    <row r="710" spans="1:1" x14ac:dyDescent="0.25">
      <c r="A710" s="17">
        <v>51</v>
      </c>
    </row>
    <row r="711" spans="1:1" x14ac:dyDescent="0.25">
      <c r="A711" s="17">
        <v>32</v>
      </c>
    </row>
    <row r="712" spans="1:1" x14ac:dyDescent="0.25">
      <c r="A712" s="17">
        <v>32</v>
      </c>
    </row>
    <row r="713" spans="1:1" x14ac:dyDescent="0.25">
      <c r="A713" s="17">
        <v>38</v>
      </c>
    </row>
    <row r="714" spans="1:1" x14ac:dyDescent="0.25">
      <c r="A714" s="17">
        <v>24</v>
      </c>
    </row>
    <row r="715" spans="1:1" x14ac:dyDescent="0.25">
      <c r="A715" s="17">
        <v>30</v>
      </c>
    </row>
    <row r="716" spans="1:1" x14ac:dyDescent="0.25">
      <c r="A716" s="17">
        <v>34</v>
      </c>
    </row>
    <row r="717" spans="1:1" x14ac:dyDescent="0.25">
      <c r="A717" s="17">
        <v>26</v>
      </c>
    </row>
    <row r="718" spans="1:1" x14ac:dyDescent="0.25">
      <c r="A718" s="17">
        <v>38</v>
      </c>
    </row>
    <row r="719" spans="1:1" x14ac:dyDescent="0.25">
      <c r="A719" s="17">
        <v>31</v>
      </c>
    </row>
    <row r="720" spans="1:1" x14ac:dyDescent="0.25">
      <c r="A720" s="17">
        <v>30</v>
      </c>
    </row>
    <row r="721" spans="1:1" x14ac:dyDescent="0.25">
      <c r="A721" s="17">
        <v>35</v>
      </c>
    </row>
    <row r="722" spans="1:1" x14ac:dyDescent="0.25">
      <c r="A722" s="17">
        <v>38</v>
      </c>
    </row>
    <row r="723" spans="1:1" x14ac:dyDescent="0.25">
      <c r="A723" s="17">
        <v>36</v>
      </c>
    </row>
    <row r="724" spans="1:1" x14ac:dyDescent="0.25">
      <c r="A724" s="17">
        <v>29</v>
      </c>
    </row>
    <row r="725" spans="1:1" x14ac:dyDescent="0.25">
      <c r="A725" s="17">
        <v>26</v>
      </c>
    </row>
    <row r="727" spans="1:1" x14ac:dyDescent="0.25">
      <c r="A727" s="17">
        <v>28</v>
      </c>
    </row>
    <row r="728" spans="1:1" x14ac:dyDescent="0.25">
      <c r="A728" s="17">
        <v>37</v>
      </c>
    </row>
    <row r="730" spans="1:1" x14ac:dyDescent="0.25">
      <c r="A730" s="17">
        <v>37</v>
      </c>
    </row>
    <row r="731" spans="1:1" x14ac:dyDescent="0.25">
      <c r="A731" s="17">
        <v>67</v>
      </c>
    </row>
    <row r="732" spans="1:1" x14ac:dyDescent="0.25">
      <c r="A732" s="17">
        <v>25</v>
      </c>
    </row>
    <row r="733" spans="1:1" x14ac:dyDescent="0.25">
      <c r="A733" s="17">
        <v>39</v>
      </c>
    </row>
    <row r="734" spans="1:1" x14ac:dyDescent="0.25">
      <c r="A734" s="17">
        <v>38</v>
      </c>
    </row>
    <row r="735" spans="1:1" x14ac:dyDescent="0.25">
      <c r="A735" s="17">
        <v>40</v>
      </c>
    </row>
    <row r="736" spans="1:1" x14ac:dyDescent="0.25">
      <c r="A736" s="17">
        <v>38</v>
      </c>
    </row>
    <row r="737" spans="1:1" x14ac:dyDescent="0.25">
      <c r="A737" s="17">
        <v>41</v>
      </c>
    </row>
    <row r="739" spans="1:1" x14ac:dyDescent="0.25">
      <c r="A739" s="17">
        <v>28</v>
      </c>
    </row>
    <row r="740" spans="1:1" x14ac:dyDescent="0.25">
      <c r="A740" s="17">
        <v>25</v>
      </c>
    </row>
    <row r="742" spans="1:1" x14ac:dyDescent="0.25">
      <c r="A742" s="17">
        <v>29</v>
      </c>
    </row>
    <row r="743" spans="1:1" x14ac:dyDescent="0.25">
      <c r="A743" s="17">
        <v>36</v>
      </c>
    </row>
    <row r="744" spans="1:1" x14ac:dyDescent="0.25">
      <c r="A744" s="17">
        <v>38</v>
      </c>
    </row>
    <row r="746" spans="1:1" x14ac:dyDescent="0.25">
      <c r="A746" s="17">
        <v>39</v>
      </c>
    </row>
    <row r="747" spans="1:1" x14ac:dyDescent="0.25">
      <c r="A747" s="17">
        <v>44</v>
      </c>
    </row>
    <row r="748" spans="1:1" x14ac:dyDescent="0.25">
      <c r="A748" s="17">
        <v>30</v>
      </c>
    </row>
    <row r="749" spans="1:1" x14ac:dyDescent="0.25">
      <c r="A749" s="17">
        <v>26</v>
      </c>
    </row>
    <row r="750" spans="1:1" x14ac:dyDescent="0.25">
      <c r="A750" s="17">
        <v>26</v>
      </c>
    </row>
    <row r="751" spans="1:1" x14ac:dyDescent="0.25">
      <c r="A751" s="17">
        <v>46</v>
      </c>
    </row>
    <row r="752" spans="1:1" x14ac:dyDescent="0.25">
      <c r="A752" s="17">
        <v>32</v>
      </c>
    </row>
    <row r="753" spans="1:1" x14ac:dyDescent="0.25">
      <c r="A753" s="17">
        <v>27</v>
      </c>
    </row>
    <row r="754" spans="1:1" x14ac:dyDescent="0.25">
      <c r="A754" s="17">
        <v>34</v>
      </c>
    </row>
  </sheetData>
  <autoFilter ref="A1:A755" xr:uid="{AE2709BF-4EED-4C90-AFC4-76800B125AA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134CE-9AD0-4D2A-8CE2-3302791238C1}">
  <sheetPr>
    <tabColor theme="9" tint="0.59999389629810485"/>
  </sheetPr>
  <dimension ref="A1:N313"/>
  <sheetViews>
    <sheetView tabSelected="1" topLeftCell="A17" workbookViewId="0">
      <selection activeCell="U22" sqref="T22:U41"/>
    </sheetView>
  </sheetViews>
  <sheetFormatPr defaultRowHeight="15.75" x14ac:dyDescent="0.25"/>
  <cols>
    <col min="1" max="1" width="7.5" style="17" customWidth="1"/>
    <col min="2" max="2" width="5.25" style="17" customWidth="1"/>
    <col min="3" max="3" width="8" style="17" customWidth="1"/>
    <col min="4" max="4" width="5.5" style="17" customWidth="1"/>
    <col min="5" max="5" width="8.375" style="17" customWidth="1"/>
    <col min="6" max="6" width="4.875" style="17" customWidth="1"/>
    <col min="7" max="7" width="6.625" customWidth="1"/>
    <col min="8" max="8" width="13" customWidth="1"/>
    <col min="10" max="10" width="5.875" customWidth="1"/>
    <col min="11" max="11" width="12.125" customWidth="1"/>
    <col min="12" max="12" width="5.625" customWidth="1"/>
    <col min="13" max="13" width="8.875" customWidth="1"/>
    <col min="14" max="14" width="9.625" customWidth="1"/>
    <col min="17" max="17" width="7.25" customWidth="1"/>
    <col min="18" max="18" width="5.75" customWidth="1"/>
    <col min="19" max="19" width="4" customWidth="1"/>
    <col min="24" max="24" width="9.875" customWidth="1"/>
  </cols>
  <sheetData>
    <row r="1" spans="1:14" x14ac:dyDescent="0.25">
      <c r="A1" s="17" t="s">
        <v>61</v>
      </c>
      <c r="B1" s="17">
        <v>8</v>
      </c>
      <c r="C1" s="17" t="s">
        <v>39</v>
      </c>
      <c r="D1" s="17">
        <v>0</v>
      </c>
      <c r="E1" s="17">
        <f>MEDIAN(F1:F313)</f>
        <v>9</v>
      </c>
      <c r="F1" s="17">
        <v>7</v>
      </c>
      <c r="H1" s="24" t="s">
        <v>61</v>
      </c>
      <c r="I1" s="17" t="s">
        <v>3474</v>
      </c>
      <c r="J1" s="16" t="str">
        <f ca="1">_xlfn.FORMULATEXT(N1)</f>
        <v>=STDEV.S(B1:B313)</v>
      </c>
      <c r="K1" s="16"/>
      <c r="L1" s="16"/>
      <c r="M1" s="17"/>
      <c r="N1" s="26">
        <f>_xlfn.STDEV.S(B1:B313)</f>
        <v>2.9276382600875404</v>
      </c>
    </row>
    <row r="2" spans="1:14" x14ac:dyDescent="0.25">
      <c r="A2" s="17" t="s">
        <v>61</v>
      </c>
      <c r="B2" s="17">
        <v>6</v>
      </c>
      <c r="C2" s="17" t="s">
        <v>39</v>
      </c>
      <c r="D2" s="17">
        <v>8</v>
      </c>
      <c r="E2" s="17" t="s">
        <v>3455</v>
      </c>
      <c r="F2" s="17">
        <v>11</v>
      </c>
      <c r="H2" s="17"/>
      <c r="I2" s="17" t="s">
        <v>3475</v>
      </c>
      <c r="J2" s="17" t="str">
        <f ca="1">_xlfn.FORMULATEXT(N2)</f>
        <v>=LARGE(B1:B313,2)-SMALL(B1:B313,2)</v>
      </c>
      <c r="K2" s="17"/>
      <c r="L2" s="17"/>
      <c r="M2" s="17"/>
      <c r="N2" s="27">
        <f>LARGE(B1:B313,2)-SMALL(B1:B313,2)</f>
        <v>15</v>
      </c>
    </row>
    <row r="3" spans="1:14" x14ac:dyDescent="0.25">
      <c r="A3" s="17" t="s">
        <v>61</v>
      </c>
      <c r="B3" s="17">
        <v>10</v>
      </c>
      <c r="C3" s="17" t="s">
        <v>39</v>
      </c>
      <c r="D3" s="17">
        <v>8</v>
      </c>
      <c r="E3" s="17" t="s">
        <v>3455</v>
      </c>
      <c r="F3" s="17">
        <v>10</v>
      </c>
      <c r="H3" s="17"/>
      <c r="I3" s="17" t="s">
        <v>3476</v>
      </c>
      <c r="J3" s="17" t="str">
        <f ca="1">_xlfn.FORMULATEXT(N3)</f>
        <v>=QUARTILE.EXC(B1:B313,3)-QUARTILE.EXC(B1:B313,1)</v>
      </c>
      <c r="K3" s="17"/>
      <c r="L3" s="17"/>
      <c r="M3" s="17"/>
      <c r="N3" s="27">
        <f>_xlfn.QUARTILE.EXC(B1:B313,3)-_xlfn.QUARTILE.EXC(B1:B313,1)</f>
        <v>4</v>
      </c>
    </row>
    <row r="4" spans="1:14" x14ac:dyDescent="0.25">
      <c r="A4" s="17" t="s">
        <v>61</v>
      </c>
      <c r="B4" s="17">
        <v>8</v>
      </c>
      <c r="C4" s="17" t="s">
        <v>39</v>
      </c>
      <c r="D4" s="17">
        <v>9</v>
      </c>
      <c r="E4" s="17" t="s">
        <v>3455</v>
      </c>
      <c r="F4" s="17">
        <v>10</v>
      </c>
      <c r="H4" s="17"/>
      <c r="I4" s="17" t="s">
        <v>3471</v>
      </c>
      <c r="J4" s="17" t="str">
        <f ca="1">_xlfn.FORMULATEXT(N4)</f>
        <v>=AVERAGE(B1:B313)</v>
      </c>
      <c r="K4" s="17"/>
      <c r="L4" s="17"/>
      <c r="M4" s="17"/>
      <c r="N4" s="26">
        <f>AVERAGE(B1:B313)</f>
        <v>9.581469648562301</v>
      </c>
    </row>
    <row r="5" spans="1:14" x14ac:dyDescent="0.25">
      <c r="A5" s="17" t="s">
        <v>61</v>
      </c>
      <c r="B5" s="17">
        <v>12</v>
      </c>
      <c r="C5" s="17" t="s">
        <v>39</v>
      </c>
      <c r="D5" s="17">
        <v>9</v>
      </c>
      <c r="E5" s="17" t="s">
        <v>3455</v>
      </c>
      <c r="F5" s="17">
        <v>9</v>
      </c>
      <c r="H5" s="17"/>
      <c r="I5" s="17" t="s">
        <v>3473</v>
      </c>
      <c r="J5" s="17" t="str">
        <f ca="1">_xlfn.FORMULATEXT(N5)</f>
        <v>=MEDIAN(B1:B313)</v>
      </c>
      <c r="K5" s="17"/>
      <c r="L5" s="17"/>
      <c r="M5" s="17"/>
      <c r="N5" s="27">
        <f>MEDIAN(B1:B313)</f>
        <v>10</v>
      </c>
    </row>
    <row r="6" spans="1:14" x14ac:dyDescent="0.25">
      <c r="A6" s="17" t="s">
        <v>61</v>
      </c>
      <c r="B6" s="17">
        <v>9</v>
      </c>
      <c r="C6" s="17" t="s">
        <v>39</v>
      </c>
      <c r="D6" s="17">
        <v>10</v>
      </c>
      <c r="E6" s="17" t="s">
        <v>3455</v>
      </c>
      <c r="F6" s="17">
        <v>9</v>
      </c>
      <c r="H6" s="17"/>
      <c r="I6" s="17"/>
      <c r="J6" s="17"/>
      <c r="K6" s="17"/>
      <c r="L6" s="17"/>
      <c r="M6" s="17"/>
      <c r="N6" s="28"/>
    </row>
    <row r="7" spans="1:14" x14ac:dyDescent="0.25">
      <c r="A7" s="17" t="s">
        <v>61</v>
      </c>
      <c r="B7" s="17">
        <v>3</v>
      </c>
      <c r="C7" s="17" t="s">
        <v>39</v>
      </c>
      <c r="D7" s="17">
        <v>8</v>
      </c>
      <c r="E7" s="17" t="s">
        <v>3455</v>
      </c>
      <c r="F7" s="17">
        <v>9</v>
      </c>
      <c r="H7" s="25" t="s">
        <v>39</v>
      </c>
      <c r="I7" s="17" t="s">
        <v>3474</v>
      </c>
      <c r="J7" s="16" t="str">
        <f ca="1">_xlfn.FORMULATEXT(N7)</f>
        <v>=STDEV.S(D1:D313)</v>
      </c>
      <c r="K7" s="16"/>
      <c r="L7" s="16"/>
      <c r="M7" s="17"/>
      <c r="N7" s="26">
        <f>_xlfn.STDEV.S(D1:D313)</f>
        <v>3.0754041897952784</v>
      </c>
    </row>
    <row r="8" spans="1:14" x14ac:dyDescent="0.25">
      <c r="A8" s="17" t="s">
        <v>61</v>
      </c>
      <c r="B8" s="17">
        <v>12</v>
      </c>
      <c r="C8" s="17" t="s">
        <v>39</v>
      </c>
      <c r="D8" s="17">
        <v>14</v>
      </c>
      <c r="E8" s="17" t="s">
        <v>3455</v>
      </c>
      <c r="F8" s="17">
        <v>10</v>
      </c>
      <c r="H8" s="16"/>
      <c r="I8" s="17" t="s">
        <v>3475</v>
      </c>
      <c r="J8" s="17" t="str">
        <f ca="1">_xlfn.FORMULATEXT(N8)</f>
        <v>=LARGE(D1:D313,2)-SMALL(D1:D313,2)</v>
      </c>
      <c r="K8" s="17"/>
      <c r="L8" s="17"/>
      <c r="M8" s="17"/>
      <c r="N8" s="27">
        <f>LARGE(D1:D313,2)-SMALL(D1:D313,2)</f>
        <v>16</v>
      </c>
    </row>
    <row r="9" spans="1:14" x14ac:dyDescent="0.25">
      <c r="A9" s="17" t="s">
        <v>61</v>
      </c>
      <c r="B9" s="17">
        <v>6</v>
      </c>
      <c r="C9" s="17" t="s">
        <v>39</v>
      </c>
      <c r="D9" s="17">
        <v>9</v>
      </c>
      <c r="E9" s="17" t="s">
        <v>3455</v>
      </c>
      <c r="F9" s="17">
        <v>6</v>
      </c>
      <c r="H9" s="17"/>
      <c r="I9" s="17" t="s">
        <v>3476</v>
      </c>
      <c r="J9" s="17" t="str">
        <f ca="1">_xlfn.FORMULATEXT(N9)</f>
        <v>=QUARTILE.EXC(D1:D313,3)-QUARTILE.EXC(D1:D313,1)</v>
      </c>
      <c r="K9" s="17"/>
      <c r="L9" s="17"/>
      <c r="M9" s="17"/>
      <c r="N9" s="27">
        <f>_xlfn.QUARTILE.EXC(D1:D313,3)-_xlfn.QUARTILE.EXC(D1:D313,1)</f>
        <v>4</v>
      </c>
    </row>
    <row r="10" spans="1:14" x14ac:dyDescent="0.25">
      <c r="A10" s="17" t="s">
        <v>61</v>
      </c>
      <c r="B10" s="17">
        <v>10</v>
      </c>
      <c r="C10" s="17" t="s">
        <v>39</v>
      </c>
      <c r="D10" s="17">
        <v>8</v>
      </c>
      <c r="E10" s="17" t="s">
        <v>3455</v>
      </c>
      <c r="F10" s="17">
        <v>15</v>
      </c>
      <c r="H10" s="17"/>
      <c r="I10" s="17" t="s">
        <v>3471</v>
      </c>
      <c r="J10" s="17" t="str">
        <f ca="1">_xlfn.FORMULATEXT(N10)</f>
        <v>=AVERAGE(D1:D313)</v>
      </c>
      <c r="K10" s="17"/>
      <c r="L10" s="17"/>
      <c r="M10" s="17"/>
      <c r="N10" s="26">
        <f>AVERAGE(D1:D313)</f>
        <v>9.7956989247311821</v>
      </c>
    </row>
    <row r="11" spans="1:14" x14ac:dyDescent="0.25">
      <c r="A11" s="17" t="s">
        <v>61</v>
      </c>
      <c r="B11" s="17">
        <v>10</v>
      </c>
      <c r="C11" s="17" t="s">
        <v>39</v>
      </c>
      <c r="D11" s="17">
        <v>8</v>
      </c>
      <c r="E11" s="17" t="s">
        <v>3455</v>
      </c>
      <c r="F11" s="17">
        <v>10</v>
      </c>
      <c r="H11" s="17"/>
      <c r="I11" s="17" t="s">
        <v>3473</v>
      </c>
      <c r="J11" s="17" t="str">
        <f ca="1">_xlfn.FORMULATEXT(N11)</f>
        <v>=MEDIAN(D1:D313)</v>
      </c>
      <c r="K11" s="17"/>
      <c r="L11" s="17"/>
      <c r="M11" s="17"/>
      <c r="N11" s="27">
        <f>MEDIAN(D1:D313)</f>
        <v>10</v>
      </c>
    </row>
    <row r="12" spans="1:14" x14ac:dyDescent="0.25">
      <c r="A12" s="17" t="s">
        <v>61</v>
      </c>
      <c r="B12" s="17">
        <v>9</v>
      </c>
      <c r="C12" s="17" t="s">
        <v>39</v>
      </c>
      <c r="D12" s="17">
        <v>18</v>
      </c>
      <c r="E12" s="17" t="s">
        <v>3455</v>
      </c>
      <c r="F12" s="17">
        <v>6</v>
      </c>
      <c r="H12" s="17"/>
      <c r="I12" s="17"/>
      <c r="J12" s="17"/>
      <c r="K12" s="17"/>
      <c r="L12" s="17"/>
      <c r="M12" s="17"/>
      <c r="N12" s="28"/>
    </row>
    <row r="13" spans="1:14" x14ac:dyDescent="0.25">
      <c r="A13" s="17" t="s">
        <v>61</v>
      </c>
      <c r="B13" s="17">
        <v>6</v>
      </c>
      <c r="C13" s="17" t="s">
        <v>39</v>
      </c>
      <c r="D13" s="17">
        <v>8</v>
      </c>
      <c r="E13" s="17" t="s">
        <v>3455</v>
      </c>
      <c r="F13" s="17">
        <v>10</v>
      </c>
      <c r="H13" s="23" t="s">
        <v>3455</v>
      </c>
      <c r="I13" s="17" t="s">
        <v>3474</v>
      </c>
      <c r="J13" s="16" t="str">
        <f ca="1">_xlfn.FORMULATEXT(N13)</f>
        <v>=STDEV.S(F1:F313)</v>
      </c>
      <c r="K13" s="16"/>
      <c r="L13" s="16"/>
      <c r="M13" s="17"/>
      <c r="N13" s="26">
        <f>_xlfn.STDEV.S(F1:F313)</f>
        <v>2.560473661254663</v>
      </c>
    </row>
    <row r="14" spans="1:14" x14ac:dyDescent="0.25">
      <c r="A14" s="17" t="s">
        <v>61</v>
      </c>
      <c r="B14" s="17">
        <v>10</v>
      </c>
      <c r="C14" s="17" t="s">
        <v>39</v>
      </c>
      <c r="D14" s="17">
        <v>12</v>
      </c>
      <c r="E14" s="17" t="s">
        <v>3455</v>
      </c>
      <c r="F14" s="17">
        <v>12</v>
      </c>
      <c r="H14" s="17"/>
      <c r="I14" s="17" t="s">
        <v>3475</v>
      </c>
      <c r="J14" s="17" t="str">
        <f ca="1">_xlfn.FORMULATEXT(N14)</f>
        <v>=LARGE(F1:F313,4)-SMALL(F1:F313,3)</v>
      </c>
      <c r="K14" s="17"/>
      <c r="L14" s="17"/>
      <c r="M14" s="17"/>
      <c r="N14" s="27">
        <f>LARGE(F1:F313,4)-SMALL(F1:F313,3)</f>
        <v>7</v>
      </c>
    </row>
    <row r="15" spans="1:14" x14ac:dyDescent="0.25">
      <c r="A15" s="17" t="s">
        <v>61</v>
      </c>
      <c r="B15" s="17">
        <v>10</v>
      </c>
      <c r="C15" s="17" t="s">
        <v>39</v>
      </c>
      <c r="D15" s="17">
        <v>12</v>
      </c>
      <c r="E15" s="17" t="s">
        <v>3455</v>
      </c>
      <c r="F15" s="17">
        <v>9</v>
      </c>
      <c r="H15" s="17"/>
      <c r="I15" s="17" t="s">
        <v>3476</v>
      </c>
      <c r="J15" s="17" t="str">
        <f ca="1">_xlfn.FORMULATEXT(N15)</f>
        <v>=QUARTILE.EXC(F1:F313,3)-QUARTILE.EXC(F1:F313,1)</v>
      </c>
      <c r="K15" s="17"/>
      <c r="L15" s="17"/>
      <c r="M15" s="17"/>
      <c r="N15" s="27">
        <f>_xlfn.QUARTILE.EXC(F1:F313,3)-_xlfn.QUARTILE.EXC(F1:F313,1)</f>
        <v>2</v>
      </c>
    </row>
    <row r="16" spans="1:14" x14ac:dyDescent="0.25">
      <c r="A16" s="17" t="s">
        <v>61</v>
      </c>
      <c r="B16" s="17">
        <v>5</v>
      </c>
      <c r="C16" s="17" t="s">
        <v>39</v>
      </c>
      <c r="D16" s="17">
        <v>9</v>
      </c>
      <c r="E16" s="17" t="s">
        <v>3455</v>
      </c>
      <c r="F16" s="17">
        <v>8</v>
      </c>
      <c r="H16" s="17"/>
      <c r="I16" s="17" t="s">
        <v>3471</v>
      </c>
      <c r="J16" s="17" t="str">
        <f ca="1">_xlfn.FORMULATEXT(N16)</f>
        <v>=AVERAGE(F1:F313)</v>
      </c>
      <c r="K16" s="17"/>
      <c r="L16" s="17"/>
      <c r="M16" s="17"/>
      <c r="N16" s="26">
        <f>AVERAGE(F1:F313)</f>
        <v>9.045454545454545</v>
      </c>
    </row>
    <row r="17" spans="1:14" x14ac:dyDescent="0.25">
      <c r="A17" s="17" t="s">
        <v>61</v>
      </c>
      <c r="B17" s="17">
        <v>6</v>
      </c>
      <c r="C17" s="17" t="s">
        <v>39</v>
      </c>
      <c r="D17" s="17">
        <v>8</v>
      </c>
      <c r="E17" s="17" t="s">
        <v>3455</v>
      </c>
      <c r="F17" s="17">
        <v>5</v>
      </c>
      <c r="H17" s="17"/>
      <c r="I17" s="17" t="s">
        <v>3473</v>
      </c>
      <c r="J17" s="17" t="str">
        <f ca="1">_xlfn.FORMULATEXT(N17)</f>
        <v>=MEDIAN(F1:F313)</v>
      </c>
      <c r="K17" s="17"/>
      <c r="L17" s="17"/>
      <c r="M17" s="17"/>
      <c r="N17" s="27">
        <f>MEDIAN(F1:F313)</f>
        <v>9</v>
      </c>
    </row>
    <row r="18" spans="1:14" x14ac:dyDescent="0.25">
      <c r="A18" s="17" t="s">
        <v>61</v>
      </c>
      <c r="B18" s="17">
        <v>8</v>
      </c>
      <c r="C18" s="17" t="s">
        <v>39</v>
      </c>
      <c r="D18" s="17">
        <v>14</v>
      </c>
      <c r="E18" s="17" t="s">
        <v>3455</v>
      </c>
      <c r="F18" s="17">
        <v>8</v>
      </c>
    </row>
    <row r="19" spans="1:14" x14ac:dyDescent="0.25">
      <c r="A19" s="17" t="s">
        <v>61</v>
      </c>
      <c r="B19" s="17">
        <v>7</v>
      </c>
      <c r="C19" s="17" t="s">
        <v>39</v>
      </c>
      <c r="D19" s="17">
        <v>8</v>
      </c>
      <c r="E19" s="17" t="s">
        <v>3455</v>
      </c>
      <c r="F19" s="17">
        <v>10</v>
      </c>
    </row>
    <row r="20" spans="1:14" x14ac:dyDescent="0.25">
      <c r="A20" s="17" t="s">
        <v>61</v>
      </c>
      <c r="B20" s="17">
        <v>10</v>
      </c>
      <c r="C20" s="17" t="s">
        <v>39</v>
      </c>
      <c r="D20" s="17">
        <v>9</v>
      </c>
      <c r="E20" s="17" t="s">
        <v>3455</v>
      </c>
      <c r="F20" s="17">
        <v>10</v>
      </c>
    </row>
    <row r="21" spans="1:14" x14ac:dyDescent="0.25">
      <c r="A21" s="17" t="s">
        <v>61</v>
      </c>
      <c r="B21" s="17">
        <v>13</v>
      </c>
      <c r="C21" s="17" t="s">
        <v>39</v>
      </c>
      <c r="D21" s="17">
        <v>5</v>
      </c>
      <c r="E21" s="17" t="s">
        <v>3455</v>
      </c>
      <c r="F21" s="17">
        <v>12</v>
      </c>
    </row>
    <row r="22" spans="1:14" x14ac:dyDescent="0.25">
      <c r="A22" s="17" t="s">
        <v>61</v>
      </c>
      <c r="B22" s="17">
        <v>15</v>
      </c>
      <c r="C22" s="17" t="s">
        <v>39</v>
      </c>
      <c r="D22" s="17">
        <v>10</v>
      </c>
      <c r="E22" s="17" t="s">
        <v>3455</v>
      </c>
      <c r="F22" s="17">
        <v>10</v>
      </c>
    </row>
    <row r="23" spans="1:14" x14ac:dyDescent="0.25">
      <c r="A23" s="17" t="s">
        <v>61</v>
      </c>
      <c r="B23" s="17">
        <v>14</v>
      </c>
      <c r="C23" s="17" t="s">
        <v>39</v>
      </c>
      <c r="D23" s="17">
        <v>6</v>
      </c>
      <c r="E23" s="17" t="s">
        <v>3455</v>
      </c>
      <c r="F23" s="17">
        <v>9</v>
      </c>
    </row>
    <row r="24" spans="1:14" x14ac:dyDescent="0.25">
      <c r="A24" s="17" t="s">
        <v>61</v>
      </c>
      <c r="B24" s="17">
        <v>12</v>
      </c>
      <c r="C24" s="17" t="s">
        <v>39</v>
      </c>
      <c r="D24" s="17">
        <v>16</v>
      </c>
      <c r="E24" s="17" t="s">
        <v>3455</v>
      </c>
      <c r="F24" s="17">
        <v>4</v>
      </c>
    </row>
    <row r="25" spans="1:14" x14ac:dyDescent="0.25">
      <c r="A25" s="17" t="s">
        <v>61</v>
      </c>
      <c r="B25" s="17">
        <v>10</v>
      </c>
      <c r="C25" s="17" t="s">
        <v>39</v>
      </c>
      <c r="D25" s="17">
        <v>10</v>
      </c>
      <c r="E25" s="17" t="s">
        <v>3455</v>
      </c>
      <c r="F25" s="17">
        <v>10</v>
      </c>
    </row>
    <row r="26" spans="1:14" x14ac:dyDescent="0.25">
      <c r="A26" s="17" t="s">
        <v>61</v>
      </c>
      <c r="B26" s="17">
        <v>9</v>
      </c>
      <c r="C26" s="17" t="s">
        <v>39</v>
      </c>
      <c r="D26" s="17">
        <v>3</v>
      </c>
      <c r="E26" s="17" t="s">
        <v>3455</v>
      </c>
      <c r="F26" s="17">
        <v>8</v>
      </c>
    </row>
    <row r="27" spans="1:14" x14ac:dyDescent="0.25">
      <c r="A27" s="17" t="s">
        <v>61</v>
      </c>
      <c r="B27" s="17">
        <v>8</v>
      </c>
      <c r="C27" s="17" t="s">
        <v>39</v>
      </c>
      <c r="D27" s="17">
        <v>12</v>
      </c>
      <c r="E27" s="17" t="s">
        <v>3455</v>
      </c>
      <c r="F27" s="17">
        <v>6</v>
      </c>
    </row>
    <row r="28" spans="1:14" x14ac:dyDescent="0.25">
      <c r="A28" s="17" t="s">
        <v>61</v>
      </c>
      <c r="B28" s="17">
        <v>10</v>
      </c>
      <c r="C28" s="17" t="s">
        <v>39</v>
      </c>
      <c r="D28" s="17">
        <v>9</v>
      </c>
      <c r="E28" s="17" t="s">
        <v>3455</v>
      </c>
      <c r="F28" s="17">
        <v>8</v>
      </c>
    </row>
    <row r="29" spans="1:14" x14ac:dyDescent="0.25">
      <c r="A29" s="17" t="s">
        <v>61</v>
      </c>
      <c r="B29" s="17">
        <v>12</v>
      </c>
      <c r="C29" s="17" t="s">
        <v>39</v>
      </c>
      <c r="D29" s="17">
        <v>8</v>
      </c>
      <c r="E29" s="17" t="s">
        <v>3455</v>
      </c>
      <c r="F29" s="17">
        <v>11</v>
      </c>
    </row>
    <row r="30" spans="1:14" x14ac:dyDescent="0.25">
      <c r="A30" s="17" t="s">
        <v>61</v>
      </c>
      <c r="B30" s="17">
        <v>12</v>
      </c>
      <c r="C30" s="17" t="s">
        <v>39</v>
      </c>
      <c r="D30" s="17">
        <v>4</v>
      </c>
      <c r="E30" s="17" t="s">
        <v>3455</v>
      </c>
      <c r="F30" s="17">
        <v>14</v>
      </c>
    </row>
    <row r="31" spans="1:14" x14ac:dyDescent="0.25">
      <c r="A31" s="17" t="s">
        <v>61</v>
      </c>
      <c r="B31" s="17">
        <v>12</v>
      </c>
      <c r="C31" s="17" t="s">
        <v>39</v>
      </c>
      <c r="D31" s="17">
        <v>8</v>
      </c>
      <c r="E31" s="17" t="s">
        <v>3455</v>
      </c>
      <c r="F31" s="17">
        <v>6</v>
      </c>
    </row>
    <row r="32" spans="1:14" x14ac:dyDescent="0.25">
      <c r="A32" s="17" t="s">
        <v>61</v>
      </c>
      <c r="B32" s="17">
        <v>2</v>
      </c>
      <c r="C32" s="17" t="s">
        <v>39</v>
      </c>
      <c r="D32" s="17">
        <v>12</v>
      </c>
      <c r="E32" s="17" t="s">
        <v>3455</v>
      </c>
      <c r="F32" s="17">
        <v>7</v>
      </c>
    </row>
    <row r="33" spans="1:6" x14ac:dyDescent="0.25">
      <c r="A33" s="17" t="s">
        <v>61</v>
      </c>
      <c r="B33" s="17">
        <v>8</v>
      </c>
      <c r="C33" s="17" t="s">
        <v>39</v>
      </c>
      <c r="D33" s="17">
        <v>14</v>
      </c>
      <c r="E33" s="17" t="s">
        <v>3455</v>
      </c>
      <c r="F33" s="17">
        <v>8</v>
      </c>
    </row>
    <row r="34" spans="1:6" x14ac:dyDescent="0.25">
      <c r="A34" s="17" t="s">
        <v>61</v>
      </c>
      <c r="B34" s="17">
        <v>12</v>
      </c>
      <c r="C34" s="17" t="s">
        <v>39</v>
      </c>
      <c r="D34" s="17">
        <v>9</v>
      </c>
      <c r="E34" s="17" t="s">
        <v>3455</v>
      </c>
      <c r="F34" s="17">
        <v>12</v>
      </c>
    </row>
    <row r="35" spans="1:6" x14ac:dyDescent="0.25">
      <c r="A35" s="17" t="s">
        <v>61</v>
      </c>
      <c r="B35" s="17">
        <v>8</v>
      </c>
      <c r="C35" s="17" t="s">
        <v>39</v>
      </c>
      <c r="D35" s="17">
        <v>12</v>
      </c>
      <c r="E35" s="17" t="s">
        <v>3455</v>
      </c>
      <c r="F35" s="17">
        <v>8</v>
      </c>
    </row>
    <row r="36" spans="1:6" x14ac:dyDescent="0.25">
      <c r="A36" s="17" t="s">
        <v>61</v>
      </c>
      <c r="B36" s="17">
        <v>8</v>
      </c>
      <c r="C36" s="17" t="s">
        <v>39</v>
      </c>
      <c r="D36" s="17">
        <v>12</v>
      </c>
      <c r="E36" s="17" t="s">
        <v>3455</v>
      </c>
      <c r="F36" s="17">
        <v>10</v>
      </c>
    </row>
    <row r="37" spans="1:6" x14ac:dyDescent="0.25">
      <c r="A37" s="17" t="s">
        <v>61</v>
      </c>
      <c r="B37" s="17">
        <v>8</v>
      </c>
      <c r="C37" s="17" t="s">
        <v>39</v>
      </c>
      <c r="D37" s="17">
        <v>9</v>
      </c>
      <c r="E37" s="17" t="s">
        <v>3455</v>
      </c>
      <c r="F37" s="17">
        <v>12</v>
      </c>
    </row>
    <row r="38" spans="1:6" x14ac:dyDescent="0.25">
      <c r="A38" s="17" t="s">
        <v>61</v>
      </c>
      <c r="B38" s="17">
        <v>8</v>
      </c>
      <c r="C38" s="17" t="s">
        <v>39</v>
      </c>
      <c r="D38" s="17">
        <v>8</v>
      </c>
      <c r="E38" s="17" t="s">
        <v>3455</v>
      </c>
      <c r="F38" s="17">
        <v>8</v>
      </c>
    </row>
    <row r="39" spans="1:6" x14ac:dyDescent="0.25">
      <c r="A39" s="17" t="s">
        <v>61</v>
      </c>
      <c r="B39" s="17">
        <v>8</v>
      </c>
      <c r="C39" s="17" t="s">
        <v>39</v>
      </c>
      <c r="D39" s="17">
        <v>14</v>
      </c>
      <c r="E39" s="17" t="s">
        <v>3455</v>
      </c>
      <c r="F39" s="17">
        <v>9</v>
      </c>
    </row>
    <row r="40" spans="1:6" x14ac:dyDescent="0.25">
      <c r="A40" s="17" t="s">
        <v>61</v>
      </c>
      <c r="B40" s="17">
        <v>5</v>
      </c>
      <c r="C40" s="17" t="s">
        <v>39</v>
      </c>
      <c r="D40" s="17">
        <v>10</v>
      </c>
      <c r="E40" s="17" t="s">
        <v>3455</v>
      </c>
      <c r="F40" s="17">
        <v>8</v>
      </c>
    </row>
    <row r="41" spans="1:6" x14ac:dyDescent="0.25">
      <c r="A41" s="17" t="s">
        <v>61</v>
      </c>
      <c r="B41" s="17">
        <v>10</v>
      </c>
      <c r="C41" s="17" t="s">
        <v>39</v>
      </c>
      <c r="D41" s="17">
        <v>8</v>
      </c>
      <c r="E41" s="17" t="s">
        <v>3455</v>
      </c>
      <c r="F41" s="17">
        <v>11</v>
      </c>
    </row>
    <row r="42" spans="1:6" x14ac:dyDescent="0.25">
      <c r="A42" s="17" t="s">
        <v>61</v>
      </c>
      <c r="B42" s="17">
        <v>10</v>
      </c>
      <c r="C42" s="17" t="s">
        <v>39</v>
      </c>
      <c r="D42" s="17">
        <v>8</v>
      </c>
      <c r="E42" s="17" t="s">
        <v>3455</v>
      </c>
      <c r="F42" s="17">
        <v>3</v>
      </c>
    </row>
    <row r="43" spans="1:6" x14ac:dyDescent="0.25">
      <c r="A43" s="17" t="s">
        <v>61</v>
      </c>
      <c r="B43" s="17">
        <v>11</v>
      </c>
      <c r="C43" s="17" t="s">
        <v>39</v>
      </c>
      <c r="D43" s="17">
        <v>10</v>
      </c>
      <c r="E43" s="17" t="s">
        <v>3455</v>
      </c>
      <c r="F43" s="17">
        <v>6</v>
      </c>
    </row>
    <row r="44" spans="1:6" x14ac:dyDescent="0.25">
      <c r="A44" s="17" t="s">
        <v>61</v>
      </c>
      <c r="B44" s="17">
        <v>10</v>
      </c>
      <c r="C44" s="17" t="s">
        <v>39</v>
      </c>
      <c r="D44" s="17">
        <v>10</v>
      </c>
      <c r="E44" s="17" t="s">
        <v>3455</v>
      </c>
      <c r="F44" s="17">
        <v>14</v>
      </c>
    </row>
    <row r="45" spans="1:6" x14ac:dyDescent="0.25">
      <c r="A45" s="17" t="s">
        <v>61</v>
      </c>
      <c r="B45" s="17">
        <v>10</v>
      </c>
      <c r="C45" s="17" t="s">
        <v>39</v>
      </c>
      <c r="D45" s="17">
        <v>9</v>
      </c>
    </row>
    <row r="46" spans="1:6" x14ac:dyDescent="0.25">
      <c r="A46" s="17" t="s">
        <v>61</v>
      </c>
      <c r="B46" s="17">
        <v>10</v>
      </c>
      <c r="C46" s="17" t="s">
        <v>39</v>
      </c>
      <c r="D46" s="17">
        <v>12</v>
      </c>
    </row>
    <row r="47" spans="1:6" x14ac:dyDescent="0.25">
      <c r="A47" s="17" t="s">
        <v>61</v>
      </c>
      <c r="B47" s="17">
        <v>12</v>
      </c>
      <c r="C47" s="17" t="s">
        <v>39</v>
      </c>
      <c r="D47" s="17">
        <v>13</v>
      </c>
    </row>
    <row r="48" spans="1:6" x14ac:dyDescent="0.25">
      <c r="A48" s="17" t="s">
        <v>61</v>
      </c>
      <c r="B48" s="17">
        <v>10</v>
      </c>
      <c r="C48" s="17" t="s">
        <v>39</v>
      </c>
      <c r="D48" s="17">
        <v>14</v>
      </c>
    </row>
    <row r="49" spans="1:4" x14ac:dyDescent="0.25">
      <c r="A49" s="17" t="s">
        <v>61</v>
      </c>
      <c r="B49" s="17">
        <v>10</v>
      </c>
      <c r="C49" s="17" t="s">
        <v>39</v>
      </c>
      <c r="D49" s="17">
        <v>12</v>
      </c>
    </row>
    <row r="50" spans="1:4" x14ac:dyDescent="0.25">
      <c r="A50" s="17" t="s">
        <v>61</v>
      </c>
      <c r="B50" s="17">
        <v>5</v>
      </c>
      <c r="C50" s="17" t="s">
        <v>39</v>
      </c>
      <c r="D50" s="17">
        <v>10</v>
      </c>
    </row>
    <row r="51" spans="1:4" x14ac:dyDescent="0.25">
      <c r="A51" s="17" t="s">
        <v>61</v>
      </c>
      <c r="B51" s="17">
        <v>15</v>
      </c>
      <c r="C51" s="17" t="s">
        <v>39</v>
      </c>
      <c r="D51" s="17">
        <v>10</v>
      </c>
    </row>
    <row r="52" spans="1:4" x14ac:dyDescent="0.25">
      <c r="A52" s="17" t="s">
        <v>61</v>
      </c>
      <c r="B52" s="17">
        <v>9</v>
      </c>
      <c r="C52" s="17" t="s">
        <v>39</v>
      </c>
      <c r="D52" s="17">
        <v>8</v>
      </c>
    </row>
    <row r="53" spans="1:4" x14ac:dyDescent="0.25">
      <c r="A53" s="17" t="s">
        <v>61</v>
      </c>
      <c r="B53" s="17">
        <v>10</v>
      </c>
      <c r="C53" s="17" t="s">
        <v>39</v>
      </c>
      <c r="D53" s="17">
        <v>8</v>
      </c>
    </row>
    <row r="54" spans="1:4" x14ac:dyDescent="0.25">
      <c r="A54" s="17" t="s">
        <v>61</v>
      </c>
      <c r="B54" s="17">
        <v>7</v>
      </c>
      <c r="C54" s="17" t="s">
        <v>39</v>
      </c>
      <c r="D54" s="17">
        <v>12</v>
      </c>
    </row>
    <row r="55" spans="1:4" x14ac:dyDescent="0.25">
      <c r="A55" s="17" t="s">
        <v>61</v>
      </c>
      <c r="B55" s="17">
        <v>10</v>
      </c>
      <c r="C55" s="17" t="s">
        <v>39</v>
      </c>
      <c r="D55" s="17">
        <v>10</v>
      </c>
    </row>
    <row r="56" spans="1:4" x14ac:dyDescent="0.25">
      <c r="A56" s="17" t="s">
        <v>61</v>
      </c>
      <c r="B56" s="17">
        <v>10</v>
      </c>
      <c r="C56" s="17" t="s">
        <v>39</v>
      </c>
      <c r="D56" s="17">
        <v>12</v>
      </c>
    </row>
    <row r="57" spans="1:4" x14ac:dyDescent="0.25">
      <c r="A57" s="17" t="s">
        <v>61</v>
      </c>
      <c r="B57" s="17">
        <v>3</v>
      </c>
      <c r="C57" s="17" t="s">
        <v>39</v>
      </c>
      <c r="D57" s="17">
        <v>7</v>
      </c>
    </row>
    <row r="58" spans="1:4" x14ac:dyDescent="0.25">
      <c r="A58" s="17" t="s">
        <v>61</v>
      </c>
      <c r="B58" s="17">
        <v>1</v>
      </c>
      <c r="C58" s="17" t="s">
        <v>39</v>
      </c>
      <c r="D58" s="17">
        <v>7</v>
      </c>
    </row>
    <row r="59" spans="1:4" x14ac:dyDescent="0.25">
      <c r="A59" s="17" t="s">
        <v>61</v>
      </c>
      <c r="B59" s="17">
        <v>3</v>
      </c>
      <c r="C59" s="17" t="s">
        <v>39</v>
      </c>
      <c r="D59" s="17">
        <v>12</v>
      </c>
    </row>
    <row r="60" spans="1:4" x14ac:dyDescent="0.25">
      <c r="A60" s="17" t="s">
        <v>61</v>
      </c>
      <c r="B60" s="17">
        <v>10</v>
      </c>
      <c r="C60" s="17" t="s">
        <v>39</v>
      </c>
      <c r="D60" s="17">
        <v>10</v>
      </c>
    </row>
    <row r="61" spans="1:4" x14ac:dyDescent="0.25">
      <c r="A61" s="17" t="s">
        <v>61</v>
      </c>
      <c r="B61" s="17">
        <v>10</v>
      </c>
      <c r="C61" s="17" t="s">
        <v>39</v>
      </c>
      <c r="D61" s="17">
        <v>8</v>
      </c>
    </row>
    <row r="62" spans="1:4" x14ac:dyDescent="0.25">
      <c r="A62" s="17" t="s">
        <v>61</v>
      </c>
      <c r="B62" s="17">
        <v>12</v>
      </c>
      <c r="C62" s="17" t="s">
        <v>39</v>
      </c>
      <c r="D62" s="17">
        <v>10</v>
      </c>
    </row>
    <row r="63" spans="1:4" x14ac:dyDescent="0.25">
      <c r="A63" s="17" t="s">
        <v>61</v>
      </c>
      <c r="B63" s="17">
        <v>11</v>
      </c>
      <c r="C63" s="17" t="s">
        <v>39</v>
      </c>
      <c r="D63" s="17">
        <v>14</v>
      </c>
    </row>
    <row r="64" spans="1:4" x14ac:dyDescent="0.25">
      <c r="A64" s="17" t="s">
        <v>61</v>
      </c>
      <c r="B64" s="17">
        <v>16</v>
      </c>
      <c r="C64" s="17" t="s">
        <v>39</v>
      </c>
      <c r="D64" s="17">
        <v>6</v>
      </c>
    </row>
    <row r="65" spans="1:4" x14ac:dyDescent="0.25">
      <c r="A65" s="17" t="s">
        <v>61</v>
      </c>
      <c r="B65" s="17">
        <v>6</v>
      </c>
      <c r="C65" s="17" t="s">
        <v>39</v>
      </c>
      <c r="D65" s="17">
        <v>11</v>
      </c>
    </row>
    <row r="66" spans="1:4" x14ac:dyDescent="0.25">
      <c r="A66" s="17" t="s">
        <v>61</v>
      </c>
      <c r="B66" s="17">
        <v>14</v>
      </c>
      <c r="C66" s="17" t="s">
        <v>39</v>
      </c>
      <c r="D66" s="17">
        <v>12</v>
      </c>
    </row>
    <row r="67" spans="1:4" x14ac:dyDescent="0.25">
      <c r="A67" s="17" t="s">
        <v>61</v>
      </c>
      <c r="B67" s="17">
        <v>20</v>
      </c>
      <c r="C67" s="17" t="s">
        <v>39</v>
      </c>
      <c r="D67" s="17">
        <v>8</v>
      </c>
    </row>
    <row r="68" spans="1:4" x14ac:dyDescent="0.25">
      <c r="A68" s="17" t="s">
        <v>61</v>
      </c>
      <c r="B68" s="17">
        <v>12</v>
      </c>
      <c r="C68" s="17" t="s">
        <v>39</v>
      </c>
      <c r="D68" s="17">
        <v>5</v>
      </c>
    </row>
    <row r="69" spans="1:4" x14ac:dyDescent="0.25">
      <c r="A69" s="17" t="s">
        <v>61</v>
      </c>
      <c r="B69" s="17">
        <v>12</v>
      </c>
      <c r="C69" s="17" t="s">
        <v>39</v>
      </c>
      <c r="D69" s="17">
        <v>8</v>
      </c>
    </row>
    <row r="70" spans="1:4" x14ac:dyDescent="0.25">
      <c r="A70" s="17" t="s">
        <v>61</v>
      </c>
      <c r="B70" s="17">
        <v>12</v>
      </c>
      <c r="C70" s="17" t="s">
        <v>39</v>
      </c>
      <c r="D70" s="17">
        <v>8</v>
      </c>
    </row>
    <row r="71" spans="1:4" x14ac:dyDescent="0.25">
      <c r="A71" s="17" t="s">
        <v>61</v>
      </c>
      <c r="B71" s="17">
        <v>9</v>
      </c>
      <c r="C71" s="17" t="s">
        <v>39</v>
      </c>
      <c r="D71" s="17">
        <v>8</v>
      </c>
    </row>
    <row r="72" spans="1:4" x14ac:dyDescent="0.25">
      <c r="A72" s="17" t="s">
        <v>61</v>
      </c>
      <c r="B72" s="17">
        <v>9</v>
      </c>
      <c r="C72" s="17" t="s">
        <v>39</v>
      </c>
      <c r="D72" s="17">
        <v>8</v>
      </c>
    </row>
    <row r="73" spans="1:4" x14ac:dyDescent="0.25">
      <c r="A73" s="17" t="s">
        <v>61</v>
      </c>
      <c r="B73" s="17">
        <v>8</v>
      </c>
      <c r="C73" s="17" t="s">
        <v>39</v>
      </c>
      <c r="D73" s="17">
        <v>14</v>
      </c>
    </row>
    <row r="74" spans="1:4" x14ac:dyDescent="0.25">
      <c r="A74" s="17" t="s">
        <v>61</v>
      </c>
      <c r="B74" s="17">
        <v>10</v>
      </c>
      <c r="C74" s="17" t="s">
        <v>39</v>
      </c>
      <c r="D74" s="17">
        <v>15</v>
      </c>
    </row>
    <row r="75" spans="1:4" x14ac:dyDescent="0.25">
      <c r="A75" s="17" t="s">
        <v>61</v>
      </c>
      <c r="B75" s="17">
        <v>12</v>
      </c>
      <c r="C75" s="17" t="s">
        <v>39</v>
      </c>
      <c r="D75" s="17">
        <v>14</v>
      </c>
    </row>
    <row r="76" spans="1:4" x14ac:dyDescent="0.25">
      <c r="A76" s="17" t="s">
        <v>61</v>
      </c>
      <c r="B76" s="17">
        <v>14</v>
      </c>
      <c r="C76" s="17" t="s">
        <v>39</v>
      </c>
      <c r="D76" s="17">
        <v>10</v>
      </c>
    </row>
    <row r="77" spans="1:4" x14ac:dyDescent="0.25">
      <c r="A77" s="17" t="s">
        <v>61</v>
      </c>
      <c r="B77" s="17">
        <v>12</v>
      </c>
      <c r="C77" s="17" t="s">
        <v>39</v>
      </c>
      <c r="D77" s="17">
        <v>4</v>
      </c>
    </row>
    <row r="78" spans="1:4" x14ac:dyDescent="0.25">
      <c r="A78" s="17" t="s">
        <v>61</v>
      </c>
      <c r="B78" s="17">
        <v>10</v>
      </c>
      <c r="C78" s="17" t="s">
        <v>39</v>
      </c>
      <c r="D78" s="17">
        <v>8</v>
      </c>
    </row>
    <row r="79" spans="1:4" x14ac:dyDescent="0.25">
      <c r="A79" s="17" t="s">
        <v>61</v>
      </c>
      <c r="B79" s="17">
        <v>10</v>
      </c>
      <c r="C79" s="17" t="s">
        <v>39</v>
      </c>
      <c r="D79" s="17">
        <v>10</v>
      </c>
    </row>
    <row r="80" spans="1:4" x14ac:dyDescent="0.25">
      <c r="A80" s="17" t="s">
        <v>61</v>
      </c>
      <c r="B80" s="17">
        <v>10</v>
      </c>
      <c r="C80" s="17" t="s">
        <v>39</v>
      </c>
      <c r="D80" s="17">
        <v>12</v>
      </c>
    </row>
    <row r="81" spans="1:4" x14ac:dyDescent="0.25">
      <c r="A81" s="17" t="s">
        <v>61</v>
      </c>
      <c r="B81" s="17">
        <v>15</v>
      </c>
      <c r="C81" s="17" t="s">
        <v>39</v>
      </c>
      <c r="D81" s="17">
        <v>10</v>
      </c>
    </row>
    <row r="82" spans="1:4" x14ac:dyDescent="0.25">
      <c r="A82" s="17" t="s">
        <v>61</v>
      </c>
      <c r="B82" s="17">
        <v>5</v>
      </c>
      <c r="C82" s="17" t="s">
        <v>39</v>
      </c>
      <c r="D82" s="17">
        <v>13</v>
      </c>
    </row>
    <row r="83" spans="1:4" x14ac:dyDescent="0.25">
      <c r="A83" s="17" t="s">
        <v>61</v>
      </c>
      <c r="B83" s="17">
        <v>4</v>
      </c>
      <c r="C83" s="17" t="s">
        <v>39</v>
      </c>
      <c r="D83" s="17">
        <v>16</v>
      </c>
    </row>
    <row r="84" spans="1:4" x14ac:dyDescent="0.25">
      <c r="A84" s="17" t="s">
        <v>61</v>
      </c>
      <c r="B84" s="17">
        <v>4</v>
      </c>
      <c r="C84" s="17" t="s">
        <v>39</v>
      </c>
      <c r="D84" s="17">
        <v>15</v>
      </c>
    </row>
    <row r="85" spans="1:4" x14ac:dyDescent="0.25">
      <c r="A85" s="17" t="s">
        <v>61</v>
      </c>
      <c r="B85" s="17">
        <v>10</v>
      </c>
      <c r="C85" s="17" t="s">
        <v>39</v>
      </c>
      <c r="D85" s="17">
        <v>10</v>
      </c>
    </row>
    <row r="86" spans="1:4" x14ac:dyDescent="0.25">
      <c r="A86" s="17" t="s">
        <v>61</v>
      </c>
      <c r="B86" s="17">
        <v>10</v>
      </c>
      <c r="C86" s="17" t="s">
        <v>39</v>
      </c>
      <c r="D86" s="17">
        <v>12</v>
      </c>
    </row>
    <row r="87" spans="1:4" x14ac:dyDescent="0.25">
      <c r="A87" s="17" t="s">
        <v>61</v>
      </c>
      <c r="B87" s="17">
        <v>14</v>
      </c>
      <c r="C87" s="17" t="s">
        <v>39</v>
      </c>
      <c r="D87" s="17">
        <v>15</v>
      </c>
    </row>
    <row r="88" spans="1:4" x14ac:dyDescent="0.25">
      <c r="A88" s="17" t="s">
        <v>61</v>
      </c>
      <c r="B88" s="17">
        <v>10</v>
      </c>
      <c r="C88" s="17" t="s">
        <v>39</v>
      </c>
      <c r="D88" s="17">
        <v>8</v>
      </c>
    </row>
    <row r="89" spans="1:4" x14ac:dyDescent="0.25">
      <c r="A89" s="17" t="s">
        <v>61</v>
      </c>
      <c r="B89" s="17">
        <v>14</v>
      </c>
      <c r="C89" s="17" t="s">
        <v>39</v>
      </c>
      <c r="D89" s="17">
        <v>10</v>
      </c>
    </row>
    <row r="90" spans="1:4" x14ac:dyDescent="0.25">
      <c r="A90" s="17" t="s">
        <v>61</v>
      </c>
      <c r="B90" s="17">
        <v>9</v>
      </c>
      <c r="C90" s="17" t="s">
        <v>39</v>
      </c>
      <c r="D90" s="17">
        <v>11</v>
      </c>
    </row>
    <row r="91" spans="1:4" x14ac:dyDescent="0.25">
      <c r="A91" s="17" t="s">
        <v>61</v>
      </c>
      <c r="B91" s="17">
        <v>14</v>
      </c>
      <c r="C91" s="17" t="s">
        <v>39</v>
      </c>
      <c r="D91" s="17">
        <v>13</v>
      </c>
    </row>
    <row r="92" spans="1:4" x14ac:dyDescent="0.25">
      <c r="A92" s="17" t="s">
        <v>61</v>
      </c>
      <c r="B92" s="17">
        <v>12</v>
      </c>
      <c r="C92" s="17" t="s">
        <v>39</v>
      </c>
      <c r="D92" s="17">
        <v>14</v>
      </c>
    </row>
    <row r="93" spans="1:4" x14ac:dyDescent="0.25">
      <c r="A93" s="17" t="s">
        <v>61</v>
      </c>
      <c r="B93" s="17">
        <v>5</v>
      </c>
      <c r="C93" s="17" t="s">
        <v>39</v>
      </c>
      <c r="D93" s="17">
        <v>3</v>
      </c>
    </row>
    <row r="94" spans="1:4" x14ac:dyDescent="0.25">
      <c r="A94" s="17" t="s">
        <v>61</v>
      </c>
      <c r="B94" s="17">
        <v>10</v>
      </c>
      <c r="C94" s="17" t="s">
        <v>39</v>
      </c>
      <c r="D94" s="17">
        <v>10</v>
      </c>
    </row>
    <row r="95" spans="1:4" x14ac:dyDescent="0.25">
      <c r="A95" s="17" t="s">
        <v>61</v>
      </c>
      <c r="B95" s="17">
        <v>9</v>
      </c>
      <c r="C95" s="17" t="s">
        <v>39</v>
      </c>
      <c r="D95" s="17">
        <v>12</v>
      </c>
    </row>
    <row r="96" spans="1:4" x14ac:dyDescent="0.25">
      <c r="A96" s="17" t="s">
        <v>61</v>
      </c>
      <c r="B96" s="17">
        <v>8</v>
      </c>
      <c r="C96" s="17" t="s">
        <v>39</v>
      </c>
      <c r="D96" s="17">
        <v>13</v>
      </c>
    </row>
    <row r="97" spans="1:4" x14ac:dyDescent="0.25">
      <c r="A97" s="17" t="s">
        <v>61</v>
      </c>
      <c r="B97" s="17">
        <v>8</v>
      </c>
      <c r="C97" s="17" t="s">
        <v>39</v>
      </c>
      <c r="D97" s="17">
        <v>7</v>
      </c>
    </row>
    <row r="98" spans="1:4" x14ac:dyDescent="0.25">
      <c r="A98" s="17" t="s">
        <v>61</v>
      </c>
      <c r="B98" s="17">
        <v>8</v>
      </c>
      <c r="C98" s="17" t="s">
        <v>39</v>
      </c>
      <c r="D98" s="17">
        <v>10</v>
      </c>
    </row>
    <row r="99" spans="1:4" x14ac:dyDescent="0.25">
      <c r="A99" s="17" t="s">
        <v>61</v>
      </c>
      <c r="B99" s="17">
        <v>7</v>
      </c>
      <c r="C99" s="17" t="s">
        <v>39</v>
      </c>
      <c r="D99" s="17">
        <v>10</v>
      </c>
    </row>
    <row r="100" spans="1:4" x14ac:dyDescent="0.25">
      <c r="A100" s="17" t="s">
        <v>61</v>
      </c>
      <c r="B100" s="17">
        <v>7</v>
      </c>
      <c r="C100" s="17" t="s">
        <v>39</v>
      </c>
      <c r="D100" s="17">
        <v>9</v>
      </c>
    </row>
    <row r="101" spans="1:4" x14ac:dyDescent="0.25">
      <c r="A101" s="17" t="s">
        <v>61</v>
      </c>
      <c r="B101" s="17">
        <v>10</v>
      </c>
      <c r="C101" s="17" t="s">
        <v>39</v>
      </c>
      <c r="D101" s="17">
        <v>12</v>
      </c>
    </row>
    <row r="102" spans="1:4" x14ac:dyDescent="0.25">
      <c r="A102" s="17" t="s">
        <v>61</v>
      </c>
      <c r="B102" s="17">
        <v>10</v>
      </c>
      <c r="C102" s="17" t="s">
        <v>39</v>
      </c>
      <c r="D102" s="17">
        <v>6</v>
      </c>
    </row>
    <row r="103" spans="1:4" x14ac:dyDescent="0.25">
      <c r="A103" s="17" t="s">
        <v>61</v>
      </c>
      <c r="B103" s="17">
        <v>5</v>
      </c>
      <c r="C103" s="17" t="s">
        <v>39</v>
      </c>
      <c r="D103" s="17">
        <v>11</v>
      </c>
    </row>
    <row r="104" spans="1:4" x14ac:dyDescent="0.25">
      <c r="A104" s="17" t="s">
        <v>61</v>
      </c>
      <c r="B104" s="17">
        <v>9</v>
      </c>
      <c r="C104" s="17" t="s">
        <v>39</v>
      </c>
      <c r="D104" s="17">
        <v>8</v>
      </c>
    </row>
    <row r="105" spans="1:4" x14ac:dyDescent="0.25">
      <c r="A105" s="17" t="s">
        <v>61</v>
      </c>
      <c r="B105" s="17">
        <v>10</v>
      </c>
      <c r="C105" s="17" t="s">
        <v>39</v>
      </c>
      <c r="D105" s="17">
        <v>10</v>
      </c>
    </row>
    <row r="106" spans="1:4" x14ac:dyDescent="0.25">
      <c r="A106" s="17" t="s">
        <v>61</v>
      </c>
      <c r="B106" s="17">
        <v>14</v>
      </c>
      <c r="C106" s="17" t="s">
        <v>39</v>
      </c>
      <c r="D106" s="17">
        <v>12</v>
      </c>
    </row>
    <row r="107" spans="1:4" x14ac:dyDescent="0.25">
      <c r="A107" s="17" t="s">
        <v>61</v>
      </c>
      <c r="B107" s="17">
        <v>12</v>
      </c>
      <c r="C107" s="17" t="s">
        <v>39</v>
      </c>
      <c r="D107" s="17">
        <v>10</v>
      </c>
    </row>
    <row r="108" spans="1:4" x14ac:dyDescent="0.25">
      <c r="A108" s="17" t="s">
        <v>61</v>
      </c>
      <c r="B108" s="17">
        <v>9</v>
      </c>
      <c r="C108" s="17" t="s">
        <v>39</v>
      </c>
      <c r="D108" s="17">
        <v>6</v>
      </c>
    </row>
    <row r="109" spans="1:4" x14ac:dyDescent="0.25">
      <c r="A109" s="17" t="s">
        <v>61</v>
      </c>
      <c r="B109" s="17">
        <v>10</v>
      </c>
      <c r="C109" s="17" t="s">
        <v>39</v>
      </c>
      <c r="D109" s="17">
        <v>10</v>
      </c>
    </row>
    <row r="110" spans="1:4" x14ac:dyDescent="0.25">
      <c r="A110" s="17" t="s">
        <v>61</v>
      </c>
      <c r="B110" s="17">
        <v>8</v>
      </c>
      <c r="C110" s="17" t="s">
        <v>39</v>
      </c>
      <c r="D110" s="17">
        <v>6</v>
      </c>
    </row>
    <row r="111" spans="1:4" x14ac:dyDescent="0.25">
      <c r="A111" s="17" t="s">
        <v>61</v>
      </c>
      <c r="B111" s="17">
        <v>10</v>
      </c>
      <c r="C111" s="17" t="s">
        <v>39</v>
      </c>
      <c r="D111" s="17">
        <v>14</v>
      </c>
    </row>
    <row r="112" spans="1:4" x14ac:dyDescent="0.25">
      <c r="A112" s="17" t="s">
        <v>61</v>
      </c>
      <c r="B112" s="17">
        <v>12</v>
      </c>
      <c r="C112" s="17" t="s">
        <v>39</v>
      </c>
      <c r="D112" s="17">
        <v>10</v>
      </c>
    </row>
    <row r="113" spans="1:4" x14ac:dyDescent="0.25">
      <c r="A113" s="17" t="s">
        <v>61</v>
      </c>
      <c r="B113" s="17">
        <v>5</v>
      </c>
      <c r="C113" s="17" t="s">
        <v>39</v>
      </c>
      <c r="D113" s="17">
        <v>7</v>
      </c>
    </row>
    <row r="114" spans="1:4" x14ac:dyDescent="0.25">
      <c r="A114" s="17" t="s">
        <v>61</v>
      </c>
      <c r="B114" s="17">
        <v>8</v>
      </c>
      <c r="C114" s="17" t="s">
        <v>39</v>
      </c>
      <c r="D114" s="17">
        <v>10</v>
      </c>
    </row>
    <row r="115" spans="1:4" x14ac:dyDescent="0.25">
      <c r="A115" s="17" t="s">
        <v>61</v>
      </c>
      <c r="B115" s="17">
        <v>11</v>
      </c>
      <c r="C115" s="17" t="s">
        <v>39</v>
      </c>
      <c r="D115" s="17">
        <v>14</v>
      </c>
    </row>
    <row r="116" spans="1:4" x14ac:dyDescent="0.25">
      <c r="A116" s="17" t="s">
        <v>61</v>
      </c>
      <c r="B116" s="17">
        <v>3</v>
      </c>
      <c r="C116" s="17" t="s">
        <v>39</v>
      </c>
      <c r="D116" s="17">
        <v>10</v>
      </c>
    </row>
    <row r="117" spans="1:4" x14ac:dyDescent="0.25">
      <c r="A117" s="17" t="s">
        <v>61</v>
      </c>
      <c r="B117" s="17">
        <v>5</v>
      </c>
      <c r="C117" s="17" t="s">
        <v>39</v>
      </c>
      <c r="D117" s="17">
        <v>12</v>
      </c>
    </row>
    <row r="118" spans="1:4" x14ac:dyDescent="0.25">
      <c r="A118" s="17" t="s">
        <v>61</v>
      </c>
      <c r="B118" s="17">
        <v>12</v>
      </c>
      <c r="C118" s="17" t="s">
        <v>39</v>
      </c>
      <c r="D118" s="17">
        <v>12</v>
      </c>
    </row>
    <row r="119" spans="1:4" x14ac:dyDescent="0.25">
      <c r="A119" s="17" t="s">
        <v>61</v>
      </c>
      <c r="B119" s="17">
        <v>9</v>
      </c>
      <c r="C119" s="17" t="s">
        <v>39</v>
      </c>
      <c r="D119" s="17">
        <v>10</v>
      </c>
    </row>
    <row r="120" spans="1:4" x14ac:dyDescent="0.25">
      <c r="A120" s="17" t="s">
        <v>61</v>
      </c>
      <c r="B120" s="17">
        <v>10</v>
      </c>
      <c r="C120" s="17" t="s">
        <v>39</v>
      </c>
      <c r="D120" s="17">
        <v>5</v>
      </c>
    </row>
    <row r="121" spans="1:4" x14ac:dyDescent="0.25">
      <c r="A121" s="17" t="s">
        <v>61</v>
      </c>
      <c r="B121" s="17">
        <v>10</v>
      </c>
      <c r="C121" s="17" t="s">
        <v>39</v>
      </c>
      <c r="D121" s="17">
        <v>4</v>
      </c>
    </row>
    <row r="122" spans="1:4" x14ac:dyDescent="0.25">
      <c r="A122" s="17" t="s">
        <v>61</v>
      </c>
      <c r="B122" s="17">
        <v>11</v>
      </c>
      <c r="C122" s="17" t="s">
        <v>39</v>
      </c>
      <c r="D122" s="17">
        <v>12</v>
      </c>
    </row>
    <row r="123" spans="1:4" x14ac:dyDescent="0.25">
      <c r="A123" s="17" t="s">
        <v>61</v>
      </c>
      <c r="B123" s="17">
        <v>12</v>
      </c>
      <c r="C123" s="17" t="s">
        <v>39</v>
      </c>
      <c r="D123" s="17">
        <v>5</v>
      </c>
    </row>
    <row r="124" spans="1:4" x14ac:dyDescent="0.25">
      <c r="A124" s="17" t="s">
        <v>61</v>
      </c>
      <c r="B124" s="17">
        <v>10</v>
      </c>
      <c r="C124" s="17" t="s">
        <v>39</v>
      </c>
      <c r="D124" s="17">
        <v>12</v>
      </c>
    </row>
    <row r="125" spans="1:4" x14ac:dyDescent="0.25">
      <c r="A125" s="17" t="s">
        <v>61</v>
      </c>
      <c r="B125" s="17">
        <v>15</v>
      </c>
      <c r="C125" s="17" t="s">
        <v>39</v>
      </c>
      <c r="D125" s="17">
        <v>7</v>
      </c>
    </row>
    <row r="126" spans="1:4" x14ac:dyDescent="0.25">
      <c r="A126" s="17" t="s">
        <v>61</v>
      </c>
      <c r="B126" s="17">
        <v>10</v>
      </c>
      <c r="C126" s="17" t="s">
        <v>39</v>
      </c>
      <c r="D126" s="17">
        <v>10</v>
      </c>
    </row>
    <row r="127" spans="1:4" x14ac:dyDescent="0.25">
      <c r="A127" s="17" t="s">
        <v>61</v>
      </c>
      <c r="B127" s="17">
        <v>10</v>
      </c>
      <c r="C127" s="17" t="s">
        <v>39</v>
      </c>
      <c r="D127" s="17">
        <v>8</v>
      </c>
    </row>
    <row r="128" spans="1:4" x14ac:dyDescent="0.25">
      <c r="A128" s="17" t="s">
        <v>61</v>
      </c>
      <c r="B128" s="17">
        <v>10</v>
      </c>
      <c r="C128" s="17" t="s">
        <v>39</v>
      </c>
      <c r="D128" s="17">
        <v>12</v>
      </c>
    </row>
    <row r="129" spans="1:4" x14ac:dyDescent="0.25">
      <c r="A129" s="17" t="s">
        <v>61</v>
      </c>
      <c r="B129" s="17">
        <v>11</v>
      </c>
      <c r="C129" s="17" t="s">
        <v>39</v>
      </c>
      <c r="D129" s="17">
        <v>10</v>
      </c>
    </row>
    <row r="130" spans="1:4" x14ac:dyDescent="0.25">
      <c r="A130" s="17" t="s">
        <v>61</v>
      </c>
      <c r="B130" s="17">
        <v>9</v>
      </c>
      <c r="C130" s="17" t="s">
        <v>39</v>
      </c>
      <c r="D130" s="17">
        <v>8</v>
      </c>
    </row>
    <row r="131" spans="1:4" x14ac:dyDescent="0.25">
      <c r="A131" s="17" t="s">
        <v>61</v>
      </c>
      <c r="B131" s="17">
        <v>8</v>
      </c>
      <c r="C131" s="17" t="s">
        <v>39</v>
      </c>
      <c r="D131" s="17">
        <v>9</v>
      </c>
    </row>
    <row r="132" spans="1:4" x14ac:dyDescent="0.25">
      <c r="A132" s="17" t="s">
        <v>61</v>
      </c>
      <c r="B132" s="17">
        <v>8</v>
      </c>
      <c r="C132" s="17" t="s">
        <v>39</v>
      </c>
      <c r="D132" s="17">
        <v>12</v>
      </c>
    </row>
    <row r="133" spans="1:4" x14ac:dyDescent="0.25">
      <c r="A133" s="17" t="s">
        <v>61</v>
      </c>
      <c r="B133" s="17">
        <v>12</v>
      </c>
      <c r="C133" s="17" t="s">
        <v>39</v>
      </c>
      <c r="D133" s="17">
        <v>6</v>
      </c>
    </row>
    <row r="134" spans="1:4" x14ac:dyDescent="0.25">
      <c r="A134" s="17" t="s">
        <v>61</v>
      </c>
      <c r="B134" s="17">
        <v>13</v>
      </c>
      <c r="C134" s="17" t="s">
        <v>39</v>
      </c>
      <c r="D134" s="17">
        <v>9</v>
      </c>
    </row>
    <row r="135" spans="1:4" x14ac:dyDescent="0.25">
      <c r="A135" s="17" t="s">
        <v>61</v>
      </c>
      <c r="B135" s="17">
        <v>8</v>
      </c>
      <c r="C135" s="17" t="s">
        <v>39</v>
      </c>
      <c r="D135" s="17">
        <v>6</v>
      </c>
    </row>
    <row r="136" spans="1:4" x14ac:dyDescent="0.25">
      <c r="A136" s="17" t="s">
        <v>61</v>
      </c>
      <c r="B136" s="17">
        <v>12</v>
      </c>
      <c r="C136" s="17" t="s">
        <v>39</v>
      </c>
      <c r="D136" s="17">
        <v>7</v>
      </c>
    </row>
    <row r="137" spans="1:4" x14ac:dyDescent="0.25">
      <c r="A137" s="17" t="s">
        <v>61</v>
      </c>
      <c r="B137" s="17">
        <v>12</v>
      </c>
      <c r="C137" s="17" t="s">
        <v>39</v>
      </c>
      <c r="D137" s="17">
        <v>10</v>
      </c>
    </row>
    <row r="138" spans="1:4" x14ac:dyDescent="0.25">
      <c r="A138" s="17" t="s">
        <v>61</v>
      </c>
      <c r="B138" s="17">
        <v>12</v>
      </c>
      <c r="C138" s="17" t="s">
        <v>39</v>
      </c>
      <c r="D138" s="17">
        <v>8</v>
      </c>
    </row>
    <row r="139" spans="1:4" x14ac:dyDescent="0.25">
      <c r="A139" s="17" t="s">
        <v>61</v>
      </c>
      <c r="B139" s="17">
        <v>12</v>
      </c>
      <c r="C139" s="17" t="s">
        <v>39</v>
      </c>
      <c r="D139" s="17">
        <v>8</v>
      </c>
    </row>
    <row r="140" spans="1:4" x14ac:dyDescent="0.25">
      <c r="A140" s="17" t="s">
        <v>61</v>
      </c>
      <c r="B140" s="17">
        <v>9</v>
      </c>
      <c r="C140" s="17" t="s">
        <v>39</v>
      </c>
      <c r="D140" s="17">
        <v>6</v>
      </c>
    </row>
    <row r="141" spans="1:4" x14ac:dyDescent="0.25">
      <c r="A141" s="17" t="s">
        <v>61</v>
      </c>
      <c r="B141" s="17">
        <v>8</v>
      </c>
      <c r="C141" s="17" t="s">
        <v>39</v>
      </c>
      <c r="D141" s="17">
        <v>5</v>
      </c>
    </row>
    <row r="142" spans="1:4" x14ac:dyDescent="0.25">
      <c r="A142" s="17" t="s">
        <v>61</v>
      </c>
      <c r="B142" s="17">
        <v>7</v>
      </c>
      <c r="C142" s="17" t="s">
        <v>39</v>
      </c>
      <c r="D142" s="17">
        <v>10</v>
      </c>
    </row>
    <row r="143" spans="1:4" x14ac:dyDescent="0.25">
      <c r="A143" s="17" t="s">
        <v>61</v>
      </c>
      <c r="B143" s="17">
        <v>11</v>
      </c>
      <c r="C143" s="17" t="s">
        <v>39</v>
      </c>
      <c r="D143" s="17">
        <v>15</v>
      </c>
    </row>
    <row r="144" spans="1:4" x14ac:dyDescent="0.25">
      <c r="A144" s="17" t="s">
        <v>61</v>
      </c>
      <c r="B144" s="17">
        <v>9</v>
      </c>
      <c r="C144" s="17" t="s">
        <v>39</v>
      </c>
      <c r="D144" s="17">
        <v>6</v>
      </c>
    </row>
    <row r="145" spans="1:4" x14ac:dyDescent="0.25">
      <c r="A145" s="17" t="s">
        <v>61</v>
      </c>
      <c r="B145" s="17">
        <v>7</v>
      </c>
      <c r="C145" s="17" t="s">
        <v>39</v>
      </c>
      <c r="D145" s="17">
        <v>11</v>
      </c>
    </row>
    <row r="146" spans="1:4" x14ac:dyDescent="0.25">
      <c r="A146" s="17" t="s">
        <v>61</v>
      </c>
      <c r="B146" s="17">
        <v>10</v>
      </c>
      <c r="C146" s="17" t="s">
        <v>39</v>
      </c>
      <c r="D146" s="17">
        <v>12</v>
      </c>
    </row>
    <row r="147" spans="1:4" x14ac:dyDescent="0.25">
      <c r="A147" s="17" t="s">
        <v>61</v>
      </c>
      <c r="B147" s="17">
        <v>8</v>
      </c>
      <c r="C147" s="17" t="s">
        <v>39</v>
      </c>
      <c r="D147" s="17">
        <v>8</v>
      </c>
    </row>
    <row r="148" spans="1:4" x14ac:dyDescent="0.25">
      <c r="A148" s="17" t="s">
        <v>61</v>
      </c>
      <c r="B148" s="17">
        <v>12</v>
      </c>
      <c r="C148" s="17" t="s">
        <v>39</v>
      </c>
      <c r="D148" s="17">
        <v>10</v>
      </c>
    </row>
    <row r="149" spans="1:4" x14ac:dyDescent="0.25">
      <c r="A149" s="17" t="s">
        <v>61</v>
      </c>
      <c r="B149" s="17">
        <v>12</v>
      </c>
      <c r="C149" s="17" t="s">
        <v>39</v>
      </c>
      <c r="D149" s="17">
        <v>12</v>
      </c>
    </row>
    <row r="150" spans="1:4" x14ac:dyDescent="0.25">
      <c r="A150" s="17" t="s">
        <v>61</v>
      </c>
      <c r="B150" s="17">
        <v>7</v>
      </c>
      <c r="C150" s="17" t="s">
        <v>39</v>
      </c>
      <c r="D150" s="17">
        <v>9</v>
      </c>
    </row>
    <row r="151" spans="1:4" x14ac:dyDescent="0.25">
      <c r="A151" s="17" t="s">
        <v>61</v>
      </c>
      <c r="B151" s="17">
        <v>10</v>
      </c>
      <c r="C151" s="17" t="s">
        <v>39</v>
      </c>
      <c r="D151" s="17">
        <v>10</v>
      </c>
    </row>
    <row r="152" spans="1:4" x14ac:dyDescent="0.25">
      <c r="A152" s="17" t="s">
        <v>61</v>
      </c>
      <c r="B152" s="17">
        <v>10</v>
      </c>
      <c r="C152" s="17" t="s">
        <v>39</v>
      </c>
      <c r="D152" s="17">
        <v>16</v>
      </c>
    </row>
    <row r="153" spans="1:4" x14ac:dyDescent="0.25">
      <c r="A153" s="17" t="s">
        <v>61</v>
      </c>
      <c r="B153" s="17">
        <v>13</v>
      </c>
      <c r="C153" s="17" t="s">
        <v>39</v>
      </c>
      <c r="D153" s="17">
        <v>8</v>
      </c>
    </row>
    <row r="154" spans="1:4" x14ac:dyDescent="0.25">
      <c r="A154" s="17" t="s">
        <v>61</v>
      </c>
      <c r="B154" s="17">
        <v>12</v>
      </c>
      <c r="C154" s="17" t="s">
        <v>39</v>
      </c>
      <c r="D154" s="17">
        <v>10</v>
      </c>
    </row>
    <row r="155" spans="1:4" x14ac:dyDescent="0.25">
      <c r="A155" s="17" t="s">
        <v>61</v>
      </c>
      <c r="B155" s="17">
        <v>13</v>
      </c>
      <c r="C155" s="17" t="s">
        <v>39</v>
      </c>
      <c r="D155" s="17">
        <v>10</v>
      </c>
    </row>
    <row r="156" spans="1:4" x14ac:dyDescent="0.25">
      <c r="A156" s="17" t="s">
        <v>61</v>
      </c>
      <c r="B156" s="17">
        <v>10</v>
      </c>
      <c r="C156" s="17" t="s">
        <v>39</v>
      </c>
      <c r="D156" s="17">
        <v>6</v>
      </c>
    </row>
    <row r="157" spans="1:4" x14ac:dyDescent="0.25">
      <c r="A157" s="17" t="s">
        <v>61</v>
      </c>
      <c r="B157" s="17">
        <v>8</v>
      </c>
      <c r="C157" s="17" t="s">
        <v>39</v>
      </c>
      <c r="D157" s="17">
        <v>4</v>
      </c>
    </row>
    <row r="158" spans="1:4" x14ac:dyDescent="0.25">
      <c r="A158" s="17" t="s">
        <v>61</v>
      </c>
      <c r="B158" s="17">
        <v>10</v>
      </c>
      <c r="C158" s="17" t="s">
        <v>39</v>
      </c>
      <c r="D158" s="17">
        <v>10</v>
      </c>
    </row>
    <row r="159" spans="1:4" x14ac:dyDescent="0.25">
      <c r="A159" s="17" t="s">
        <v>61</v>
      </c>
      <c r="B159" s="17">
        <v>4</v>
      </c>
      <c r="C159" s="17" t="s">
        <v>39</v>
      </c>
      <c r="D159" s="17">
        <v>8</v>
      </c>
    </row>
    <row r="160" spans="1:4" x14ac:dyDescent="0.25">
      <c r="A160" s="17" t="s">
        <v>61</v>
      </c>
      <c r="B160" s="17">
        <v>8</v>
      </c>
      <c r="C160" s="17" t="s">
        <v>39</v>
      </c>
      <c r="D160" s="17">
        <v>14</v>
      </c>
    </row>
    <row r="161" spans="1:4" x14ac:dyDescent="0.25">
      <c r="A161" s="17" t="s">
        <v>61</v>
      </c>
      <c r="B161" s="17">
        <v>9</v>
      </c>
      <c r="C161" s="17" t="s">
        <v>39</v>
      </c>
      <c r="D161" s="17">
        <v>12</v>
      </c>
    </row>
    <row r="162" spans="1:4" x14ac:dyDescent="0.25">
      <c r="A162" s="17" t="s">
        <v>61</v>
      </c>
      <c r="B162" s="17">
        <v>14</v>
      </c>
      <c r="C162" s="17" t="s">
        <v>39</v>
      </c>
      <c r="D162" s="17">
        <v>16</v>
      </c>
    </row>
    <row r="163" spans="1:4" x14ac:dyDescent="0.25">
      <c r="A163" s="17" t="s">
        <v>61</v>
      </c>
      <c r="B163" s="17">
        <v>12</v>
      </c>
      <c r="C163" s="17" t="s">
        <v>39</v>
      </c>
      <c r="D163" s="17">
        <v>6</v>
      </c>
    </row>
    <row r="164" spans="1:4" x14ac:dyDescent="0.25">
      <c r="A164" s="17" t="s">
        <v>61</v>
      </c>
      <c r="B164" s="17">
        <v>12</v>
      </c>
      <c r="C164" s="17" t="s">
        <v>39</v>
      </c>
      <c r="D164" s="17">
        <v>14</v>
      </c>
    </row>
    <row r="165" spans="1:4" x14ac:dyDescent="0.25">
      <c r="A165" s="17" t="s">
        <v>61</v>
      </c>
      <c r="B165" s="17">
        <v>7</v>
      </c>
      <c r="C165" s="17" t="s">
        <v>39</v>
      </c>
      <c r="D165" s="17">
        <v>10</v>
      </c>
    </row>
    <row r="166" spans="1:4" x14ac:dyDescent="0.25">
      <c r="A166" s="17" t="s">
        <v>61</v>
      </c>
      <c r="B166" s="17">
        <v>12</v>
      </c>
      <c r="C166" s="17" t="s">
        <v>39</v>
      </c>
      <c r="D166" s="17">
        <v>15</v>
      </c>
    </row>
    <row r="167" spans="1:4" x14ac:dyDescent="0.25">
      <c r="A167" s="17" t="s">
        <v>61</v>
      </c>
      <c r="B167" s="17">
        <v>2</v>
      </c>
      <c r="C167" s="17" t="s">
        <v>39</v>
      </c>
      <c r="D167" s="17">
        <v>9</v>
      </c>
    </row>
    <row r="168" spans="1:4" x14ac:dyDescent="0.25">
      <c r="A168" s="17" t="s">
        <v>61</v>
      </c>
      <c r="B168" s="17">
        <v>8</v>
      </c>
      <c r="C168" s="17" t="s">
        <v>39</v>
      </c>
      <c r="D168" s="17">
        <v>15</v>
      </c>
    </row>
    <row r="169" spans="1:4" x14ac:dyDescent="0.25">
      <c r="A169" s="17" t="s">
        <v>61</v>
      </c>
      <c r="B169" s="17">
        <v>13</v>
      </c>
      <c r="C169" s="17" t="s">
        <v>39</v>
      </c>
      <c r="D169" s="17">
        <v>10</v>
      </c>
    </row>
    <row r="170" spans="1:4" x14ac:dyDescent="0.25">
      <c r="A170" s="17" t="s">
        <v>61</v>
      </c>
      <c r="B170" s="17">
        <v>12</v>
      </c>
      <c r="C170" s="17" t="s">
        <v>39</v>
      </c>
      <c r="D170" s="17">
        <v>14</v>
      </c>
    </row>
    <row r="171" spans="1:4" x14ac:dyDescent="0.25">
      <c r="A171" s="17" t="s">
        <v>61</v>
      </c>
      <c r="B171" s="17">
        <v>10</v>
      </c>
      <c r="C171" s="17" t="s">
        <v>39</v>
      </c>
      <c r="D171" s="17">
        <v>9</v>
      </c>
    </row>
    <row r="172" spans="1:4" x14ac:dyDescent="0.25">
      <c r="A172" s="17" t="s">
        <v>61</v>
      </c>
      <c r="B172" s="17">
        <v>10</v>
      </c>
      <c r="C172" s="17" t="s">
        <v>39</v>
      </c>
      <c r="D172" s="17">
        <v>12</v>
      </c>
    </row>
    <row r="173" spans="1:4" x14ac:dyDescent="0.25">
      <c r="A173" s="17" t="s">
        <v>61</v>
      </c>
      <c r="B173" s="17">
        <v>8</v>
      </c>
      <c r="C173" s="17" t="s">
        <v>39</v>
      </c>
      <c r="D173" s="17">
        <v>10</v>
      </c>
    </row>
    <row r="174" spans="1:4" x14ac:dyDescent="0.25">
      <c r="A174" s="17" t="s">
        <v>61</v>
      </c>
      <c r="B174" s="17">
        <v>6</v>
      </c>
      <c r="C174" s="17" t="s">
        <v>39</v>
      </c>
      <c r="D174" s="17">
        <v>4</v>
      </c>
    </row>
    <row r="175" spans="1:4" x14ac:dyDescent="0.25">
      <c r="A175" s="17" t="s">
        <v>61</v>
      </c>
      <c r="B175" s="17">
        <v>10</v>
      </c>
      <c r="C175" s="17" t="s">
        <v>39</v>
      </c>
      <c r="D175" s="17">
        <v>10</v>
      </c>
    </row>
    <row r="176" spans="1:4" x14ac:dyDescent="0.25">
      <c r="A176" s="17" t="s">
        <v>61</v>
      </c>
      <c r="B176" s="17">
        <v>12</v>
      </c>
      <c r="C176" s="17" t="s">
        <v>39</v>
      </c>
      <c r="D176" s="17">
        <v>8</v>
      </c>
    </row>
    <row r="177" spans="1:4" x14ac:dyDescent="0.25">
      <c r="A177" s="17" t="s">
        <v>61</v>
      </c>
      <c r="B177" s="17">
        <v>8</v>
      </c>
      <c r="C177" s="17" t="s">
        <v>39</v>
      </c>
      <c r="D177" s="17">
        <v>8</v>
      </c>
    </row>
    <row r="178" spans="1:4" x14ac:dyDescent="0.25">
      <c r="A178" s="17" t="s">
        <v>61</v>
      </c>
      <c r="B178" s="17">
        <v>6</v>
      </c>
      <c r="C178" s="17" t="s">
        <v>39</v>
      </c>
      <c r="D178" s="17">
        <v>14</v>
      </c>
    </row>
    <row r="179" spans="1:4" x14ac:dyDescent="0.25">
      <c r="A179" s="17" t="s">
        <v>61</v>
      </c>
      <c r="B179" s="17">
        <v>7</v>
      </c>
      <c r="C179" s="17" t="s">
        <v>39</v>
      </c>
      <c r="D179" s="17">
        <v>12</v>
      </c>
    </row>
    <row r="180" spans="1:4" x14ac:dyDescent="0.25">
      <c r="A180" s="17" t="s">
        <v>61</v>
      </c>
      <c r="B180" s="17">
        <v>8</v>
      </c>
      <c r="C180" s="17" t="s">
        <v>39</v>
      </c>
      <c r="D180" s="17">
        <v>9</v>
      </c>
    </row>
    <row r="181" spans="1:4" x14ac:dyDescent="0.25">
      <c r="A181" s="17" t="s">
        <v>61</v>
      </c>
      <c r="B181" s="17">
        <v>8</v>
      </c>
      <c r="C181" s="17" t="s">
        <v>39</v>
      </c>
      <c r="D181" s="17">
        <v>13</v>
      </c>
    </row>
    <row r="182" spans="1:4" x14ac:dyDescent="0.25">
      <c r="A182" s="17" t="s">
        <v>61</v>
      </c>
      <c r="B182" s="17">
        <v>12</v>
      </c>
      <c r="C182" s="17" t="s">
        <v>39</v>
      </c>
      <c r="D182" s="17">
        <v>10</v>
      </c>
    </row>
    <row r="183" spans="1:4" x14ac:dyDescent="0.25">
      <c r="A183" s="17" t="s">
        <v>61</v>
      </c>
      <c r="B183" s="17">
        <v>12</v>
      </c>
      <c r="C183" s="17" t="s">
        <v>39</v>
      </c>
      <c r="D183" s="17">
        <v>10</v>
      </c>
    </row>
    <row r="184" spans="1:4" x14ac:dyDescent="0.25">
      <c r="A184" s="17" t="s">
        <v>61</v>
      </c>
      <c r="B184" s="17">
        <v>12</v>
      </c>
      <c r="C184" s="17" t="s">
        <v>39</v>
      </c>
      <c r="D184" s="17">
        <v>8</v>
      </c>
    </row>
    <row r="185" spans="1:4" x14ac:dyDescent="0.25">
      <c r="A185" s="17" t="s">
        <v>61</v>
      </c>
      <c r="B185" s="17">
        <v>8</v>
      </c>
      <c r="C185" s="17" t="s">
        <v>39</v>
      </c>
      <c r="D185" s="17">
        <v>10</v>
      </c>
    </row>
    <row r="186" spans="1:4" x14ac:dyDescent="0.25">
      <c r="A186" s="17" t="s">
        <v>61</v>
      </c>
      <c r="B186" s="17">
        <v>8</v>
      </c>
      <c r="C186" s="17" t="s">
        <v>39</v>
      </c>
      <c r="D186" s="17">
        <v>5</v>
      </c>
    </row>
    <row r="187" spans="1:4" x14ac:dyDescent="0.25">
      <c r="A187" s="17" t="s">
        <v>61</v>
      </c>
      <c r="B187" s="17">
        <v>8</v>
      </c>
      <c r="C187" s="17" t="s">
        <v>39</v>
      </c>
      <c r="D187" s="17">
        <v>6</v>
      </c>
    </row>
    <row r="188" spans="1:4" x14ac:dyDescent="0.25">
      <c r="A188" s="17" t="s">
        <v>61</v>
      </c>
      <c r="B188" s="17">
        <v>10</v>
      </c>
      <c r="C188" s="17" t="s">
        <v>39</v>
      </c>
      <c r="D188" s="17">
        <v>2</v>
      </c>
    </row>
    <row r="189" spans="1:4" x14ac:dyDescent="0.25">
      <c r="A189" s="17" t="s">
        <v>61</v>
      </c>
      <c r="B189" s="17">
        <v>9</v>
      </c>
      <c r="C189" s="17" t="s">
        <v>39</v>
      </c>
      <c r="D189" s="17">
        <v>10</v>
      </c>
    </row>
    <row r="190" spans="1:4" x14ac:dyDescent="0.25">
      <c r="A190" s="17" t="s">
        <v>61</v>
      </c>
      <c r="B190" s="17">
        <v>8</v>
      </c>
      <c r="C190" s="17" t="s">
        <v>39</v>
      </c>
      <c r="D190" s="17">
        <v>15</v>
      </c>
    </row>
    <row r="191" spans="1:4" x14ac:dyDescent="0.25">
      <c r="A191" s="17" t="s">
        <v>61</v>
      </c>
      <c r="B191" s="17">
        <v>6</v>
      </c>
      <c r="C191" s="17" t="s">
        <v>39</v>
      </c>
      <c r="D191" s="17">
        <v>6</v>
      </c>
    </row>
    <row r="192" spans="1:4" x14ac:dyDescent="0.25">
      <c r="A192" s="17" t="s">
        <v>61</v>
      </c>
      <c r="B192" s="17">
        <v>8</v>
      </c>
      <c r="C192" s="17" t="s">
        <v>39</v>
      </c>
      <c r="D192" s="17">
        <v>8</v>
      </c>
    </row>
    <row r="193" spans="1:4" x14ac:dyDescent="0.25">
      <c r="A193" s="17" t="s">
        <v>61</v>
      </c>
      <c r="B193" s="17">
        <v>16</v>
      </c>
      <c r="C193" s="17" t="s">
        <v>39</v>
      </c>
      <c r="D193" s="17">
        <v>10</v>
      </c>
    </row>
    <row r="194" spans="1:4" x14ac:dyDescent="0.25">
      <c r="A194" s="17" t="s">
        <v>61</v>
      </c>
      <c r="B194" s="17">
        <v>8</v>
      </c>
      <c r="C194" s="17" t="s">
        <v>39</v>
      </c>
      <c r="D194" s="17">
        <v>6</v>
      </c>
    </row>
    <row r="195" spans="1:4" x14ac:dyDescent="0.25">
      <c r="A195" s="17" t="s">
        <v>61</v>
      </c>
      <c r="B195" s="17">
        <v>5</v>
      </c>
      <c r="C195" s="17" t="s">
        <v>39</v>
      </c>
      <c r="D195" s="17">
        <v>5</v>
      </c>
    </row>
    <row r="196" spans="1:4" x14ac:dyDescent="0.25">
      <c r="A196" s="17" t="s">
        <v>61</v>
      </c>
      <c r="B196" s="17">
        <v>15</v>
      </c>
      <c r="C196" s="17" t="s">
        <v>39</v>
      </c>
      <c r="D196" s="17">
        <v>10</v>
      </c>
    </row>
    <row r="197" spans="1:4" x14ac:dyDescent="0.25">
      <c r="A197" s="17" t="s">
        <v>61</v>
      </c>
      <c r="B197" s="17">
        <v>10</v>
      </c>
      <c r="C197" s="17" t="s">
        <v>39</v>
      </c>
      <c r="D197" s="17">
        <v>14</v>
      </c>
    </row>
    <row r="198" spans="1:4" x14ac:dyDescent="0.25">
      <c r="A198" s="17" t="s">
        <v>61</v>
      </c>
      <c r="B198" s="17">
        <v>10</v>
      </c>
      <c r="C198" s="17" t="s">
        <v>39</v>
      </c>
      <c r="D198" s="17">
        <v>12</v>
      </c>
    </row>
    <row r="199" spans="1:4" x14ac:dyDescent="0.25">
      <c r="A199" s="17" t="s">
        <v>61</v>
      </c>
      <c r="B199" s="17">
        <v>12</v>
      </c>
      <c r="C199" s="17" t="s">
        <v>39</v>
      </c>
      <c r="D199" s="17">
        <v>10</v>
      </c>
    </row>
    <row r="200" spans="1:4" x14ac:dyDescent="0.25">
      <c r="A200" s="17" t="s">
        <v>61</v>
      </c>
      <c r="B200" s="17">
        <v>11</v>
      </c>
      <c r="C200" s="17" t="s">
        <v>39</v>
      </c>
      <c r="D200" s="17">
        <v>4</v>
      </c>
    </row>
    <row r="201" spans="1:4" x14ac:dyDescent="0.25">
      <c r="A201" s="17" t="s">
        <v>61</v>
      </c>
      <c r="B201" s="17">
        <v>12</v>
      </c>
      <c r="C201" s="17" t="s">
        <v>39</v>
      </c>
      <c r="D201" s="17">
        <v>6</v>
      </c>
    </row>
    <row r="202" spans="1:4" x14ac:dyDescent="0.25">
      <c r="A202" s="17" t="s">
        <v>61</v>
      </c>
      <c r="B202" s="17">
        <v>8</v>
      </c>
      <c r="C202" s="17" t="s">
        <v>39</v>
      </c>
      <c r="D202" s="17">
        <v>7</v>
      </c>
    </row>
    <row r="203" spans="1:4" x14ac:dyDescent="0.25">
      <c r="A203" s="17" t="s">
        <v>61</v>
      </c>
      <c r="B203" s="17">
        <v>12</v>
      </c>
      <c r="C203" s="17" t="s">
        <v>39</v>
      </c>
      <c r="D203" s="17">
        <v>7</v>
      </c>
    </row>
    <row r="204" spans="1:4" x14ac:dyDescent="0.25">
      <c r="A204" s="17" t="s">
        <v>61</v>
      </c>
      <c r="B204" s="17">
        <v>10</v>
      </c>
      <c r="C204" s="17" t="s">
        <v>39</v>
      </c>
      <c r="D204" s="17">
        <v>8</v>
      </c>
    </row>
    <row r="205" spans="1:4" x14ac:dyDescent="0.25">
      <c r="A205" s="17" t="s">
        <v>61</v>
      </c>
      <c r="B205" s="17">
        <v>8</v>
      </c>
      <c r="C205" s="17" t="s">
        <v>39</v>
      </c>
      <c r="D205" s="17">
        <v>4</v>
      </c>
    </row>
    <row r="206" spans="1:4" x14ac:dyDescent="0.25">
      <c r="A206" s="17" t="s">
        <v>61</v>
      </c>
      <c r="B206" s="17">
        <v>16</v>
      </c>
      <c r="C206" s="17" t="s">
        <v>39</v>
      </c>
      <c r="D206" s="17">
        <v>7</v>
      </c>
    </row>
    <row r="207" spans="1:4" x14ac:dyDescent="0.25">
      <c r="A207" s="17" t="s">
        <v>61</v>
      </c>
      <c r="B207" s="17">
        <v>8</v>
      </c>
      <c r="C207" s="17" t="s">
        <v>39</v>
      </c>
      <c r="D207" s="17">
        <v>17</v>
      </c>
    </row>
    <row r="208" spans="1:4" x14ac:dyDescent="0.25">
      <c r="A208" s="17" t="s">
        <v>61</v>
      </c>
      <c r="B208" s="17">
        <v>8</v>
      </c>
      <c r="C208" s="17" t="s">
        <v>39</v>
      </c>
      <c r="D208" s="17">
        <v>8</v>
      </c>
    </row>
    <row r="209" spans="1:4" x14ac:dyDescent="0.25">
      <c r="A209" s="17" t="s">
        <v>61</v>
      </c>
      <c r="B209" s="17">
        <v>8</v>
      </c>
      <c r="C209" s="17" t="s">
        <v>39</v>
      </c>
      <c r="D209" s="17">
        <v>10</v>
      </c>
    </row>
    <row r="210" spans="1:4" x14ac:dyDescent="0.25">
      <c r="A210" s="17" t="s">
        <v>61</v>
      </c>
      <c r="B210" s="17">
        <v>12</v>
      </c>
      <c r="C210" s="17" t="s">
        <v>39</v>
      </c>
      <c r="D210" s="17">
        <v>9</v>
      </c>
    </row>
    <row r="211" spans="1:4" x14ac:dyDescent="0.25">
      <c r="A211" s="17" t="s">
        <v>61</v>
      </c>
      <c r="B211" s="17">
        <v>8</v>
      </c>
      <c r="C211" s="17" t="s">
        <v>39</v>
      </c>
      <c r="D211" s="17">
        <v>10</v>
      </c>
    </row>
    <row r="212" spans="1:4" x14ac:dyDescent="0.25">
      <c r="A212" s="17" t="s">
        <v>61</v>
      </c>
      <c r="B212" s="17">
        <v>10</v>
      </c>
      <c r="C212" s="17" t="s">
        <v>39</v>
      </c>
      <c r="D212" s="17">
        <v>12</v>
      </c>
    </row>
    <row r="213" spans="1:4" x14ac:dyDescent="0.25">
      <c r="A213" s="17" t="s">
        <v>61</v>
      </c>
      <c r="B213" s="17">
        <v>10</v>
      </c>
      <c r="C213" s="17" t="s">
        <v>39</v>
      </c>
      <c r="D213" s="17">
        <v>8</v>
      </c>
    </row>
    <row r="214" spans="1:4" x14ac:dyDescent="0.25">
      <c r="A214" s="17" t="s">
        <v>61</v>
      </c>
      <c r="B214" s="17">
        <v>5</v>
      </c>
      <c r="C214" s="17" t="s">
        <v>39</v>
      </c>
      <c r="D214" s="17">
        <v>6</v>
      </c>
    </row>
    <row r="215" spans="1:4" x14ac:dyDescent="0.25">
      <c r="A215" s="17" t="s">
        <v>61</v>
      </c>
      <c r="B215" s="17">
        <v>13</v>
      </c>
      <c r="C215" s="17" t="s">
        <v>39</v>
      </c>
      <c r="D215" s="17">
        <v>5</v>
      </c>
    </row>
    <row r="216" spans="1:4" x14ac:dyDescent="0.25">
      <c r="A216" s="17" t="s">
        <v>61</v>
      </c>
      <c r="B216" s="17">
        <v>15</v>
      </c>
      <c r="C216" s="17" t="s">
        <v>39</v>
      </c>
      <c r="D216" s="17">
        <v>16</v>
      </c>
    </row>
    <row r="217" spans="1:4" x14ac:dyDescent="0.25">
      <c r="A217" s="17" t="s">
        <v>61</v>
      </c>
      <c r="B217" s="17">
        <v>8</v>
      </c>
      <c r="C217" s="17" t="s">
        <v>39</v>
      </c>
      <c r="D217" s="17">
        <v>13</v>
      </c>
    </row>
    <row r="218" spans="1:4" x14ac:dyDescent="0.25">
      <c r="A218" s="17" t="s">
        <v>61</v>
      </c>
      <c r="B218" s="17">
        <v>17</v>
      </c>
      <c r="C218" s="17" t="s">
        <v>39</v>
      </c>
      <c r="D218" s="17">
        <v>9</v>
      </c>
    </row>
    <row r="219" spans="1:4" x14ac:dyDescent="0.25">
      <c r="A219" s="17" t="s">
        <v>61</v>
      </c>
      <c r="B219" s="17">
        <v>9</v>
      </c>
      <c r="C219" s="17" t="s">
        <v>39</v>
      </c>
      <c r="D219" s="17">
        <v>12</v>
      </c>
    </row>
    <row r="220" spans="1:4" x14ac:dyDescent="0.25">
      <c r="A220" s="17" t="s">
        <v>61</v>
      </c>
      <c r="B220" s="17">
        <v>12</v>
      </c>
      <c r="C220" s="17" t="s">
        <v>39</v>
      </c>
      <c r="D220" s="17">
        <v>10</v>
      </c>
    </row>
    <row r="221" spans="1:4" x14ac:dyDescent="0.25">
      <c r="A221" s="17" t="s">
        <v>61</v>
      </c>
      <c r="B221" s="17">
        <v>6</v>
      </c>
      <c r="C221" s="17" t="s">
        <v>39</v>
      </c>
      <c r="D221" s="17">
        <v>15</v>
      </c>
    </row>
    <row r="222" spans="1:4" x14ac:dyDescent="0.25">
      <c r="A222" s="17" t="s">
        <v>61</v>
      </c>
      <c r="B222" s="17">
        <v>12</v>
      </c>
      <c r="C222" s="17" t="s">
        <v>39</v>
      </c>
      <c r="D222" s="17">
        <v>10</v>
      </c>
    </row>
    <row r="223" spans="1:4" x14ac:dyDescent="0.25">
      <c r="A223" s="17" t="s">
        <v>61</v>
      </c>
      <c r="B223" s="17">
        <v>5</v>
      </c>
      <c r="C223" s="17" t="s">
        <v>39</v>
      </c>
      <c r="D223" s="17">
        <v>7</v>
      </c>
    </row>
    <row r="224" spans="1:4" x14ac:dyDescent="0.25">
      <c r="A224" s="17" t="s">
        <v>61</v>
      </c>
      <c r="B224" s="17">
        <v>12</v>
      </c>
      <c r="C224" s="17" t="s">
        <v>39</v>
      </c>
      <c r="D224" s="17">
        <v>9</v>
      </c>
    </row>
    <row r="225" spans="1:4" x14ac:dyDescent="0.25">
      <c r="A225" s="17" t="s">
        <v>61</v>
      </c>
      <c r="B225" s="17">
        <v>6</v>
      </c>
      <c r="C225" s="17" t="s">
        <v>39</v>
      </c>
      <c r="D225" s="17">
        <v>11</v>
      </c>
    </row>
    <row r="226" spans="1:4" x14ac:dyDescent="0.25">
      <c r="A226" s="17" t="s">
        <v>61</v>
      </c>
      <c r="B226" s="17">
        <v>6</v>
      </c>
      <c r="C226" s="17" t="s">
        <v>39</v>
      </c>
      <c r="D226" s="17">
        <v>12</v>
      </c>
    </row>
    <row r="227" spans="1:4" x14ac:dyDescent="0.25">
      <c r="A227" s="17" t="s">
        <v>61</v>
      </c>
      <c r="B227" s="17">
        <v>9</v>
      </c>
      <c r="C227" s="17" t="s">
        <v>39</v>
      </c>
      <c r="D227" s="17">
        <v>8</v>
      </c>
    </row>
    <row r="228" spans="1:4" x14ac:dyDescent="0.25">
      <c r="A228" s="17" t="s">
        <v>61</v>
      </c>
      <c r="B228" s="17">
        <v>9</v>
      </c>
      <c r="C228" s="17" t="s">
        <v>39</v>
      </c>
      <c r="D228" s="17">
        <v>15</v>
      </c>
    </row>
    <row r="229" spans="1:4" x14ac:dyDescent="0.25">
      <c r="A229" s="17" t="s">
        <v>61</v>
      </c>
      <c r="B229" s="17">
        <v>10</v>
      </c>
      <c r="C229" s="17" t="s">
        <v>39</v>
      </c>
      <c r="D229" s="17">
        <v>8</v>
      </c>
    </row>
    <row r="230" spans="1:4" x14ac:dyDescent="0.25">
      <c r="A230" s="17" t="s">
        <v>61</v>
      </c>
      <c r="B230" s="17">
        <v>10</v>
      </c>
      <c r="C230" s="17" t="s">
        <v>39</v>
      </c>
      <c r="D230" s="17">
        <v>10</v>
      </c>
    </row>
    <row r="231" spans="1:4" x14ac:dyDescent="0.25">
      <c r="A231" s="17" t="s">
        <v>61</v>
      </c>
      <c r="B231" s="17">
        <v>8</v>
      </c>
      <c r="C231" s="17" t="s">
        <v>39</v>
      </c>
      <c r="D231" s="17">
        <v>10</v>
      </c>
    </row>
    <row r="232" spans="1:4" x14ac:dyDescent="0.25">
      <c r="A232" s="17" t="s">
        <v>61</v>
      </c>
      <c r="B232" s="17">
        <v>7</v>
      </c>
      <c r="C232" s="17" t="s">
        <v>39</v>
      </c>
      <c r="D232" s="17">
        <v>11</v>
      </c>
    </row>
    <row r="233" spans="1:4" x14ac:dyDescent="0.25">
      <c r="A233" s="17" t="s">
        <v>61</v>
      </c>
      <c r="B233" s="17">
        <v>2</v>
      </c>
      <c r="C233" s="17" t="s">
        <v>39</v>
      </c>
      <c r="D233" s="17">
        <v>10</v>
      </c>
    </row>
    <row r="234" spans="1:4" x14ac:dyDescent="0.25">
      <c r="A234" s="17" t="s">
        <v>61</v>
      </c>
      <c r="B234" s="17">
        <v>10</v>
      </c>
      <c r="C234" s="17" t="s">
        <v>39</v>
      </c>
      <c r="D234" s="17">
        <v>14</v>
      </c>
    </row>
    <row r="235" spans="1:4" x14ac:dyDescent="0.25">
      <c r="A235" s="17" t="s">
        <v>61</v>
      </c>
      <c r="B235" s="17">
        <v>8</v>
      </c>
      <c r="C235" s="17" t="s">
        <v>39</v>
      </c>
      <c r="D235" s="17">
        <v>12</v>
      </c>
    </row>
    <row r="236" spans="1:4" x14ac:dyDescent="0.25">
      <c r="A236" s="17" t="s">
        <v>61</v>
      </c>
      <c r="B236" s="17">
        <v>12</v>
      </c>
      <c r="C236" s="17" t="s">
        <v>39</v>
      </c>
      <c r="D236" s="17">
        <v>14</v>
      </c>
    </row>
    <row r="237" spans="1:4" x14ac:dyDescent="0.25">
      <c r="A237" s="17" t="s">
        <v>61</v>
      </c>
      <c r="B237" s="17">
        <v>8</v>
      </c>
      <c r="C237" s="17" t="s">
        <v>39</v>
      </c>
      <c r="D237" s="17">
        <v>12</v>
      </c>
    </row>
    <row r="238" spans="1:4" x14ac:dyDescent="0.25">
      <c r="A238" s="17" t="s">
        <v>61</v>
      </c>
      <c r="B238" s="17">
        <v>8</v>
      </c>
      <c r="C238" s="17" t="s">
        <v>39</v>
      </c>
      <c r="D238" s="17">
        <v>9</v>
      </c>
    </row>
    <row r="239" spans="1:4" x14ac:dyDescent="0.25">
      <c r="A239" s="17" t="s">
        <v>61</v>
      </c>
      <c r="B239" s="17">
        <v>8</v>
      </c>
      <c r="C239" s="17" t="s">
        <v>39</v>
      </c>
      <c r="D239" s="17">
        <v>12</v>
      </c>
    </row>
    <row r="240" spans="1:4" x14ac:dyDescent="0.25">
      <c r="A240" s="17" t="s">
        <v>61</v>
      </c>
      <c r="B240" s="17">
        <v>10</v>
      </c>
      <c r="C240" s="17" t="s">
        <v>39</v>
      </c>
      <c r="D240" s="17">
        <v>7</v>
      </c>
    </row>
    <row r="241" spans="1:4" x14ac:dyDescent="0.25">
      <c r="A241" s="17" t="s">
        <v>61</v>
      </c>
      <c r="B241" s="17">
        <v>12</v>
      </c>
      <c r="C241" s="17" t="s">
        <v>39</v>
      </c>
      <c r="D241" s="17">
        <v>8</v>
      </c>
    </row>
    <row r="242" spans="1:4" x14ac:dyDescent="0.25">
      <c r="A242" s="17" t="s">
        <v>61</v>
      </c>
      <c r="B242" s="17">
        <v>6</v>
      </c>
      <c r="C242" s="17" t="s">
        <v>39</v>
      </c>
      <c r="D242" s="17">
        <v>10</v>
      </c>
    </row>
    <row r="243" spans="1:4" x14ac:dyDescent="0.25">
      <c r="A243" s="17" t="s">
        <v>61</v>
      </c>
      <c r="B243" s="17">
        <v>14</v>
      </c>
      <c r="C243" s="17" t="s">
        <v>39</v>
      </c>
      <c r="D243" s="17">
        <v>10</v>
      </c>
    </row>
    <row r="244" spans="1:4" x14ac:dyDescent="0.25">
      <c r="A244" s="17" t="s">
        <v>61</v>
      </c>
      <c r="B244" s="17">
        <v>12</v>
      </c>
      <c r="C244" s="17" t="s">
        <v>39</v>
      </c>
      <c r="D244" s="17">
        <v>14</v>
      </c>
    </row>
    <row r="245" spans="1:4" x14ac:dyDescent="0.25">
      <c r="A245" s="17" t="s">
        <v>61</v>
      </c>
      <c r="B245" s="17">
        <v>12</v>
      </c>
      <c r="C245" s="17" t="s">
        <v>39</v>
      </c>
      <c r="D245" s="17">
        <v>12</v>
      </c>
    </row>
    <row r="246" spans="1:4" x14ac:dyDescent="0.25">
      <c r="A246" s="17" t="s">
        <v>61</v>
      </c>
      <c r="B246" s="17">
        <v>14</v>
      </c>
      <c r="C246" s="17" t="s">
        <v>39</v>
      </c>
      <c r="D246" s="17">
        <v>12</v>
      </c>
    </row>
    <row r="247" spans="1:4" x14ac:dyDescent="0.25">
      <c r="A247" s="17" t="s">
        <v>61</v>
      </c>
      <c r="B247" s="17">
        <v>10</v>
      </c>
      <c r="C247" s="17" t="s">
        <v>39</v>
      </c>
      <c r="D247" s="17">
        <v>14</v>
      </c>
    </row>
    <row r="248" spans="1:4" x14ac:dyDescent="0.25">
      <c r="A248" s="17" t="s">
        <v>61</v>
      </c>
      <c r="B248" s="17">
        <v>11</v>
      </c>
      <c r="C248" s="17" t="s">
        <v>39</v>
      </c>
      <c r="D248" s="17">
        <v>10</v>
      </c>
    </row>
    <row r="249" spans="1:4" x14ac:dyDescent="0.25">
      <c r="A249" s="17" t="s">
        <v>61</v>
      </c>
      <c r="B249" s="17">
        <v>14</v>
      </c>
      <c r="C249" s="17" t="s">
        <v>39</v>
      </c>
      <c r="D249" s="17">
        <v>14</v>
      </c>
    </row>
    <row r="250" spans="1:4" x14ac:dyDescent="0.25">
      <c r="A250" s="17" t="s">
        <v>61</v>
      </c>
      <c r="B250" s="17">
        <v>10</v>
      </c>
      <c r="C250" s="17" t="s">
        <v>39</v>
      </c>
      <c r="D250" s="17">
        <v>14</v>
      </c>
    </row>
    <row r="251" spans="1:4" x14ac:dyDescent="0.25">
      <c r="A251" s="17" t="s">
        <v>61</v>
      </c>
      <c r="B251" s="17">
        <v>10</v>
      </c>
      <c r="C251" s="17" t="s">
        <v>39</v>
      </c>
      <c r="D251" s="17">
        <v>6</v>
      </c>
    </row>
    <row r="252" spans="1:4" x14ac:dyDescent="0.25">
      <c r="A252" s="17" t="s">
        <v>61</v>
      </c>
      <c r="B252" s="17">
        <v>11</v>
      </c>
      <c r="C252" s="17" t="s">
        <v>39</v>
      </c>
      <c r="D252" s="17">
        <v>12</v>
      </c>
    </row>
    <row r="253" spans="1:4" x14ac:dyDescent="0.25">
      <c r="A253" s="17" t="s">
        <v>61</v>
      </c>
      <c r="B253" s="17">
        <v>10</v>
      </c>
      <c r="C253" s="17" t="s">
        <v>39</v>
      </c>
      <c r="D253" s="17">
        <v>8</v>
      </c>
    </row>
    <row r="254" spans="1:4" x14ac:dyDescent="0.25">
      <c r="A254" s="17" t="s">
        <v>61</v>
      </c>
      <c r="B254" s="17">
        <v>6</v>
      </c>
      <c r="C254" s="17" t="s">
        <v>39</v>
      </c>
      <c r="D254" s="17">
        <v>12</v>
      </c>
    </row>
    <row r="255" spans="1:4" x14ac:dyDescent="0.25">
      <c r="A255" s="17" t="s">
        <v>61</v>
      </c>
      <c r="B255" s="17">
        <v>7</v>
      </c>
      <c r="C255" s="17" t="s">
        <v>39</v>
      </c>
      <c r="D255" s="17">
        <v>6</v>
      </c>
    </row>
    <row r="256" spans="1:4" x14ac:dyDescent="0.25">
      <c r="A256" s="17" t="s">
        <v>61</v>
      </c>
      <c r="B256" s="17">
        <v>8</v>
      </c>
      <c r="C256" s="17" t="s">
        <v>39</v>
      </c>
      <c r="D256" s="17">
        <v>9</v>
      </c>
    </row>
    <row r="257" spans="1:4" x14ac:dyDescent="0.25">
      <c r="A257" s="17" t="s">
        <v>61</v>
      </c>
      <c r="B257" s="17">
        <v>10</v>
      </c>
      <c r="C257" s="17" t="s">
        <v>39</v>
      </c>
      <c r="D257" s="17">
        <v>3</v>
      </c>
    </row>
    <row r="258" spans="1:4" x14ac:dyDescent="0.25">
      <c r="A258" s="17" t="s">
        <v>61</v>
      </c>
      <c r="B258" s="17">
        <v>6</v>
      </c>
      <c r="C258" s="17" t="s">
        <v>39</v>
      </c>
      <c r="D258" s="17">
        <v>10</v>
      </c>
    </row>
    <row r="259" spans="1:4" x14ac:dyDescent="0.25">
      <c r="A259" s="17" t="s">
        <v>61</v>
      </c>
      <c r="B259" s="17">
        <v>10</v>
      </c>
      <c r="C259" s="17" t="s">
        <v>39</v>
      </c>
      <c r="D259" s="17">
        <v>12</v>
      </c>
    </row>
    <row r="260" spans="1:4" x14ac:dyDescent="0.25">
      <c r="A260" s="17" t="s">
        <v>61</v>
      </c>
      <c r="B260" s="17">
        <v>10</v>
      </c>
      <c r="C260" s="17" t="s">
        <v>39</v>
      </c>
      <c r="D260" s="17">
        <v>5</v>
      </c>
    </row>
    <row r="261" spans="1:4" x14ac:dyDescent="0.25">
      <c r="A261" s="17" t="s">
        <v>61</v>
      </c>
      <c r="B261" s="17">
        <v>12</v>
      </c>
      <c r="C261" s="17" t="s">
        <v>39</v>
      </c>
      <c r="D261" s="17">
        <v>9</v>
      </c>
    </row>
    <row r="262" spans="1:4" x14ac:dyDescent="0.25">
      <c r="A262" s="17" t="s">
        <v>61</v>
      </c>
      <c r="B262" s="17">
        <v>10</v>
      </c>
      <c r="C262" s="17" t="s">
        <v>39</v>
      </c>
      <c r="D262" s="17">
        <v>18</v>
      </c>
    </row>
    <row r="263" spans="1:4" x14ac:dyDescent="0.25">
      <c r="A263" s="17" t="s">
        <v>61</v>
      </c>
      <c r="B263" s="17">
        <v>10</v>
      </c>
      <c r="C263" s="17" t="s">
        <v>39</v>
      </c>
      <c r="D263" s="17">
        <v>8</v>
      </c>
    </row>
    <row r="264" spans="1:4" x14ac:dyDescent="0.25">
      <c r="A264" s="17" t="s">
        <v>61</v>
      </c>
      <c r="B264" s="17">
        <v>6</v>
      </c>
      <c r="C264" s="17" t="s">
        <v>39</v>
      </c>
      <c r="D264" s="17">
        <v>15</v>
      </c>
    </row>
    <row r="265" spans="1:4" x14ac:dyDescent="0.25">
      <c r="A265" s="17" t="s">
        <v>61</v>
      </c>
      <c r="B265" s="17">
        <v>7</v>
      </c>
      <c r="C265" s="17" t="s">
        <v>39</v>
      </c>
      <c r="D265" s="17">
        <v>8</v>
      </c>
    </row>
    <row r="266" spans="1:4" x14ac:dyDescent="0.25">
      <c r="A266" s="17" t="s">
        <v>61</v>
      </c>
      <c r="B266" s="17">
        <v>8</v>
      </c>
      <c r="C266" s="17" t="s">
        <v>39</v>
      </c>
      <c r="D266" s="17">
        <v>10</v>
      </c>
    </row>
    <row r="267" spans="1:4" x14ac:dyDescent="0.25">
      <c r="A267" s="17" t="s">
        <v>61</v>
      </c>
      <c r="B267" s="17">
        <v>8</v>
      </c>
      <c r="C267" s="17" t="s">
        <v>39</v>
      </c>
      <c r="D267" s="17">
        <v>8</v>
      </c>
    </row>
    <row r="268" spans="1:4" x14ac:dyDescent="0.25">
      <c r="A268" s="17" t="s">
        <v>61</v>
      </c>
      <c r="B268" s="17">
        <v>12</v>
      </c>
      <c r="C268" s="17" t="s">
        <v>39</v>
      </c>
      <c r="D268" s="17">
        <v>3</v>
      </c>
    </row>
    <row r="269" spans="1:4" x14ac:dyDescent="0.25">
      <c r="A269" s="17" t="s">
        <v>61</v>
      </c>
      <c r="B269" s="17">
        <v>2</v>
      </c>
      <c r="C269" s="17" t="s">
        <v>39</v>
      </c>
      <c r="D269" s="17">
        <v>6</v>
      </c>
    </row>
    <row r="270" spans="1:4" x14ac:dyDescent="0.25">
      <c r="A270" s="17" t="s">
        <v>61</v>
      </c>
      <c r="B270" s="17">
        <v>9</v>
      </c>
      <c r="C270" s="17" t="s">
        <v>39</v>
      </c>
      <c r="D270" s="17">
        <v>10</v>
      </c>
    </row>
    <row r="271" spans="1:4" x14ac:dyDescent="0.25">
      <c r="A271" s="17" t="s">
        <v>61</v>
      </c>
      <c r="B271" s="17">
        <v>12</v>
      </c>
      <c r="C271" s="17" t="s">
        <v>39</v>
      </c>
      <c r="D271" s="17">
        <v>12</v>
      </c>
    </row>
    <row r="272" spans="1:4" x14ac:dyDescent="0.25">
      <c r="A272" s="17" t="s">
        <v>61</v>
      </c>
      <c r="B272" s="17">
        <v>11</v>
      </c>
      <c r="C272" s="17" t="s">
        <v>39</v>
      </c>
      <c r="D272" s="17">
        <v>10</v>
      </c>
    </row>
    <row r="273" spans="1:4" x14ac:dyDescent="0.25">
      <c r="A273" s="17" t="s">
        <v>61</v>
      </c>
      <c r="B273" s="17">
        <v>10</v>
      </c>
      <c r="C273" s="17" t="s">
        <v>39</v>
      </c>
      <c r="D273" s="17">
        <v>10</v>
      </c>
    </row>
    <row r="274" spans="1:4" x14ac:dyDescent="0.25">
      <c r="A274" s="17" t="s">
        <v>61</v>
      </c>
      <c r="B274" s="17">
        <v>8</v>
      </c>
      <c r="C274" s="17" t="s">
        <v>39</v>
      </c>
      <c r="D274" s="17">
        <v>10</v>
      </c>
    </row>
    <row r="275" spans="1:4" x14ac:dyDescent="0.25">
      <c r="A275" s="17" t="s">
        <v>61</v>
      </c>
      <c r="B275" s="17">
        <v>11</v>
      </c>
      <c r="C275" s="17" t="s">
        <v>39</v>
      </c>
      <c r="D275" s="17">
        <v>8</v>
      </c>
    </row>
    <row r="276" spans="1:4" x14ac:dyDescent="0.25">
      <c r="A276" s="17" t="s">
        <v>61</v>
      </c>
      <c r="B276" s="17">
        <v>4</v>
      </c>
      <c r="C276" s="17" t="s">
        <v>39</v>
      </c>
      <c r="D276" s="17">
        <v>12</v>
      </c>
    </row>
    <row r="277" spans="1:4" x14ac:dyDescent="0.25">
      <c r="A277" s="17" t="s">
        <v>61</v>
      </c>
      <c r="B277" s="17">
        <v>8</v>
      </c>
      <c r="C277" s="17" t="s">
        <v>39</v>
      </c>
      <c r="D277" s="17">
        <v>10</v>
      </c>
    </row>
    <row r="278" spans="1:4" x14ac:dyDescent="0.25">
      <c r="A278" s="17" t="s">
        <v>61</v>
      </c>
      <c r="B278" s="17">
        <v>12</v>
      </c>
      <c r="C278" s="17" t="s">
        <v>39</v>
      </c>
      <c r="D278" s="17">
        <v>8</v>
      </c>
    </row>
    <row r="279" spans="1:4" x14ac:dyDescent="0.25">
      <c r="A279" s="17" t="s">
        <v>61</v>
      </c>
      <c r="B279" s="17">
        <v>16</v>
      </c>
      <c r="C279" s="17" t="s">
        <v>39</v>
      </c>
      <c r="D279" s="17">
        <v>12</v>
      </c>
    </row>
    <row r="280" spans="1:4" x14ac:dyDescent="0.25">
      <c r="A280" s="17" t="s">
        <v>61</v>
      </c>
      <c r="B280" s="17">
        <v>6</v>
      </c>
    </row>
    <row r="281" spans="1:4" x14ac:dyDescent="0.25">
      <c r="A281" s="17" t="s">
        <v>61</v>
      </c>
      <c r="B281" s="17">
        <v>10</v>
      </c>
    </row>
    <row r="282" spans="1:4" x14ac:dyDescent="0.25">
      <c r="A282" s="17" t="s">
        <v>61</v>
      </c>
      <c r="B282" s="17">
        <v>9</v>
      </c>
    </row>
    <row r="283" spans="1:4" x14ac:dyDescent="0.25">
      <c r="A283" s="17" t="s">
        <v>61</v>
      </c>
      <c r="B283" s="17">
        <v>12</v>
      </c>
    </row>
    <row r="284" spans="1:4" x14ac:dyDescent="0.25">
      <c r="A284" s="17" t="s">
        <v>61</v>
      </c>
      <c r="B284" s="17">
        <v>12</v>
      </c>
    </row>
    <row r="285" spans="1:4" x14ac:dyDescent="0.25">
      <c r="A285" s="17" t="s">
        <v>61</v>
      </c>
      <c r="B285" s="17">
        <v>14</v>
      </c>
    </row>
    <row r="286" spans="1:4" x14ac:dyDescent="0.25">
      <c r="A286" s="17" t="s">
        <v>61</v>
      </c>
      <c r="B286" s="17">
        <v>12</v>
      </c>
    </row>
    <row r="287" spans="1:4" x14ac:dyDescent="0.25">
      <c r="A287" s="17" t="s">
        <v>61</v>
      </c>
      <c r="B287" s="17">
        <v>8</v>
      </c>
    </row>
    <row r="288" spans="1:4" x14ac:dyDescent="0.25">
      <c r="A288" s="17" t="s">
        <v>61</v>
      </c>
      <c r="B288" s="17">
        <v>7</v>
      </c>
    </row>
    <row r="289" spans="1:2" x14ac:dyDescent="0.25">
      <c r="A289" s="17" t="s">
        <v>61</v>
      </c>
      <c r="B289" s="17">
        <v>15</v>
      </c>
    </row>
    <row r="290" spans="1:2" x14ac:dyDescent="0.25">
      <c r="A290" s="17" t="s">
        <v>61</v>
      </c>
      <c r="B290" s="17">
        <v>12</v>
      </c>
    </row>
    <row r="291" spans="1:2" x14ac:dyDescent="0.25">
      <c r="A291" s="17" t="s">
        <v>61</v>
      </c>
      <c r="B291" s="17">
        <v>10</v>
      </c>
    </row>
    <row r="292" spans="1:2" x14ac:dyDescent="0.25">
      <c r="A292" s="17" t="s">
        <v>61</v>
      </c>
      <c r="B292" s="17">
        <v>12</v>
      </c>
    </row>
    <row r="293" spans="1:2" x14ac:dyDescent="0.25">
      <c r="A293" s="17" t="s">
        <v>61</v>
      </c>
      <c r="B293" s="17">
        <v>11</v>
      </c>
    </row>
    <row r="294" spans="1:2" x14ac:dyDescent="0.25">
      <c r="A294" s="17" t="s">
        <v>61</v>
      </c>
      <c r="B294" s="17">
        <v>10</v>
      </c>
    </row>
    <row r="295" spans="1:2" x14ac:dyDescent="0.25">
      <c r="A295" s="17" t="s">
        <v>61</v>
      </c>
      <c r="B295" s="17">
        <v>14</v>
      </c>
    </row>
    <row r="296" spans="1:2" x14ac:dyDescent="0.25">
      <c r="A296" s="17" t="s">
        <v>61</v>
      </c>
      <c r="B296" s="17">
        <v>12</v>
      </c>
    </row>
    <row r="297" spans="1:2" x14ac:dyDescent="0.25">
      <c r="A297" s="17" t="s">
        <v>61</v>
      </c>
      <c r="B297" s="17">
        <v>10</v>
      </c>
    </row>
    <row r="298" spans="1:2" x14ac:dyDescent="0.25">
      <c r="A298" s="17" t="s">
        <v>61</v>
      </c>
      <c r="B298" s="17">
        <v>10</v>
      </c>
    </row>
    <row r="299" spans="1:2" x14ac:dyDescent="0.25">
      <c r="A299" s="17" t="s">
        <v>61</v>
      </c>
      <c r="B299" s="17">
        <v>4</v>
      </c>
    </row>
    <row r="300" spans="1:2" x14ac:dyDescent="0.25">
      <c r="A300" s="17" t="s">
        <v>61</v>
      </c>
      <c r="B300" s="17">
        <v>16</v>
      </c>
    </row>
    <row r="301" spans="1:2" x14ac:dyDescent="0.25">
      <c r="A301" s="17" t="s">
        <v>61</v>
      </c>
      <c r="B301" s="17">
        <v>7</v>
      </c>
    </row>
    <row r="302" spans="1:2" x14ac:dyDescent="0.25">
      <c r="A302" s="17" t="s">
        <v>61</v>
      </c>
      <c r="B302" s="17">
        <v>14</v>
      </c>
    </row>
    <row r="303" spans="1:2" x14ac:dyDescent="0.25">
      <c r="A303" s="17" t="s">
        <v>61</v>
      </c>
      <c r="B303" s="17">
        <v>9</v>
      </c>
    </row>
    <row r="304" spans="1:2" x14ac:dyDescent="0.25">
      <c r="A304" s="17" t="s">
        <v>61</v>
      </c>
      <c r="B304" s="17">
        <v>8</v>
      </c>
    </row>
    <row r="305" spans="1:2" x14ac:dyDescent="0.25">
      <c r="A305" s="17" t="s">
        <v>61</v>
      </c>
      <c r="B305" s="17">
        <v>7</v>
      </c>
    </row>
    <row r="306" spans="1:2" x14ac:dyDescent="0.25">
      <c r="A306" s="17" t="s">
        <v>61</v>
      </c>
      <c r="B306" s="17">
        <v>7</v>
      </c>
    </row>
    <row r="307" spans="1:2" x14ac:dyDescent="0.25">
      <c r="A307" s="17" t="s">
        <v>61</v>
      </c>
      <c r="B307" s="17">
        <v>5</v>
      </c>
    </row>
    <row r="308" spans="1:2" x14ac:dyDescent="0.25">
      <c r="A308" s="17" t="s">
        <v>61</v>
      </c>
      <c r="B308" s="17">
        <v>13</v>
      </c>
    </row>
    <row r="309" spans="1:2" x14ac:dyDescent="0.25">
      <c r="A309" s="17" t="s">
        <v>61</v>
      </c>
      <c r="B309" s="17">
        <v>9</v>
      </c>
    </row>
    <row r="310" spans="1:2" x14ac:dyDescent="0.25">
      <c r="A310" s="17" t="s">
        <v>61</v>
      </c>
      <c r="B310" s="17">
        <v>8</v>
      </c>
    </row>
    <row r="311" spans="1:2" x14ac:dyDescent="0.25">
      <c r="A311" s="17" t="s">
        <v>61</v>
      </c>
      <c r="B311" s="17">
        <v>6</v>
      </c>
    </row>
    <row r="312" spans="1:2" x14ac:dyDescent="0.25">
      <c r="A312" s="17" t="s">
        <v>61</v>
      </c>
      <c r="B312" s="17">
        <v>5</v>
      </c>
    </row>
    <row r="313" spans="1:2" x14ac:dyDescent="0.25">
      <c r="A313" s="17" t="s">
        <v>61</v>
      </c>
      <c r="B313" s="17">
        <v>7</v>
      </c>
    </row>
  </sheetData>
  <pageMargins left="0.7" right="0.7" top="0.75" bottom="0.75" header="0.3" footer="0.3"/>
  <pageSetup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V754"/>
  <sheetViews>
    <sheetView zoomScale="85" workbookViewId="0">
      <pane ySplit="1" topLeftCell="A2" activePane="bottomLeft" state="frozen"/>
      <selection pane="bottomLeft" activeCell="J2" sqref="J2"/>
    </sheetView>
  </sheetViews>
  <sheetFormatPr defaultColWidth="11.25" defaultRowHeight="15.75" outlineLevelCol="1" x14ac:dyDescent="0.25"/>
  <cols>
    <col min="1" max="1" width="11.25" style="1" customWidth="1"/>
    <col min="2" max="2" width="10.75" style="1"/>
    <col min="3" max="8" width="10.75" style="1" customWidth="1" outlineLevel="1"/>
    <col min="9" max="9" width="10.75" style="1" customWidth="1"/>
    <col min="10" max="10" width="10.75" style="7" customWidth="1"/>
    <col min="11" max="19" width="10.75" style="1" customWidth="1"/>
    <col min="20" max="20" width="11.25" style="1" customWidth="1"/>
    <col min="21" max="21" width="10.75" style="1" customWidth="1"/>
    <col min="22" max="23" width="10.75" style="1" customWidth="1" outlineLevel="1"/>
    <col min="24" max="24" width="10.75" style="1" customWidth="1"/>
    <col min="25" max="26" width="10.75" style="1" hidden="1" customWidth="1" outlineLevel="1"/>
    <col min="27" max="27" width="10.75" style="1" customWidth="1" collapsed="1"/>
    <col min="28" max="28" width="10.75" style="1" customWidth="1"/>
    <col min="29" max="30" width="10.75" style="1" customWidth="1" outlineLevel="1"/>
    <col min="31" max="41" width="10.75" style="1" customWidth="1"/>
    <col min="42" max="52" width="10.75" style="1"/>
    <col min="53" max="54" width="10.75" style="1" hidden="1" customWidth="1" outlineLevel="1"/>
    <col min="55" max="55" width="10.75" style="1" collapsed="1"/>
    <col min="56" max="57" width="10.75" style="1" customWidth="1" outlineLevel="1"/>
    <col min="58" max="58" width="10.75" style="1"/>
    <col min="59" max="60" width="10.75" style="1" customWidth="1" outlineLevel="1"/>
    <col min="61" max="61" width="14.5" style="1" customWidth="1"/>
    <col min="62" max="64" width="10.75" style="1"/>
    <col min="65" max="66" width="0" style="1" hidden="1" customWidth="1" outlineLevel="1"/>
    <col min="67" max="67" width="12.75" style="1" customWidth="1" collapsed="1"/>
    <col min="68" max="68" width="12.75" style="1" customWidth="1"/>
    <col min="69" max="70" width="10.75" style="1"/>
    <col min="71" max="71" width="0" style="1" hidden="1" customWidth="1"/>
    <col min="72" max="72" width="14.5" customWidth="1"/>
  </cols>
  <sheetData>
    <row r="1" spans="1:72" ht="66.75" customHeight="1" x14ac:dyDescent="0.25">
      <c r="A1" s="1" t="s">
        <v>3380</v>
      </c>
      <c r="B1" s="1" t="s">
        <v>3381</v>
      </c>
      <c r="C1" s="1" t="s">
        <v>3382</v>
      </c>
      <c r="D1" s="1" t="s">
        <v>3383</v>
      </c>
      <c r="E1" s="1" t="s">
        <v>3384</v>
      </c>
      <c r="F1" s="1" t="s">
        <v>3385</v>
      </c>
      <c r="G1" s="1" t="s">
        <v>3386</v>
      </c>
      <c r="H1" s="1" t="s">
        <v>5</v>
      </c>
      <c r="I1" s="1" t="s">
        <v>3387</v>
      </c>
      <c r="J1" s="7" t="s">
        <v>3388</v>
      </c>
      <c r="K1" s="1" t="s">
        <v>3448</v>
      </c>
      <c r="L1" s="1" t="s">
        <v>3391</v>
      </c>
      <c r="M1" s="1" t="s">
        <v>3428</v>
      </c>
      <c r="N1" s="1" t="s">
        <v>3389</v>
      </c>
      <c r="O1" s="1" t="s">
        <v>3427</v>
      </c>
      <c r="P1" s="1" t="s">
        <v>3392</v>
      </c>
      <c r="Q1" s="1" t="s">
        <v>3426</v>
      </c>
      <c r="R1" s="1" t="s">
        <v>3393</v>
      </c>
      <c r="S1" s="1" t="s">
        <v>3390</v>
      </c>
      <c r="T1" s="1" t="s">
        <v>3395</v>
      </c>
      <c r="U1" s="1" t="s">
        <v>3394</v>
      </c>
      <c r="V1" s="1" t="s">
        <v>6</v>
      </c>
      <c r="W1" s="1" t="s">
        <v>7</v>
      </c>
      <c r="X1" s="1" t="s">
        <v>3396</v>
      </c>
      <c r="Y1" s="1" t="s">
        <v>8</v>
      </c>
      <c r="Z1" s="1" t="s">
        <v>9</v>
      </c>
      <c r="AA1" s="1" t="s">
        <v>3397</v>
      </c>
      <c r="AB1" s="1" t="s">
        <v>3398</v>
      </c>
      <c r="AC1" s="1" t="s">
        <v>10</v>
      </c>
      <c r="AD1" s="1" t="s">
        <v>11</v>
      </c>
      <c r="AE1" s="1" t="s">
        <v>3399</v>
      </c>
      <c r="AF1" s="1" t="s">
        <v>12</v>
      </c>
      <c r="AG1" s="1" t="s">
        <v>13</v>
      </c>
      <c r="AH1" s="1" t="s">
        <v>3445</v>
      </c>
      <c r="AI1" s="1" t="s">
        <v>3400</v>
      </c>
      <c r="AJ1" s="1" t="s">
        <v>14</v>
      </c>
      <c r="AK1" s="1" t="s">
        <v>15</v>
      </c>
      <c r="AL1" s="1" t="s">
        <v>3424</v>
      </c>
      <c r="AM1" s="1" t="s">
        <v>3425</v>
      </c>
      <c r="AN1" s="1" t="s">
        <v>3401</v>
      </c>
      <c r="AO1" s="1" t="s">
        <v>3402</v>
      </c>
      <c r="AP1" s="1" t="s">
        <v>3403</v>
      </c>
      <c r="AQ1" s="1" t="s">
        <v>3404</v>
      </c>
      <c r="AR1" s="1" t="s">
        <v>3405</v>
      </c>
      <c r="AS1" s="1" t="s">
        <v>3406</v>
      </c>
      <c r="AT1" s="1" t="s">
        <v>3407</v>
      </c>
      <c r="AU1" s="1" t="s">
        <v>3408</v>
      </c>
      <c r="AV1" s="1" t="s">
        <v>3409</v>
      </c>
      <c r="AW1" s="1" t="s">
        <v>23</v>
      </c>
      <c r="AX1" s="1" t="s">
        <v>24</v>
      </c>
      <c r="AY1" s="1" t="s">
        <v>3410</v>
      </c>
      <c r="AZ1" s="1" t="s">
        <v>3411</v>
      </c>
      <c r="BA1" s="1" t="s">
        <v>25</v>
      </c>
      <c r="BB1" s="1" t="s">
        <v>26</v>
      </c>
      <c r="BC1" s="1" t="s">
        <v>3413</v>
      </c>
      <c r="BD1" s="1" t="s">
        <v>27</v>
      </c>
      <c r="BE1" s="1" t="s">
        <v>28</v>
      </c>
      <c r="BF1" s="1" t="s">
        <v>3412</v>
      </c>
      <c r="BG1" s="1" t="s">
        <v>29</v>
      </c>
      <c r="BH1" s="1" t="s">
        <v>30</v>
      </c>
      <c r="BI1" s="1" t="s">
        <v>3422</v>
      </c>
      <c r="BJ1" s="1" t="s">
        <v>3414</v>
      </c>
      <c r="BK1" s="1" t="s">
        <v>3415</v>
      </c>
      <c r="BL1" s="1" t="s">
        <v>3416</v>
      </c>
      <c r="BM1" s="1" t="s">
        <v>31</v>
      </c>
      <c r="BN1" s="1" t="s">
        <v>32</v>
      </c>
      <c r="BO1" s="1" t="s">
        <v>3417</v>
      </c>
      <c r="BP1" s="1" t="s">
        <v>3418</v>
      </c>
      <c r="BQ1" s="1" t="s">
        <v>3419</v>
      </c>
      <c r="BR1" s="1" t="s">
        <v>3420</v>
      </c>
      <c r="BS1" s="1" t="s">
        <v>3423</v>
      </c>
      <c r="BT1" s="1" t="s">
        <v>3421</v>
      </c>
    </row>
    <row r="2" spans="1:72" ht="151.9" customHeight="1" x14ac:dyDescent="0.25">
      <c r="A2" s="1">
        <v>0</v>
      </c>
      <c r="B2" s="1">
        <f>A2+1</f>
        <v>1</v>
      </c>
      <c r="I2" s="2">
        <v>31490</v>
      </c>
      <c r="J2" s="13">
        <f ca="1">ROUNDDOWN(_xlfn.DAYS(TODAY(),I2)/365,0)</f>
        <v>33</v>
      </c>
      <c r="N2" s="1">
        <f>IF(ISBLANK(M2),0,M2)</f>
        <v>0</v>
      </c>
      <c r="P2" s="1">
        <f>IF(ISBLANK(O2),0,O2)</f>
        <v>0</v>
      </c>
      <c r="R2" s="1">
        <f>IF(ISBLANK(Q2),0,Q2)</f>
        <v>0</v>
      </c>
      <c r="S2" s="1" t="s">
        <v>33</v>
      </c>
      <c r="T2" s="1">
        <v>1</v>
      </c>
      <c r="U2" s="1" t="str">
        <f>IF(V2="",IF(W2="","",W2),IF(W2="",V2,CONCATENATE(V2,",",W2)))</f>
        <v>hoodie</v>
      </c>
      <c r="V2" s="1" t="s">
        <v>34</v>
      </c>
      <c r="X2" s="1" t="str">
        <f>IF(Y2="",IF(Z2=""," ",Z2),IF(Z2="",Y2,CONCATENATE(Y2,",",Z2)))</f>
        <v>Data is the new bacon</v>
      </c>
      <c r="Y2" s="1" t="s">
        <v>3333</v>
      </c>
      <c r="AA2" s="1">
        <v>1</v>
      </c>
      <c r="AB2" s="1" t="str">
        <f>IF(AC2="",IF(AD2=""," ",AD2),IF(AD2="",AC2,CONCATENATE(AC2,",",AD2)))</f>
        <v>Product Management/Project Management</v>
      </c>
      <c r="AC2" s="1" t="s">
        <v>35</v>
      </c>
      <c r="AE2" s="1" t="str">
        <f>IF(AF2="",IF(AG2=""," ",AG2),IF(AG2="",AF2,CONCATENATE(AF2,",",AG2)))</f>
        <v>Manager</v>
      </c>
      <c r="AF2" s="1" t="s">
        <v>36</v>
      </c>
      <c r="AH2" s="1" t="str">
        <f>IF(TRIM(AI2)="","Unspecified",AI2)</f>
        <v>Education</v>
      </c>
      <c r="AI2" s="1" t="str">
        <f>IF(AJ2="",IF(AK2=""," ",AK2),IF(AK2="",AJ2,CONCATENATE(AJ2,",",AK2)))</f>
        <v>Education</v>
      </c>
      <c r="AJ2" s="1" t="s">
        <v>37</v>
      </c>
      <c r="AM2" s="1">
        <f>IF(ISBLANK(AL2),0,AL2)</f>
        <v>0</v>
      </c>
      <c r="AN2" s="1" t="s">
        <v>38</v>
      </c>
      <c r="AO2" s="1" t="s">
        <v>39</v>
      </c>
      <c r="AQ2" s="1" t="s">
        <v>17</v>
      </c>
      <c r="AZ2" s="1" t="str">
        <f>IF(BA2="",IF(BB2=""," ",BB2),IF(BB2="",BA2,CONCATENATE(BA2,",",BB2)))</f>
        <v>Slack Channel</v>
      </c>
      <c r="BA2" s="1" t="s">
        <v>40</v>
      </c>
      <c r="BC2" s="1" t="str">
        <f>IF(BD2="",IF(BE2=""," ",BE2),IF(BE2="",BD2,CONCATENATE(BD2,",",BE2)))</f>
        <v>2-4</v>
      </c>
      <c r="BD2" s="5" t="s">
        <v>3373</v>
      </c>
      <c r="BF2" s="1" t="str">
        <f>IF(BG2="",IF(BH2=""," ",BH2),IF(BH2="",BG2,CONCATENATE(BG2,",",BH2)))</f>
        <v xml:space="preserve">4-6 </v>
      </c>
      <c r="BG2" s="5" t="s">
        <v>3429</v>
      </c>
      <c r="BJ2" s="1">
        <f>IF(ISBLANK(BI2),0,BI2)</f>
        <v>0</v>
      </c>
      <c r="BK2" s="1" t="s">
        <v>41</v>
      </c>
      <c r="BL2" s="1" t="str">
        <f>IF(BM2="",IF(BN2=""," ",BN2),IF(BN2="",BM2,CONCATENATE(BM2,",",BN2)))</f>
        <v>Friend / word of mouth</v>
      </c>
      <c r="BM2" s="1" t="s">
        <v>42</v>
      </c>
      <c r="BO2" s="1">
        <v>10</v>
      </c>
      <c r="BP2" s="1" t="s">
        <v>43</v>
      </c>
      <c r="BR2" s="1" t="s">
        <v>44</v>
      </c>
      <c r="BT2">
        <f>IF(ISBLANK(BS2),0,BS2)</f>
        <v>0</v>
      </c>
    </row>
    <row r="3" spans="1:72" ht="94.5" x14ac:dyDescent="0.25">
      <c r="A3" s="1">
        <v>1</v>
      </c>
      <c r="B3" s="1">
        <f t="shared" ref="B3:B66" si="0">A3+1</f>
        <v>2</v>
      </c>
      <c r="I3" s="2">
        <v>29466</v>
      </c>
      <c r="J3" s="13">
        <f t="shared" ref="J3:J66" ca="1" si="1">ROUNDDOWN(_xlfn.DAYS(TODAY(),I3)/365,0)</f>
        <v>39</v>
      </c>
      <c r="N3" s="1">
        <f t="shared" ref="N3:N66" si="2">IF(ISBLANK(M3),0,M3)</f>
        <v>0</v>
      </c>
      <c r="P3" s="1">
        <f t="shared" ref="P3:P66" si="3">IF(ISBLANK(O3),0,O3)</f>
        <v>0</v>
      </c>
      <c r="R3" s="1">
        <f t="shared" ref="R3:R66" si="4">IF(ISBLANK(Q3),0,Q3)</f>
        <v>0</v>
      </c>
      <c r="S3" s="1" t="s">
        <v>45</v>
      </c>
      <c r="T3" s="1">
        <v>1</v>
      </c>
      <c r="U3" s="1" t="str">
        <f t="shared" ref="U3:U66" si="5">IF(V3="",IF(W3="","",W3),IF(W3="",V3,CONCATENATE(V3,",",W3)))</f>
        <v>t-shirt</v>
      </c>
      <c r="V3" s="1" t="s">
        <v>46</v>
      </c>
      <c r="X3" s="1" t="str">
        <f t="shared" ref="X3:X66" si="6">IF(Y3="",IF(Z3=""," ",Z3),IF(Z3="",Y3,CONCATENATE(Y3,",",Z3)))</f>
        <v>Math - all the cool kids are doing it</v>
      </c>
      <c r="Y3" s="1" t="s">
        <v>3369</v>
      </c>
      <c r="AA3" s="1">
        <v>1</v>
      </c>
      <c r="AB3" s="1" t="str">
        <f t="shared" ref="AB3:AB66" si="7">IF(AC3="",IF(AD3=""," ",AD3),IF(AD3="",AC3,CONCATENATE(AC3,",",AD3)))</f>
        <v>Educator / Instructor</v>
      </c>
      <c r="AC3" s="1" t="s">
        <v>47</v>
      </c>
      <c r="AE3" s="1" t="str">
        <f t="shared" ref="AE3:AE66" si="8">IF(AF3="",IF(AG3=""," ",AG3),IF(AG3="",AF3,CONCATENATE(AF3,",",AG3)))</f>
        <v>Manager</v>
      </c>
      <c r="AF3" s="1" t="s">
        <v>36</v>
      </c>
      <c r="AH3" s="1" t="str">
        <f t="shared" ref="AH3:AH66" si="9">IF(TRIM(AI3)="","Unspecified",AI3)</f>
        <v>Education</v>
      </c>
      <c r="AI3" s="1" t="str">
        <f t="shared" ref="AI3:AI66" si="10">IF(AJ3="",IF(AK3=""," ",AK3),IF(AK3="",AJ3,CONCATENATE(AJ3,",",AK3)))</f>
        <v>Education</v>
      </c>
      <c r="AJ3" s="1" t="s">
        <v>37</v>
      </c>
      <c r="AM3" s="1">
        <f t="shared" ref="AM3:AM66" si="11">IF(ISBLANK(AL3),0,AL3)</f>
        <v>0</v>
      </c>
      <c r="AN3" s="1" t="s">
        <v>48</v>
      </c>
      <c r="AO3" s="1" t="s">
        <v>49</v>
      </c>
      <c r="AS3" s="1" t="s">
        <v>19</v>
      </c>
      <c r="AT3" s="1" t="s">
        <v>20</v>
      </c>
      <c r="AZ3" s="1" t="str">
        <f t="shared" ref="AZ3:AZ66" si="12">IF(BA3="",IF(BB3=""," ",BB3),IF(BB3="",BA3,CONCATENATE(BA3,",",BB3)))</f>
        <v>Forums</v>
      </c>
      <c r="BA3" s="1" t="s">
        <v>50</v>
      </c>
      <c r="BC3" s="1" t="str">
        <f t="shared" ref="BC3:BC66" si="13">IF(BD3="",IF(BE3=""," ",BE3),IF(BE3="",BD3,CONCATENATE(BD3,",",BE3)))</f>
        <v>2-4</v>
      </c>
      <c r="BD3" s="5" t="s">
        <v>3373</v>
      </c>
      <c r="BF3" s="1" t="str">
        <f t="shared" ref="BF3:BF66" si="14">IF(BG3="",IF(BH3=""," ",BH3),IF(BH3="",BG3,CONCATENATE(BG3,",",BH3)))</f>
        <v xml:space="preserve">4-6 </v>
      </c>
      <c r="BG3" s="5" t="s">
        <v>3429</v>
      </c>
      <c r="BJ3" s="1">
        <f t="shared" ref="BJ3:BJ66" si="15">IF(ISBLANK(BI3),0,BI3)</f>
        <v>0</v>
      </c>
      <c r="BK3" s="1" t="s">
        <v>51</v>
      </c>
      <c r="BL3" s="1" t="str">
        <f t="shared" ref="BL3:BL66" si="16">IF(BM3="",IF(BN3=""," ",BN3),IF(BN3="",BM3,CONCATENATE(BM3,",",BN3)))</f>
        <v>Google</v>
      </c>
      <c r="BM3" s="1" t="s">
        <v>52</v>
      </c>
      <c r="BO3" s="1">
        <v>10</v>
      </c>
      <c r="BP3" s="1" t="s">
        <v>53</v>
      </c>
      <c r="BR3" s="1" t="s">
        <v>54</v>
      </c>
      <c r="BT3">
        <f t="shared" ref="BT3:BT66" si="17">IF(ISBLANK(BS3),0,BS3)</f>
        <v>0</v>
      </c>
    </row>
    <row r="4" spans="1:72" ht="78.75" x14ac:dyDescent="0.25">
      <c r="A4" s="1">
        <v>2</v>
      </c>
      <c r="B4" s="1">
        <f t="shared" si="0"/>
        <v>3</v>
      </c>
      <c r="C4" s="1" t="s">
        <v>0</v>
      </c>
      <c r="I4" s="2">
        <v>32196</v>
      </c>
      <c r="J4" s="13">
        <f t="shared" ca="1" si="1"/>
        <v>31</v>
      </c>
      <c r="K4" s="1">
        <v>7</v>
      </c>
      <c r="L4" s="1">
        <f t="shared" ref="L4:L66" si="18">IF(ISBLANK(K4),0,K4)</f>
        <v>7</v>
      </c>
      <c r="M4" s="1">
        <v>45</v>
      </c>
      <c r="N4" s="1">
        <f t="shared" si="2"/>
        <v>45</v>
      </c>
      <c r="O4" s="1">
        <v>8</v>
      </c>
      <c r="P4" s="1">
        <f t="shared" si="3"/>
        <v>8</v>
      </c>
      <c r="Q4" s="1">
        <v>2</v>
      </c>
      <c r="R4" s="1">
        <f t="shared" si="4"/>
        <v>2</v>
      </c>
      <c r="S4" s="1" t="s">
        <v>55</v>
      </c>
      <c r="T4" s="1">
        <v>0</v>
      </c>
      <c r="U4" s="1" t="str">
        <f t="shared" si="5"/>
        <v>jacket (brand is TBD... probably Patagonia)</v>
      </c>
      <c r="V4" s="1" t="s">
        <v>56</v>
      </c>
      <c r="X4" s="1" t="str">
        <f t="shared" si="6"/>
        <v>Math - all the cool kids are doing it</v>
      </c>
      <c r="Y4" s="1" t="s">
        <v>3369</v>
      </c>
      <c r="AA4" s="1">
        <v>1</v>
      </c>
      <c r="AB4" s="1" t="str">
        <f t="shared" si="7"/>
        <v>Business/Strategy</v>
      </c>
      <c r="AC4" s="1" t="s">
        <v>57</v>
      </c>
      <c r="AE4" s="1" t="str">
        <f t="shared" si="8"/>
        <v>Individual Contributor</v>
      </c>
      <c r="AF4" s="1" t="s">
        <v>58</v>
      </c>
      <c r="AH4" s="1" t="str">
        <f t="shared" si="9"/>
        <v>Business Support &amp; Logistics</v>
      </c>
      <c r="AI4" s="1" t="str">
        <f t="shared" si="10"/>
        <v>Business Support &amp; Logistics</v>
      </c>
      <c r="AJ4" s="1" t="s">
        <v>59</v>
      </c>
      <c r="AL4" s="1">
        <v>3</v>
      </c>
      <c r="AM4" s="1">
        <f t="shared" si="11"/>
        <v>3</v>
      </c>
      <c r="AN4" s="1" t="s">
        <v>60</v>
      </c>
      <c r="AO4" s="1" t="s">
        <v>61</v>
      </c>
      <c r="AR4" s="1" t="s">
        <v>18</v>
      </c>
      <c r="AZ4" s="1" t="str">
        <f t="shared" si="12"/>
        <v>Stack Overflow</v>
      </c>
      <c r="BA4" s="1" t="s">
        <v>62</v>
      </c>
      <c r="BC4" s="1">
        <f t="shared" si="13"/>
        <v>20</v>
      </c>
      <c r="BE4" s="1">
        <v>20</v>
      </c>
      <c r="BF4" s="1">
        <f t="shared" si="14"/>
        <v>15</v>
      </c>
      <c r="BH4" s="1">
        <v>15</v>
      </c>
      <c r="BI4" s="1">
        <v>15</v>
      </c>
      <c r="BJ4" s="1">
        <f t="shared" si="15"/>
        <v>15</v>
      </c>
      <c r="BK4" s="1" t="s">
        <v>63</v>
      </c>
      <c r="BL4" s="1" t="str">
        <f t="shared" si="16"/>
        <v>Google</v>
      </c>
      <c r="BM4" s="1" t="s">
        <v>52</v>
      </c>
      <c r="BO4" s="1">
        <v>8</v>
      </c>
      <c r="BP4" s="1" t="s">
        <v>64</v>
      </c>
      <c r="BQ4" s="1" t="s">
        <v>65</v>
      </c>
      <c r="BT4">
        <f t="shared" si="17"/>
        <v>0</v>
      </c>
    </row>
    <row r="5" spans="1:72" ht="126" x14ac:dyDescent="0.25">
      <c r="A5" s="1">
        <v>3</v>
      </c>
      <c r="B5" s="1">
        <f t="shared" si="0"/>
        <v>4</v>
      </c>
      <c r="G5" s="1" t="s">
        <v>4</v>
      </c>
      <c r="I5" s="2">
        <v>29812</v>
      </c>
      <c r="J5" s="13">
        <f t="shared" ca="1" si="1"/>
        <v>38</v>
      </c>
      <c r="K5" s="1">
        <v>7</v>
      </c>
      <c r="L5" s="1">
        <f t="shared" si="18"/>
        <v>7</v>
      </c>
      <c r="M5" s="1">
        <v>30</v>
      </c>
      <c r="N5" s="1">
        <f t="shared" si="2"/>
        <v>30</v>
      </c>
      <c r="O5" s="1">
        <v>5</v>
      </c>
      <c r="P5" s="1">
        <f t="shared" si="3"/>
        <v>5</v>
      </c>
      <c r="Q5" s="1">
        <v>10</v>
      </c>
      <c r="R5" s="1">
        <f t="shared" si="4"/>
        <v>10</v>
      </c>
      <c r="S5" s="1" t="s">
        <v>66</v>
      </c>
      <c r="T5" s="1">
        <v>1</v>
      </c>
      <c r="U5" s="1" t="str">
        <f t="shared" si="5"/>
        <v>t-shirt</v>
      </c>
      <c r="V5" s="1" t="s">
        <v>46</v>
      </c>
      <c r="X5" s="1" t="str">
        <f t="shared" si="6"/>
        <v>Math - all the cool kids are doing it</v>
      </c>
      <c r="Y5" s="1" t="s">
        <v>3369</v>
      </c>
      <c r="AA5" s="1">
        <v>1</v>
      </c>
      <c r="AB5" s="1" t="str">
        <f t="shared" si="7"/>
        <v>Data Engineer</v>
      </c>
      <c r="AC5" s="1" t="s">
        <v>67</v>
      </c>
      <c r="AE5" s="1" t="str">
        <f t="shared" si="8"/>
        <v>Director</v>
      </c>
      <c r="AF5" s="1" t="s">
        <v>68</v>
      </c>
      <c r="AH5" s="1" t="str">
        <f t="shared" si="9"/>
        <v>Technology &amp; Internet</v>
      </c>
      <c r="AI5" s="1" t="str">
        <f t="shared" si="10"/>
        <v>Technology &amp; Internet</v>
      </c>
      <c r="AJ5" s="1" t="s">
        <v>69</v>
      </c>
      <c r="AL5" s="1">
        <v>10</v>
      </c>
      <c r="AM5" s="1">
        <f t="shared" si="11"/>
        <v>10</v>
      </c>
      <c r="AN5" s="1" t="s">
        <v>70</v>
      </c>
      <c r="AO5" s="1" t="s">
        <v>49</v>
      </c>
      <c r="AR5" s="1" t="s">
        <v>18</v>
      </c>
      <c r="AS5" s="1" t="s">
        <v>19</v>
      </c>
      <c r="AZ5" s="1" t="str">
        <f t="shared" si="12"/>
        <v>Slack Channel</v>
      </c>
      <c r="BA5" s="1" t="s">
        <v>40</v>
      </c>
      <c r="BC5" s="1">
        <f t="shared" si="13"/>
        <v>5</v>
      </c>
      <c r="BD5" s="1">
        <v>5</v>
      </c>
      <c r="BF5" s="1">
        <f t="shared" si="14"/>
        <v>6</v>
      </c>
      <c r="BG5" s="1">
        <v>6</v>
      </c>
      <c r="BI5" s="1">
        <v>7</v>
      </c>
      <c r="BJ5" s="1">
        <f t="shared" si="15"/>
        <v>7</v>
      </c>
      <c r="BK5" s="1" t="s">
        <v>71</v>
      </c>
      <c r="BL5" s="1" t="str">
        <f t="shared" si="16"/>
        <v>Google</v>
      </c>
      <c r="BM5" s="1" t="s">
        <v>52</v>
      </c>
      <c r="BO5" s="1">
        <v>10</v>
      </c>
      <c r="BP5" s="1" t="s">
        <v>72</v>
      </c>
      <c r="BQ5" s="1" t="s">
        <v>73</v>
      </c>
      <c r="BT5">
        <f t="shared" si="17"/>
        <v>0</v>
      </c>
    </row>
    <row r="6" spans="1:72" ht="157.5" x14ac:dyDescent="0.25">
      <c r="A6" s="1">
        <v>4</v>
      </c>
      <c r="B6" s="1">
        <f t="shared" si="0"/>
        <v>5</v>
      </c>
      <c r="C6" s="1" t="s">
        <v>0</v>
      </c>
      <c r="I6" s="2">
        <v>34359</v>
      </c>
      <c r="J6" s="13">
        <f t="shared" ca="1" si="1"/>
        <v>25</v>
      </c>
      <c r="K6" s="1">
        <v>8</v>
      </c>
      <c r="L6" s="1">
        <f t="shared" si="18"/>
        <v>8</v>
      </c>
      <c r="M6" s="1">
        <v>65</v>
      </c>
      <c r="N6" s="1">
        <f t="shared" si="2"/>
        <v>65</v>
      </c>
      <c r="O6" s="1">
        <v>610</v>
      </c>
      <c r="P6" s="1">
        <f t="shared" si="3"/>
        <v>610</v>
      </c>
      <c r="Q6" s="1">
        <v>45</v>
      </c>
      <c r="R6" s="1">
        <f t="shared" si="4"/>
        <v>45</v>
      </c>
      <c r="S6" s="1" t="s">
        <v>74</v>
      </c>
      <c r="T6" s="1">
        <v>0</v>
      </c>
      <c r="U6" s="1" t="str">
        <f t="shared" si="5"/>
        <v>backpack</v>
      </c>
      <c r="V6" s="1" t="s">
        <v>75</v>
      </c>
      <c r="X6" s="1" t="str">
        <f t="shared" si="6"/>
        <v>Machine learning for life</v>
      </c>
      <c r="Y6" s="1" t="s">
        <v>3370</v>
      </c>
      <c r="AA6" s="1">
        <v>1</v>
      </c>
      <c r="AB6" s="1" t="str">
        <f t="shared" si="7"/>
        <v>Machine Learning Engineer</v>
      </c>
      <c r="AC6" s="1" t="s">
        <v>19</v>
      </c>
      <c r="AE6" s="1" t="str">
        <f t="shared" si="8"/>
        <v>Individual Contributor</v>
      </c>
      <c r="AF6" s="1" t="s">
        <v>58</v>
      </c>
      <c r="AH6" s="1" t="str">
        <f t="shared" si="9"/>
        <v>Technology &amp; Internet</v>
      </c>
      <c r="AI6" s="1" t="str">
        <f t="shared" si="10"/>
        <v>Technology &amp; Internet</v>
      </c>
      <c r="AJ6" s="1" t="s">
        <v>69</v>
      </c>
      <c r="AL6" s="1">
        <v>0</v>
      </c>
      <c r="AM6" s="1">
        <f t="shared" si="11"/>
        <v>0</v>
      </c>
      <c r="AN6" s="1" t="s">
        <v>76</v>
      </c>
      <c r="AO6" s="1" t="s">
        <v>39</v>
      </c>
      <c r="AS6" s="1" t="s">
        <v>19</v>
      </c>
      <c r="AZ6" s="1" t="str">
        <f t="shared" si="12"/>
        <v>Forums</v>
      </c>
      <c r="BA6" s="1" t="s">
        <v>50</v>
      </c>
      <c r="BC6" s="1">
        <f t="shared" si="13"/>
        <v>2</v>
      </c>
      <c r="BD6" s="1">
        <v>2</v>
      </c>
      <c r="BF6" s="1">
        <f t="shared" si="14"/>
        <v>1</v>
      </c>
      <c r="BG6" s="1">
        <v>1</v>
      </c>
      <c r="BI6" s="1">
        <v>1</v>
      </c>
      <c r="BJ6" s="1">
        <f t="shared" si="15"/>
        <v>1</v>
      </c>
      <c r="BK6" s="1" t="s">
        <v>24</v>
      </c>
      <c r="BL6" s="1" t="str">
        <f t="shared" si="16"/>
        <v>Google</v>
      </c>
      <c r="BM6" s="1" t="s">
        <v>52</v>
      </c>
      <c r="BO6" s="1">
        <v>5</v>
      </c>
      <c r="BP6" s="1" t="s">
        <v>77</v>
      </c>
      <c r="BQ6" s="1" t="s">
        <v>78</v>
      </c>
      <c r="BT6">
        <f t="shared" si="17"/>
        <v>0</v>
      </c>
    </row>
    <row r="7" spans="1:72" ht="78.75" x14ac:dyDescent="0.25">
      <c r="A7" s="1">
        <v>5</v>
      </c>
      <c r="B7" s="1">
        <f t="shared" si="0"/>
        <v>6</v>
      </c>
      <c r="C7" s="1" t="s">
        <v>0</v>
      </c>
      <c r="I7" s="2">
        <v>33315</v>
      </c>
      <c r="J7" s="13">
        <f t="shared" ca="1" si="1"/>
        <v>28</v>
      </c>
      <c r="K7" s="1">
        <v>6</v>
      </c>
      <c r="L7" s="1">
        <f t="shared" si="18"/>
        <v>6</v>
      </c>
      <c r="M7" s="1">
        <v>240</v>
      </c>
      <c r="N7" s="1">
        <f t="shared" si="2"/>
        <v>240</v>
      </c>
      <c r="O7" s="1">
        <v>6</v>
      </c>
      <c r="P7" s="1">
        <f t="shared" si="3"/>
        <v>6</v>
      </c>
      <c r="Q7" s="1">
        <v>25</v>
      </c>
      <c r="R7" s="1">
        <f t="shared" si="4"/>
        <v>25</v>
      </c>
      <c r="S7" s="1" t="s">
        <v>79</v>
      </c>
      <c r="T7" s="1">
        <v>0</v>
      </c>
      <c r="U7" s="1" t="str">
        <f t="shared" si="5"/>
        <v>hoodie</v>
      </c>
      <c r="V7" s="1" t="s">
        <v>34</v>
      </c>
      <c r="X7" s="1" t="str">
        <f t="shared" si="6"/>
        <v>A quality life demands quality questions</v>
      </c>
      <c r="Y7" s="1" t="s">
        <v>3371</v>
      </c>
      <c r="AA7" s="1">
        <v>1</v>
      </c>
      <c r="AB7" s="1" t="str">
        <f t="shared" si="7"/>
        <v>Data Analyst</v>
      </c>
      <c r="AC7" s="1" t="s">
        <v>18</v>
      </c>
      <c r="AE7" s="1" t="str">
        <f t="shared" si="8"/>
        <v>entry level</v>
      </c>
      <c r="AG7" s="1" t="s">
        <v>80</v>
      </c>
      <c r="AH7" s="1" t="str">
        <f t="shared" si="9"/>
        <v>Entertainment &amp; Leisure</v>
      </c>
      <c r="AI7" s="1" t="str">
        <f t="shared" si="10"/>
        <v>Entertainment &amp; Leisure</v>
      </c>
      <c r="AJ7" s="1" t="s">
        <v>81</v>
      </c>
      <c r="AL7" s="1">
        <v>0</v>
      </c>
      <c r="AM7" s="1">
        <f t="shared" si="11"/>
        <v>0</v>
      </c>
      <c r="AN7" s="1" t="s">
        <v>82</v>
      </c>
      <c r="AO7" s="1" t="s">
        <v>61</v>
      </c>
      <c r="AR7" s="1" t="s">
        <v>18</v>
      </c>
      <c r="AZ7" s="1" t="str">
        <f t="shared" si="12"/>
        <v>Forums</v>
      </c>
      <c r="BA7" s="1" t="s">
        <v>50</v>
      </c>
      <c r="BC7" s="1">
        <f t="shared" si="13"/>
        <v>3</v>
      </c>
      <c r="BD7" s="1">
        <v>3</v>
      </c>
      <c r="BF7" s="1">
        <f t="shared" si="14"/>
        <v>4</v>
      </c>
      <c r="BG7" s="1">
        <v>4</v>
      </c>
      <c r="BI7" s="1">
        <v>5</v>
      </c>
      <c r="BJ7" s="1">
        <f t="shared" si="15"/>
        <v>5</v>
      </c>
      <c r="BK7" s="1" t="s">
        <v>83</v>
      </c>
      <c r="BL7" s="1" t="str">
        <f t="shared" si="16"/>
        <v>Friend / word of mouth</v>
      </c>
      <c r="BM7" s="1" t="s">
        <v>42</v>
      </c>
      <c r="BO7" s="1">
        <v>10</v>
      </c>
      <c r="BP7" s="1" t="s">
        <v>84</v>
      </c>
      <c r="BT7">
        <f t="shared" si="17"/>
        <v>0</v>
      </c>
    </row>
    <row r="8" spans="1:72" ht="252" x14ac:dyDescent="0.25">
      <c r="A8" s="1">
        <v>6</v>
      </c>
      <c r="B8" s="1">
        <f t="shared" si="0"/>
        <v>7</v>
      </c>
      <c r="C8" s="1" t="s">
        <v>0</v>
      </c>
      <c r="I8" s="2">
        <v>31511</v>
      </c>
      <c r="J8" s="13">
        <f t="shared" ca="1" si="1"/>
        <v>33</v>
      </c>
      <c r="K8" s="1">
        <v>8</v>
      </c>
      <c r="L8" s="1">
        <f t="shared" si="18"/>
        <v>8</v>
      </c>
      <c r="M8" s="1">
        <v>0</v>
      </c>
      <c r="N8" s="1">
        <f t="shared" si="2"/>
        <v>0</v>
      </c>
      <c r="O8" s="1">
        <v>10</v>
      </c>
      <c r="P8" s="1">
        <f t="shared" si="3"/>
        <v>10</v>
      </c>
      <c r="Q8" s="1">
        <v>50</v>
      </c>
      <c r="R8" s="1">
        <f t="shared" si="4"/>
        <v>50</v>
      </c>
      <c r="S8" s="1" t="s">
        <v>74</v>
      </c>
      <c r="T8" s="1">
        <v>1</v>
      </c>
      <c r="U8" s="1" t="str">
        <f t="shared" si="5"/>
        <v>jacket (brand is TBD... probably Patagonia)</v>
      </c>
      <c r="V8" s="1" t="s">
        <v>56</v>
      </c>
      <c r="X8" s="1" t="str">
        <f t="shared" si="6"/>
        <v>Machine learning for life</v>
      </c>
      <c r="Y8" s="1" t="s">
        <v>3370</v>
      </c>
      <c r="AA8" s="1">
        <v>1</v>
      </c>
      <c r="AB8" s="1" t="str">
        <f t="shared" si="7"/>
        <v>Freelancing</v>
      </c>
      <c r="AC8" s="1" t="s">
        <v>85</v>
      </c>
      <c r="AE8" s="1" t="str">
        <f t="shared" si="8"/>
        <v>Not Applicable</v>
      </c>
      <c r="AF8" s="1" t="s">
        <v>86</v>
      </c>
      <c r="AH8" s="1" t="str">
        <f t="shared" si="9"/>
        <v>Retail &amp; Consumer Durables</v>
      </c>
      <c r="AI8" s="1" t="str">
        <f t="shared" si="10"/>
        <v>Retail &amp; Consumer Durables</v>
      </c>
      <c r="AJ8" s="1" t="s">
        <v>87</v>
      </c>
      <c r="AL8" s="1">
        <v>4</v>
      </c>
      <c r="AM8" s="1">
        <f t="shared" si="11"/>
        <v>4</v>
      </c>
      <c r="AN8" s="1" t="s">
        <v>88</v>
      </c>
      <c r="AO8" s="1" t="s">
        <v>61</v>
      </c>
      <c r="AT8" s="1" t="s">
        <v>20</v>
      </c>
      <c r="AZ8" s="1" t="str">
        <f t="shared" si="12"/>
        <v>Forums</v>
      </c>
      <c r="BA8" s="1" t="s">
        <v>50</v>
      </c>
      <c r="BC8" s="1">
        <f t="shared" si="13"/>
        <v>6</v>
      </c>
      <c r="BD8" s="1">
        <v>6</v>
      </c>
      <c r="BF8" s="1">
        <f t="shared" si="14"/>
        <v>4</v>
      </c>
      <c r="BG8" s="1">
        <v>4</v>
      </c>
      <c r="BI8" s="1">
        <v>5</v>
      </c>
      <c r="BJ8" s="1">
        <f t="shared" si="15"/>
        <v>5</v>
      </c>
      <c r="BK8" s="1" t="s">
        <v>89</v>
      </c>
      <c r="BL8" s="1" t="str">
        <f t="shared" si="16"/>
        <v>Google</v>
      </c>
      <c r="BM8" s="1" t="s">
        <v>52</v>
      </c>
      <c r="BO8" s="1">
        <v>10</v>
      </c>
      <c r="BP8" s="1" t="s">
        <v>90</v>
      </c>
      <c r="BR8" s="1" t="s">
        <v>91</v>
      </c>
      <c r="BT8">
        <f t="shared" si="17"/>
        <v>0</v>
      </c>
    </row>
    <row r="9" spans="1:72" ht="299.25" x14ac:dyDescent="0.25">
      <c r="A9" s="1">
        <v>7</v>
      </c>
      <c r="B9" s="1">
        <f t="shared" si="0"/>
        <v>8</v>
      </c>
      <c r="E9" s="1" t="s">
        <v>2</v>
      </c>
      <c r="I9" s="2">
        <v>30813</v>
      </c>
      <c r="J9" s="13">
        <f t="shared" ca="1" si="1"/>
        <v>35</v>
      </c>
      <c r="K9" s="1">
        <v>6</v>
      </c>
      <c r="L9" s="1">
        <f t="shared" si="18"/>
        <v>6</v>
      </c>
      <c r="M9" s="1">
        <v>35</v>
      </c>
      <c r="N9" s="1">
        <f t="shared" si="2"/>
        <v>35</v>
      </c>
      <c r="O9" s="1">
        <v>8</v>
      </c>
      <c r="P9" s="1">
        <f t="shared" si="3"/>
        <v>8</v>
      </c>
      <c r="Q9" s="1">
        <v>18</v>
      </c>
      <c r="R9" s="1">
        <f t="shared" si="4"/>
        <v>18</v>
      </c>
      <c r="S9" s="1" t="s">
        <v>33</v>
      </c>
      <c r="T9" s="1">
        <v>0</v>
      </c>
      <c r="U9" s="1" t="str">
        <f t="shared" si="5"/>
        <v>t-shirt</v>
      </c>
      <c r="V9" s="1" t="s">
        <v>46</v>
      </c>
      <c r="X9" s="1" t="str">
        <f t="shared" si="6"/>
        <v>Machine learning for life</v>
      </c>
      <c r="Y9" s="1" t="s">
        <v>3370</v>
      </c>
      <c r="AA9" s="1">
        <v>0</v>
      </c>
      <c r="AB9" s="1" t="str">
        <f t="shared" si="7"/>
        <v xml:space="preserve"> </v>
      </c>
      <c r="AE9" s="1" t="str">
        <f t="shared" si="8"/>
        <v xml:space="preserve"> </v>
      </c>
      <c r="AH9" s="1" t="str">
        <f t="shared" si="9"/>
        <v>Unspecified</v>
      </c>
      <c r="AI9" s="1" t="str">
        <f t="shared" si="10"/>
        <v xml:space="preserve"> </v>
      </c>
      <c r="AM9" s="1">
        <f t="shared" si="11"/>
        <v>0</v>
      </c>
      <c r="AO9" s="1" t="s">
        <v>61</v>
      </c>
      <c r="AR9" s="1" t="s">
        <v>18</v>
      </c>
      <c r="AZ9" s="1" t="str">
        <f t="shared" si="12"/>
        <v>Slack Channel</v>
      </c>
      <c r="BA9" s="1" t="s">
        <v>40</v>
      </c>
      <c r="BC9" s="1" t="str">
        <f t="shared" si="13"/>
        <v xml:space="preserve"> </v>
      </c>
      <c r="BE9" s="3"/>
      <c r="BF9" s="1">
        <f t="shared" si="14"/>
        <v>6</v>
      </c>
      <c r="BH9" s="1">
        <v>6</v>
      </c>
      <c r="BI9" s="1">
        <v>50</v>
      </c>
      <c r="BJ9" s="1">
        <f t="shared" si="15"/>
        <v>50</v>
      </c>
      <c r="BK9" s="1" t="s">
        <v>92</v>
      </c>
      <c r="BL9" s="1" t="str">
        <f t="shared" si="16"/>
        <v>Google</v>
      </c>
      <c r="BM9" s="1" t="s">
        <v>52</v>
      </c>
      <c r="BO9" s="1">
        <v>8</v>
      </c>
      <c r="BP9" s="1" t="s">
        <v>93</v>
      </c>
      <c r="BQ9" s="1" t="s">
        <v>94</v>
      </c>
      <c r="BR9" s="1" t="s">
        <v>95</v>
      </c>
      <c r="BT9">
        <f t="shared" si="17"/>
        <v>0</v>
      </c>
    </row>
    <row r="10" spans="1:72" ht="110.25" x14ac:dyDescent="0.25">
      <c r="A10" s="1">
        <v>8</v>
      </c>
      <c r="B10" s="1">
        <f t="shared" si="0"/>
        <v>9</v>
      </c>
      <c r="G10" s="1" t="s">
        <v>4</v>
      </c>
      <c r="I10" s="2">
        <v>26757</v>
      </c>
      <c r="J10" s="13">
        <f t="shared" ca="1" si="1"/>
        <v>46</v>
      </c>
      <c r="K10" s="1">
        <v>8</v>
      </c>
      <c r="L10" s="1">
        <f t="shared" si="18"/>
        <v>8</v>
      </c>
      <c r="M10" s="1">
        <v>0</v>
      </c>
      <c r="N10" s="1">
        <f t="shared" si="2"/>
        <v>0</v>
      </c>
      <c r="O10" s="1">
        <v>8</v>
      </c>
      <c r="P10" s="1">
        <f t="shared" si="3"/>
        <v>8</v>
      </c>
      <c r="Q10" s="1">
        <v>15</v>
      </c>
      <c r="R10" s="1">
        <f t="shared" si="4"/>
        <v>15</v>
      </c>
      <c r="S10" s="1" t="s">
        <v>96</v>
      </c>
      <c r="T10" s="1">
        <v>1</v>
      </c>
      <c r="U10" s="1" t="str">
        <f t="shared" si="5"/>
        <v>hat</v>
      </c>
      <c r="V10" s="1" t="s">
        <v>97</v>
      </c>
      <c r="X10" s="1" t="str">
        <f t="shared" si="6"/>
        <v>Data is the new bacon</v>
      </c>
      <c r="Y10" s="1" t="s">
        <v>3333</v>
      </c>
      <c r="AA10" s="1">
        <v>1</v>
      </c>
      <c r="AB10" s="1" t="str">
        <f t="shared" si="7"/>
        <v>Business/Strategy</v>
      </c>
      <c r="AC10" s="1" t="s">
        <v>57</v>
      </c>
      <c r="AE10" s="1" t="str">
        <f t="shared" si="8"/>
        <v>President</v>
      </c>
      <c r="AF10" s="1" t="s">
        <v>98</v>
      </c>
      <c r="AH10" s="1" t="str">
        <f t="shared" si="9"/>
        <v>Manufacturing</v>
      </c>
      <c r="AI10" s="1" t="str">
        <f t="shared" si="10"/>
        <v>Manufacturing</v>
      </c>
      <c r="AJ10" s="1" t="s">
        <v>99</v>
      </c>
      <c r="AL10" s="1">
        <v>15</v>
      </c>
      <c r="AM10" s="1">
        <f t="shared" si="11"/>
        <v>15</v>
      </c>
      <c r="AN10" s="1" t="s">
        <v>100</v>
      </c>
      <c r="AO10" s="1" t="s">
        <v>39</v>
      </c>
      <c r="AR10" s="1" t="s">
        <v>18</v>
      </c>
      <c r="AZ10" s="1" t="str">
        <f t="shared" si="12"/>
        <v>Forums</v>
      </c>
      <c r="BA10" s="1" t="s">
        <v>50</v>
      </c>
      <c r="BC10" s="1">
        <f t="shared" si="13"/>
        <v>6</v>
      </c>
      <c r="BD10" s="1">
        <v>6</v>
      </c>
      <c r="BF10" s="1">
        <f t="shared" si="14"/>
        <v>5</v>
      </c>
      <c r="BG10" s="1">
        <v>5</v>
      </c>
      <c r="BI10" s="1">
        <v>80</v>
      </c>
      <c r="BJ10" s="1">
        <f t="shared" si="15"/>
        <v>80</v>
      </c>
      <c r="BK10" s="1" t="s">
        <v>101</v>
      </c>
      <c r="BL10" s="1" t="str">
        <f t="shared" si="16"/>
        <v>Google</v>
      </c>
      <c r="BM10" s="1" t="s">
        <v>52</v>
      </c>
      <c r="BO10" s="1">
        <v>9</v>
      </c>
      <c r="BP10" s="1" t="s">
        <v>102</v>
      </c>
      <c r="BT10">
        <f t="shared" si="17"/>
        <v>0</v>
      </c>
    </row>
    <row r="11" spans="1:72" ht="330.75" x14ac:dyDescent="0.25">
      <c r="A11" s="1">
        <v>9</v>
      </c>
      <c r="B11" s="1">
        <f t="shared" si="0"/>
        <v>10</v>
      </c>
      <c r="D11" s="1" t="s">
        <v>1</v>
      </c>
      <c r="I11" s="2">
        <v>28734</v>
      </c>
      <c r="J11" s="13">
        <f t="shared" ca="1" si="1"/>
        <v>41</v>
      </c>
      <c r="K11" s="1">
        <v>7</v>
      </c>
      <c r="L11" s="1">
        <f t="shared" si="18"/>
        <v>7</v>
      </c>
      <c r="M11" s="1">
        <v>10</v>
      </c>
      <c r="N11" s="1">
        <f t="shared" si="2"/>
        <v>10</v>
      </c>
      <c r="O11" s="1">
        <v>6</v>
      </c>
      <c r="P11" s="1">
        <f t="shared" si="3"/>
        <v>6</v>
      </c>
      <c r="Q11" s="1">
        <v>30</v>
      </c>
      <c r="R11" s="1">
        <f t="shared" si="4"/>
        <v>30</v>
      </c>
      <c r="S11" s="1" t="s">
        <v>33</v>
      </c>
      <c r="T11" s="1">
        <v>0</v>
      </c>
      <c r="U11" s="1" t="str">
        <f t="shared" si="5"/>
        <v>hoodie</v>
      </c>
      <c r="V11" s="1" t="s">
        <v>34</v>
      </c>
      <c r="X11" s="1" t="str">
        <f t="shared" si="6"/>
        <v>Machine learning for life</v>
      </c>
      <c r="Y11" s="1" t="s">
        <v>3370</v>
      </c>
      <c r="AA11" s="1">
        <v>1</v>
      </c>
      <c r="AB11" s="1" t="str">
        <f t="shared" si="7"/>
        <v>Educator / Instructor</v>
      </c>
      <c r="AC11" s="1" t="s">
        <v>47</v>
      </c>
      <c r="AE11" s="1" t="str">
        <f t="shared" si="8"/>
        <v>Individual Contributor</v>
      </c>
      <c r="AF11" s="1" t="s">
        <v>58</v>
      </c>
      <c r="AH11" s="1" t="str">
        <f t="shared" si="9"/>
        <v>Education</v>
      </c>
      <c r="AI11" s="1" t="str">
        <f t="shared" si="10"/>
        <v>Education</v>
      </c>
      <c r="AJ11" s="1" t="s">
        <v>37</v>
      </c>
      <c r="AL11" s="1">
        <v>1</v>
      </c>
      <c r="AM11" s="1">
        <f t="shared" si="11"/>
        <v>1</v>
      </c>
      <c r="AN11" s="1" t="s">
        <v>103</v>
      </c>
      <c r="AO11" s="1" t="s">
        <v>49</v>
      </c>
      <c r="AU11" s="1" t="s">
        <v>21</v>
      </c>
      <c r="AZ11" s="1" t="str">
        <f t="shared" si="12"/>
        <v>Slack Channel</v>
      </c>
      <c r="BA11" s="1" t="s">
        <v>40</v>
      </c>
      <c r="BC11" s="1">
        <f t="shared" si="13"/>
        <v>5</v>
      </c>
      <c r="BD11" s="1">
        <v>5</v>
      </c>
      <c r="BF11" s="1">
        <f t="shared" si="14"/>
        <v>5</v>
      </c>
      <c r="BG11" s="1">
        <v>5</v>
      </c>
      <c r="BI11" s="1">
        <v>5</v>
      </c>
      <c r="BJ11" s="1">
        <f t="shared" si="15"/>
        <v>5</v>
      </c>
      <c r="BK11" s="1" t="s">
        <v>104</v>
      </c>
      <c r="BL11" s="1" t="str">
        <f t="shared" si="16"/>
        <v>Google</v>
      </c>
      <c r="BM11" s="1" t="s">
        <v>52</v>
      </c>
      <c r="BO11" s="1">
        <v>10</v>
      </c>
      <c r="BP11" s="1" t="s">
        <v>105</v>
      </c>
      <c r="BQ11" s="1" t="s">
        <v>106</v>
      </c>
      <c r="BR11" s="1" t="s">
        <v>107</v>
      </c>
      <c r="BT11">
        <f t="shared" si="17"/>
        <v>0</v>
      </c>
    </row>
    <row r="12" spans="1:72" ht="94.5" x14ac:dyDescent="0.25">
      <c r="A12" s="1">
        <v>10</v>
      </c>
      <c r="B12" s="1">
        <f t="shared" si="0"/>
        <v>11</v>
      </c>
      <c r="C12" s="1" t="s">
        <v>0</v>
      </c>
      <c r="I12" s="2">
        <v>31818</v>
      </c>
      <c r="J12" s="13">
        <f t="shared" ca="1" si="1"/>
        <v>32</v>
      </c>
      <c r="K12" s="1">
        <v>8</v>
      </c>
      <c r="L12" s="1">
        <f t="shared" si="18"/>
        <v>8</v>
      </c>
      <c r="M12" s="1">
        <v>0</v>
      </c>
      <c r="N12" s="1">
        <f t="shared" si="2"/>
        <v>0</v>
      </c>
      <c r="O12" s="1">
        <v>8</v>
      </c>
      <c r="P12" s="1">
        <f t="shared" si="3"/>
        <v>8</v>
      </c>
      <c r="Q12" s="1">
        <v>2</v>
      </c>
      <c r="R12" s="1">
        <f t="shared" si="4"/>
        <v>2</v>
      </c>
      <c r="S12" s="1" t="s">
        <v>108</v>
      </c>
      <c r="T12" s="1">
        <v>1</v>
      </c>
      <c r="U12" s="1" t="str">
        <f t="shared" si="5"/>
        <v>shoes (brand is TBDâ€¦ probably Adidas or Puma)</v>
      </c>
      <c r="V12" s="1" t="s">
        <v>109</v>
      </c>
      <c r="X12" s="1" t="str">
        <f t="shared" si="6"/>
        <v>Machine learning for life</v>
      </c>
      <c r="Y12" s="1" t="s">
        <v>3370</v>
      </c>
      <c r="AA12" s="1">
        <v>1</v>
      </c>
      <c r="AB12" s="1" t="str">
        <f t="shared" si="7"/>
        <v>Co-founder (or solo founder)</v>
      </c>
      <c r="AC12" s="1" t="s">
        <v>110</v>
      </c>
      <c r="AE12" s="1" t="str">
        <f t="shared" si="8"/>
        <v>Manager</v>
      </c>
      <c r="AF12" s="1" t="s">
        <v>36</v>
      </c>
      <c r="AH12" s="1" t="str">
        <f t="shared" si="9"/>
        <v>Technology &amp; Internet</v>
      </c>
      <c r="AI12" s="1" t="str">
        <f t="shared" si="10"/>
        <v>Technology &amp; Internet</v>
      </c>
      <c r="AJ12" s="1" t="s">
        <v>69</v>
      </c>
      <c r="AL12" s="1">
        <v>10</v>
      </c>
      <c r="AM12" s="1">
        <f t="shared" si="11"/>
        <v>10</v>
      </c>
      <c r="AN12" s="1" t="s">
        <v>111</v>
      </c>
      <c r="AO12" s="1" t="s">
        <v>39</v>
      </c>
      <c r="AT12" s="1" t="s">
        <v>20</v>
      </c>
      <c r="AZ12" s="1" t="str">
        <f t="shared" si="12"/>
        <v>Stack Overflow</v>
      </c>
      <c r="BA12" s="1" t="s">
        <v>62</v>
      </c>
      <c r="BC12" s="1">
        <f t="shared" si="13"/>
        <v>6</v>
      </c>
      <c r="BD12" s="1">
        <v>6</v>
      </c>
      <c r="BF12" s="1">
        <f t="shared" si="14"/>
        <v>6</v>
      </c>
      <c r="BG12" s="1">
        <v>6</v>
      </c>
      <c r="BI12" s="1">
        <v>8</v>
      </c>
      <c r="BJ12" s="1">
        <f t="shared" si="15"/>
        <v>8</v>
      </c>
      <c r="BK12" s="1" t="s">
        <v>112</v>
      </c>
      <c r="BL12" s="1" t="str">
        <f t="shared" si="16"/>
        <v>Google</v>
      </c>
      <c r="BM12" s="1" t="s">
        <v>52</v>
      </c>
      <c r="BO12" s="1">
        <v>10</v>
      </c>
      <c r="BP12" s="1" t="s">
        <v>113</v>
      </c>
      <c r="BQ12" s="1" t="s">
        <v>114</v>
      </c>
      <c r="BR12" s="1" t="s">
        <v>114</v>
      </c>
      <c r="BT12">
        <f t="shared" si="17"/>
        <v>0</v>
      </c>
    </row>
    <row r="13" spans="1:72" ht="110.25" x14ac:dyDescent="0.25">
      <c r="A13" s="1">
        <v>11</v>
      </c>
      <c r="B13" s="1">
        <f t="shared" si="0"/>
        <v>12</v>
      </c>
      <c r="D13" s="1" t="s">
        <v>1</v>
      </c>
      <c r="I13" s="2">
        <v>32631</v>
      </c>
      <c r="J13" s="13">
        <f t="shared" ca="1" si="1"/>
        <v>30</v>
      </c>
      <c r="K13" s="1">
        <v>7</v>
      </c>
      <c r="L13" s="1">
        <f t="shared" si="18"/>
        <v>7</v>
      </c>
      <c r="M13" s="1">
        <v>40</v>
      </c>
      <c r="N13" s="1">
        <f t="shared" si="2"/>
        <v>40</v>
      </c>
      <c r="O13" s="1">
        <v>12</v>
      </c>
      <c r="P13" s="1">
        <f t="shared" si="3"/>
        <v>12</v>
      </c>
      <c r="Q13" s="1">
        <v>1</v>
      </c>
      <c r="R13" s="1">
        <f t="shared" si="4"/>
        <v>1</v>
      </c>
      <c r="S13" s="1" t="s">
        <v>45</v>
      </c>
      <c r="T13" s="1">
        <v>0</v>
      </c>
      <c r="U13" s="1" t="str">
        <f t="shared" si="5"/>
        <v>socks</v>
      </c>
      <c r="V13" s="1" t="s">
        <v>115</v>
      </c>
      <c r="X13" s="1" t="str">
        <f t="shared" si="6"/>
        <v>Data is the new bacon</v>
      </c>
      <c r="Y13" s="1" t="s">
        <v>3333</v>
      </c>
      <c r="AA13" s="1">
        <v>1</v>
      </c>
      <c r="AB13" s="1" t="str">
        <f t="shared" si="7"/>
        <v xml:space="preserve"> Artificial Intelligence Engineer</v>
      </c>
      <c r="AC13" s="1" t="s">
        <v>116</v>
      </c>
      <c r="AE13" s="1" t="str">
        <f t="shared" si="8"/>
        <v>C-Level</v>
      </c>
      <c r="AF13" s="1" t="s">
        <v>117</v>
      </c>
      <c r="AH13" s="1" t="str">
        <f t="shared" si="9"/>
        <v>Retail &amp; Consumer Durables</v>
      </c>
      <c r="AI13" s="1" t="str">
        <f t="shared" si="10"/>
        <v>Retail &amp; Consumer Durables</v>
      </c>
      <c r="AJ13" s="1" t="s">
        <v>87</v>
      </c>
      <c r="AL13" s="1">
        <v>4</v>
      </c>
      <c r="AM13" s="1">
        <f t="shared" si="11"/>
        <v>4</v>
      </c>
      <c r="AN13" s="1" t="s">
        <v>118</v>
      </c>
      <c r="AO13" s="1" t="s">
        <v>61</v>
      </c>
      <c r="AX13" s="1" t="s">
        <v>24</v>
      </c>
      <c r="AZ13" s="1" t="str">
        <f t="shared" si="12"/>
        <v xml:space="preserve"> </v>
      </c>
      <c r="BC13" s="1" t="str">
        <f t="shared" si="13"/>
        <v xml:space="preserve"> </v>
      </c>
      <c r="BF13" s="1" t="str">
        <f t="shared" si="14"/>
        <v xml:space="preserve"> </v>
      </c>
      <c r="BJ13" s="1">
        <f t="shared" si="15"/>
        <v>0</v>
      </c>
      <c r="BL13" s="1" t="str">
        <f t="shared" si="16"/>
        <v>Friend / word of mouth</v>
      </c>
      <c r="BM13" s="1" t="s">
        <v>42</v>
      </c>
      <c r="BO13" s="1">
        <v>9</v>
      </c>
      <c r="BP13" s="1" t="s">
        <v>119</v>
      </c>
      <c r="BQ13" s="1" t="s">
        <v>120</v>
      </c>
      <c r="BT13">
        <f t="shared" si="17"/>
        <v>0</v>
      </c>
    </row>
    <row r="14" spans="1:72" ht="236.25" x14ac:dyDescent="0.25">
      <c r="A14" s="1">
        <v>12</v>
      </c>
      <c r="B14" s="1">
        <f t="shared" si="0"/>
        <v>13</v>
      </c>
      <c r="C14" s="1" t="s">
        <v>0</v>
      </c>
      <c r="I14" s="2">
        <v>32915</v>
      </c>
      <c r="J14" s="13">
        <f t="shared" ca="1" si="1"/>
        <v>29</v>
      </c>
      <c r="K14" s="1">
        <v>8</v>
      </c>
      <c r="L14" s="1">
        <f t="shared" si="18"/>
        <v>8</v>
      </c>
      <c r="M14" s="1">
        <v>30</v>
      </c>
      <c r="N14" s="1">
        <f t="shared" si="2"/>
        <v>30</v>
      </c>
      <c r="O14" s="1">
        <v>9</v>
      </c>
      <c r="P14" s="1">
        <f t="shared" si="3"/>
        <v>9</v>
      </c>
      <c r="Q14" s="1">
        <v>12</v>
      </c>
      <c r="R14" s="1">
        <f t="shared" si="4"/>
        <v>12</v>
      </c>
      <c r="S14" s="1" t="s">
        <v>108</v>
      </c>
      <c r="T14" s="1">
        <v>1</v>
      </c>
      <c r="U14" s="1" t="str">
        <f t="shared" si="5"/>
        <v>t-shirt</v>
      </c>
      <c r="V14" s="1" t="s">
        <v>46</v>
      </c>
      <c r="X14" s="1" t="str">
        <f t="shared" si="6"/>
        <v>Math - all the cool kids are doing it</v>
      </c>
      <c r="Y14" s="1" t="s">
        <v>3369</v>
      </c>
      <c r="AA14" s="1">
        <v>1</v>
      </c>
      <c r="AB14" s="1" t="str">
        <f t="shared" si="7"/>
        <v>Business Intelligence / Business Analyst</v>
      </c>
      <c r="AC14" s="1" t="s">
        <v>121</v>
      </c>
      <c r="AE14" s="1" t="str">
        <f t="shared" si="8"/>
        <v>freelancer</v>
      </c>
      <c r="AG14" s="1" t="s">
        <v>122</v>
      </c>
      <c r="AH14" s="1" t="str">
        <f t="shared" si="9"/>
        <v>Education</v>
      </c>
      <c r="AI14" s="1" t="str">
        <f t="shared" si="10"/>
        <v>Education</v>
      </c>
      <c r="AJ14" s="1" t="s">
        <v>37</v>
      </c>
      <c r="AL14" s="1">
        <v>1</v>
      </c>
      <c r="AM14" s="1">
        <f t="shared" si="11"/>
        <v>1</v>
      </c>
      <c r="AN14" s="1" t="s">
        <v>123</v>
      </c>
      <c r="AO14" s="1" t="s">
        <v>39</v>
      </c>
      <c r="AQ14" s="1" t="s">
        <v>17</v>
      </c>
      <c r="AZ14" s="1" t="str">
        <f t="shared" si="12"/>
        <v>Forums</v>
      </c>
      <c r="BA14" s="1" t="s">
        <v>50</v>
      </c>
      <c r="BC14" s="1" t="str">
        <f t="shared" si="13"/>
        <v>30+</v>
      </c>
      <c r="BE14" s="1" t="s">
        <v>124</v>
      </c>
      <c r="BF14" s="1" t="str">
        <f t="shared" si="14"/>
        <v>20+</v>
      </c>
      <c r="BH14" s="1" t="s">
        <v>125</v>
      </c>
      <c r="BI14" s="1">
        <v>2</v>
      </c>
      <c r="BJ14" s="1">
        <f t="shared" si="15"/>
        <v>2</v>
      </c>
      <c r="BK14" s="1" t="s">
        <v>126</v>
      </c>
      <c r="BL14" s="1" t="str">
        <f t="shared" si="16"/>
        <v>Google</v>
      </c>
      <c r="BM14" s="1" t="s">
        <v>52</v>
      </c>
      <c r="BO14" s="1">
        <v>10</v>
      </c>
      <c r="BP14" s="1" t="s">
        <v>127</v>
      </c>
      <c r="BQ14" s="1" t="s">
        <v>128</v>
      </c>
      <c r="BR14" s="1" t="s">
        <v>129</v>
      </c>
      <c r="BT14">
        <f t="shared" si="17"/>
        <v>0</v>
      </c>
    </row>
    <row r="15" spans="1:72" ht="94.5" x14ac:dyDescent="0.25">
      <c r="A15" s="1">
        <v>13</v>
      </c>
      <c r="B15" s="1">
        <f t="shared" si="0"/>
        <v>14</v>
      </c>
      <c r="G15" s="1" t="s">
        <v>4</v>
      </c>
      <c r="I15" s="2">
        <v>34311</v>
      </c>
      <c r="J15" s="13">
        <f t="shared" ca="1" si="1"/>
        <v>25</v>
      </c>
      <c r="K15" s="1">
        <v>6</v>
      </c>
      <c r="L15" s="1">
        <f t="shared" si="18"/>
        <v>6</v>
      </c>
      <c r="M15" s="1">
        <v>120</v>
      </c>
      <c r="N15" s="1">
        <f t="shared" si="2"/>
        <v>120</v>
      </c>
      <c r="O15" s="1">
        <v>9</v>
      </c>
      <c r="P15" s="1">
        <f t="shared" si="3"/>
        <v>9</v>
      </c>
      <c r="Q15" s="1">
        <v>3</v>
      </c>
      <c r="R15" s="1">
        <f t="shared" si="4"/>
        <v>3</v>
      </c>
      <c r="S15" s="1" t="s">
        <v>33</v>
      </c>
      <c r="T15" s="1">
        <v>0</v>
      </c>
      <c r="U15" s="1" t="str">
        <f t="shared" si="5"/>
        <v>backpack</v>
      </c>
      <c r="V15" s="1" t="s">
        <v>75</v>
      </c>
      <c r="X15" s="1" t="str">
        <f t="shared" si="6"/>
        <v>A quality life demands quality questions</v>
      </c>
      <c r="Y15" s="1" t="s">
        <v>3371</v>
      </c>
      <c r="AA15" s="1">
        <v>1</v>
      </c>
      <c r="AB15" s="1" t="str">
        <f t="shared" si="7"/>
        <v>Data Scientist</v>
      </c>
      <c r="AC15" s="1" t="s">
        <v>130</v>
      </c>
      <c r="AE15" s="1" t="str">
        <f t="shared" si="8"/>
        <v>Individual Contributor</v>
      </c>
      <c r="AF15" s="1" t="s">
        <v>58</v>
      </c>
      <c r="AH15" s="1" t="str">
        <f t="shared" si="9"/>
        <v>Healthcare and Pharmaceuticals</v>
      </c>
      <c r="AI15" s="1" t="str">
        <f t="shared" si="10"/>
        <v>Healthcare and Pharmaceuticals</v>
      </c>
      <c r="AJ15" s="1" t="s">
        <v>131</v>
      </c>
      <c r="AL15" s="1">
        <v>5</v>
      </c>
      <c r="AM15" s="1">
        <f t="shared" si="11"/>
        <v>5</v>
      </c>
      <c r="AO15" s="1" t="s">
        <v>39</v>
      </c>
      <c r="AU15" s="1" t="s">
        <v>21</v>
      </c>
      <c r="AZ15" s="1" t="str">
        <f t="shared" si="12"/>
        <v>Slack Channel</v>
      </c>
      <c r="BA15" s="1" t="s">
        <v>40</v>
      </c>
      <c r="BC15" s="1">
        <f t="shared" si="13"/>
        <v>4</v>
      </c>
      <c r="BD15" s="1">
        <v>4</v>
      </c>
      <c r="BF15" s="1">
        <f t="shared" si="14"/>
        <v>1</v>
      </c>
      <c r="BG15" s="1">
        <v>1</v>
      </c>
      <c r="BI15" s="1">
        <v>90</v>
      </c>
      <c r="BJ15" s="1">
        <f t="shared" si="15"/>
        <v>90</v>
      </c>
      <c r="BK15" s="1" t="s">
        <v>132</v>
      </c>
      <c r="BL15" s="1" t="str">
        <f t="shared" si="16"/>
        <v>Google</v>
      </c>
      <c r="BM15" s="1" t="s">
        <v>52</v>
      </c>
      <c r="BO15" s="1">
        <v>8</v>
      </c>
      <c r="BP15" s="1" t="s">
        <v>133</v>
      </c>
      <c r="BQ15" s="1" t="s">
        <v>134</v>
      </c>
      <c r="BR15" s="1" t="s">
        <v>135</v>
      </c>
      <c r="BT15">
        <f t="shared" si="17"/>
        <v>0</v>
      </c>
    </row>
    <row r="16" spans="1:72" ht="94.5" x14ac:dyDescent="0.25">
      <c r="A16" s="1">
        <v>14</v>
      </c>
      <c r="B16" s="1">
        <f t="shared" si="0"/>
        <v>15</v>
      </c>
      <c r="G16" s="1" t="s">
        <v>4</v>
      </c>
      <c r="I16" s="2">
        <v>35597</v>
      </c>
      <c r="J16" s="13">
        <f t="shared" ca="1" si="1"/>
        <v>22</v>
      </c>
      <c r="K16" s="1">
        <v>8</v>
      </c>
      <c r="L16" s="1">
        <f t="shared" si="18"/>
        <v>8</v>
      </c>
      <c r="M16" s="1">
        <v>30</v>
      </c>
      <c r="N16" s="1">
        <f t="shared" si="2"/>
        <v>30</v>
      </c>
      <c r="O16" s="1">
        <v>14</v>
      </c>
      <c r="P16" s="1">
        <f t="shared" si="3"/>
        <v>14</v>
      </c>
      <c r="Q16" s="1">
        <v>50</v>
      </c>
      <c r="R16" s="1">
        <f t="shared" si="4"/>
        <v>50</v>
      </c>
      <c r="S16" s="1" t="s">
        <v>79</v>
      </c>
      <c r="T16" s="1">
        <v>1</v>
      </c>
      <c r="U16" s="1" t="str">
        <f t="shared" si="5"/>
        <v>t-shirt</v>
      </c>
      <c r="V16" s="1" t="s">
        <v>46</v>
      </c>
      <c r="X16" s="1" t="str">
        <f t="shared" si="6"/>
        <v>Machine learning for life</v>
      </c>
      <c r="Y16" s="1" t="s">
        <v>3370</v>
      </c>
      <c r="AA16" s="1">
        <v>0</v>
      </c>
      <c r="AB16" s="1" t="str">
        <f t="shared" si="7"/>
        <v xml:space="preserve"> </v>
      </c>
      <c r="AE16" s="1" t="str">
        <f t="shared" si="8"/>
        <v xml:space="preserve"> </v>
      </c>
      <c r="AH16" s="1" t="str">
        <f t="shared" si="9"/>
        <v>Unspecified</v>
      </c>
      <c r="AI16" s="1" t="str">
        <f t="shared" si="10"/>
        <v xml:space="preserve"> </v>
      </c>
      <c r="AM16" s="1">
        <f t="shared" si="11"/>
        <v>0</v>
      </c>
      <c r="AO16" s="1" t="s">
        <v>136</v>
      </c>
      <c r="AU16" s="1" t="s">
        <v>21</v>
      </c>
      <c r="AZ16" s="1" t="str">
        <f t="shared" si="12"/>
        <v>Mentor Help (classroom or 1:1 mentors)</v>
      </c>
      <c r="BA16" s="1" t="s">
        <v>137</v>
      </c>
      <c r="BC16" s="1">
        <f t="shared" si="13"/>
        <v>2</v>
      </c>
      <c r="BD16" s="1">
        <v>2</v>
      </c>
      <c r="BF16" s="1">
        <f t="shared" si="14"/>
        <v>4</v>
      </c>
      <c r="BG16" s="1">
        <v>4</v>
      </c>
      <c r="BI16" s="1">
        <v>10</v>
      </c>
      <c r="BJ16" s="1">
        <f t="shared" si="15"/>
        <v>10</v>
      </c>
      <c r="BK16" s="1" t="s">
        <v>138</v>
      </c>
      <c r="BL16" s="1" t="str">
        <f t="shared" si="16"/>
        <v>Friend / word of mouth</v>
      </c>
      <c r="BM16" s="1" t="s">
        <v>42</v>
      </c>
      <c r="BO16" s="1">
        <v>10</v>
      </c>
      <c r="BP16" s="1" t="s">
        <v>139</v>
      </c>
      <c r="BQ16" s="1" t="s">
        <v>24</v>
      </c>
      <c r="BR16" s="1" t="s">
        <v>24</v>
      </c>
      <c r="BT16">
        <f t="shared" si="17"/>
        <v>0</v>
      </c>
    </row>
    <row r="17" spans="1:74" s="1" customFormat="1" ht="94.5" x14ac:dyDescent="0.25">
      <c r="A17" s="1">
        <v>15</v>
      </c>
      <c r="B17" s="1">
        <f t="shared" si="0"/>
        <v>16</v>
      </c>
      <c r="C17" s="1" t="s">
        <v>0</v>
      </c>
      <c r="D17" s="1" t="s">
        <v>1</v>
      </c>
      <c r="G17" s="1" t="s">
        <v>4</v>
      </c>
      <c r="I17" s="2">
        <v>29872</v>
      </c>
      <c r="J17" s="13">
        <f t="shared" ca="1" si="1"/>
        <v>38</v>
      </c>
      <c r="K17" s="1">
        <v>8</v>
      </c>
      <c r="L17" s="1">
        <f t="shared" si="18"/>
        <v>8</v>
      </c>
      <c r="M17" s="1">
        <v>50</v>
      </c>
      <c r="N17" s="1">
        <f t="shared" si="2"/>
        <v>50</v>
      </c>
      <c r="O17" s="1">
        <v>9</v>
      </c>
      <c r="P17" s="1">
        <f t="shared" si="3"/>
        <v>9</v>
      </c>
      <c r="Q17" s="1">
        <v>15</v>
      </c>
      <c r="R17" s="1">
        <f t="shared" si="4"/>
        <v>15</v>
      </c>
      <c r="S17" s="1" t="s">
        <v>96</v>
      </c>
      <c r="T17" s="1">
        <v>1</v>
      </c>
      <c r="U17" s="1" t="str">
        <f t="shared" si="5"/>
        <v>hoodie</v>
      </c>
      <c r="V17" s="1" t="s">
        <v>34</v>
      </c>
      <c r="X17" s="1" t="str">
        <f t="shared" si="6"/>
        <v>Data is the new bacon</v>
      </c>
      <c r="Y17" s="1" t="s">
        <v>3333</v>
      </c>
      <c r="AA17" s="1">
        <v>1</v>
      </c>
      <c r="AB17" s="1" t="str">
        <f t="shared" si="7"/>
        <v xml:space="preserve"> Artificial Intelligence Engineer</v>
      </c>
      <c r="AC17" s="1" t="s">
        <v>116</v>
      </c>
      <c r="AE17" s="1" t="str">
        <f t="shared" si="8"/>
        <v>Individual Contributor</v>
      </c>
      <c r="AF17" s="1" t="s">
        <v>58</v>
      </c>
      <c r="AH17" s="1" t="str">
        <f t="shared" si="9"/>
        <v>Technology &amp; Internet</v>
      </c>
      <c r="AI17" s="1" t="str">
        <f t="shared" si="10"/>
        <v>Technology &amp; Internet</v>
      </c>
      <c r="AJ17" s="1" t="s">
        <v>69</v>
      </c>
      <c r="AL17" s="1">
        <v>3</v>
      </c>
      <c r="AM17" s="1">
        <f t="shared" si="11"/>
        <v>3</v>
      </c>
      <c r="AN17" s="1" t="s">
        <v>140</v>
      </c>
      <c r="AO17" s="1" t="s">
        <v>61</v>
      </c>
      <c r="AR17" s="1" t="s">
        <v>18</v>
      </c>
      <c r="AS17" s="1" t="s">
        <v>19</v>
      </c>
      <c r="AZ17" s="1" t="str">
        <f t="shared" si="12"/>
        <v>Forums</v>
      </c>
      <c r="BA17" s="1" t="s">
        <v>50</v>
      </c>
      <c r="BC17" s="1">
        <f t="shared" si="13"/>
        <v>6</v>
      </c>
      <c r="BD17" s="1">
        <v>6</v>
      </c>
      <c r="BF17" s="1">
        <f t="shared" si="14"/>
        <v>6</v>
      </c>
      <c r="BG17" s="1">
        <v>6</v>
      </c>
      <c r="BI17" s="1">
        <v>16</v>
      </c>
      <c r="BJ17" s="1">
        <f t="shared" si="15"/>
        <v>16</v>
      </c>
      <c r="BK17" s="1" t="s">
        <v>141</v>
      </c>
      <c r="BL17" s="1" t="str">
        <f t="shared" si="16"/>
        <v>Google</v>
      </c>
      <c r="BM17" s="1" t="s">
        <v>52</v>
      </c>
      <c r="BO17" s="1">
        <v>10</v>
      </c>
      <c r="BP17" s="1" t="s">
        <v>142</v>
      </c>
      <c r="BQ17" s="1" t="s">
        <v>143</v>
      </c>
      <c r="BR17" s="1" t="s">
        <v>144</v>
      </c>
      <c r="BT17">
        <f t="shared" si="17"/>
        <v>0</v>
      </c>
      <c r="BU17"/>
      <c r="BV17"/>
    </row>
    <row r="18" spans="1:74" s="1" customFormat="1" ht="94.5" x14ac:dyDescent="0.25">
      <c r="A18" s="1">
        <v>16</v>
      </c>
      <c r="B18" s="1">
        <f t="shared" si="0"/>
        <v>17</v>
      </c>
      <c r="C18" s="1" t="s">
        <v>0</v>
      </c>
      <c r="D18" s="1" t="s">
        <v>1</v>
      </c>
      <c r="F18" s="1" t="s">
        <v>3</v>
      </c>
      <c r="G18" s="1" t="s">
        <v>4</v>
      </c>
      <c r="I18" s="2">
        <v>34746</v>
      </c>
      <c r="J18" s="13">
        <f t="shared" ca="1" si="1"/>
        <v>24</v>
      </c>
      <c r="K18" s="1">
        <v>8</v>
      </c>
      <c r="L18" s="1">
        <f t="shared" si="18"/>
        <v>8</v>
      </c>
      <c r="M18" s="1">
        <v>120</v>
      </c>
      <c r="N18" s="1">
        <f t="shared" si="2"/>
        <v>120</v>
      </c>
      <c r="O18" s="1">
        <v>12</v>
      </c>
      <c r="P18" s="1">
        <f t="shared" si="3"/>
        <v>12</v>
      </c>
      <c r="Q18" s="1">
        <v>12</v>
      </c>
      <c r="R18" s="1">
        <f t="shared" si="4"/>
        <v>12</v>
      </c>
      <c r="S18" s="1" t="s">
        <v>45</v>
      </c>
      <c r="T18" s="1">
        <v>1</v>
      </c>
      <c r="U18" s="1" t="str">
        <f t="shared" si="5"/>
        <v>hoodie</v>
      </c>
      <c r="V18" s="1" t="s">
        <v>34</v>
      </c>
      <c r="X18" s="1" t="str">
        <f t="shared" si="6"/>
        <v>Data is the new bacon</v>
      </c>
      <c r="Y18" s="1" t="s">
        <v>3333</v>
      </c>
      <c r="AA18" s="1">
        <v>1</v>
      </c>
      <c r="AB18" s="1" t="str">
        <f t="shared" si="7"/>
        <v>Student</v>
      </c>
      <c r="AC18" s="1" t="s">
        <v>145</v>
      </c>
      <c r="AE18" s="1" t="str">
        <f t="shared" si="8"/>
        <v>Working Student</v>
      </c>
      <c r="AG18" s="1" t="s">
        <v>146</v>
      </c>
      <c r="AH18" s="1" t="str">
        <f t="shared" si="9"/>
        <v>Technology &amp; Internet</v>
      </c>
      <c r="AI18" s="1" t="str">
        <f t="shared" si="10"/>
        <v>Technology &amp; Internet</v>
      </c>
      <c r="AJ18" s="1" t="s">
        <v>69</v>
      </c>
      <c r="AL18" s="1">
        <v>4</v>
      </c>
      <c r="AM18" s="1">
        <f t="shared" si="11"/>
        <v>4</v>
      </c>
      <c r="AN18" s="1" t="s">
        <v>147</v>
      </c>
      <c r="AO18" s="1" t="s">
        <v>136</v>
      </c>
      <c r="AS18" s="1" t="s">
        <v>19</v>
      </c>
      <c r="AZ18" s="1" t="str">
        <f t="shared" si="12"/>
        <v>Stack Overflow</v>
      </c>
      <c r="BA18" s="1" t="s">
        <v>62</v>
      </c>
      <c r="BC18" s="1">
        <f t="shared" si="13"/>
        <v>6</v>
      </c>
      <c r="BD18" s="1">
        <v>6</v>
      </c>
      <c r="BF18" s="1">
        <f t="shared" si="14"/>
        <v>4</v>
      </c>
      <c r="BG18" s="1">
        <v>4</v>
      </c>
      <c r="BI18" s="1">
        <v>120</v>
      </c>
      <c r="BJ18" s="1">
        <f t="shared" si="15"/>
        <v>120</v>
      </c>
      <c r="BK18" s="1" t="s">
        <v>148</v>
      </c>
      <c r="BL18" s="1" t="str">
        <f t="shared" si="16"/>
        <v>AI-Class</v>
      </c>
      <c r="BN18" s="1" t="s">
        <v>149</v>
      </c>
      <c r="BO18" s="1">
        <v>8</v>
      </c>
      <c r="BP18" s="1" t="s">
        <v>150</v>
      </c>
      <c r="BT18">
        <f t="shared" si="17"/>
        <v>0</v>
      </c>
      <c r="BU18"/>
      <c r="BV18"/>
    </row>
    <row r="19" spans="1:74" s="1" customFormat="1" ht="157.5" x14ac:dyDescent="0.25">
      <c r="A19" s="1">
        <v>17</v>
      </c>
      <c r="B19" s="1">
        <f t="shared" si="0"/>
        <v>18</v>
      </c>
      <c r="G19" s="1" t="s">
        <v>4</v>
      </c>
      <c r="I19" s="2">
        <v>35200</v>
      </c>
      <c r="J19" s="13">
        <f t="shared" ca="1" si="1"/>
        <v>23</v>
      </c>
      <c r="K19" s="1">
        <v>8</v>
      </c>
      <c r="L19" s="1">
        <f t="shared" si="18"/>
        <v>8</v>
      </c>
      <c r="M19" s="1">
        <v>0</v>
      </c>
      <c r="N19" s="1">
        <f t="shared" si="2"/>
        <v>0</v>
      </c>
      <c r="O19" s="1">
        <v>10</v>
      </c>
      <c r="P19" s="1">
        <f t="shared" si="3"/>
        <v>10</v>
      </c>
      <c r="Q19" s="1">
        <v>6</v>
      </c>
      <c r="R19" s="1">
        <f t="shared" si="4"/>
        <v>6</v>
      </c>
      <c r="S19" s="1" t="s">
        <v>45</v>
      </c>
      <c r="T19" s="1">
        <v>1</v>
      </c>
      <c r="U19" s="1" t="str">
        <f t="shared" si="5"/>
        <v>hoodie</v>
      </c>
      <c r="V19" s="1" t="s">
        <v>34</v>
      </c>
      <c r="X19" s="1" t="str">
        <f t="shared" si="6"/>
        <v>Programming is the closest thing we have to superpowers</v>
      </c>
      <c r="Z19" s="1" t="s">
        <v>151</v>
      </c>
      <c r="AA19" s="1">
        <v>1</v>
      </c>
      <c r="AB19" s="1" t="str">
        <f t="shared" si="7"/>
        <v>Educator / Instructor</v>
      </c>
      <c r="AC19" s="1" t="s">
        <v>47</v>
      </c>
      <c r="AE19" s="1" t="str">
        <f t="shared" si="8"/>
        <v>Individual Contributor</v>
      </c>
      <c r="AF19" s="1" t="s">
        <v>58</v>
      </c>
      <c r="AH19" s="1" t="str">
        <f t="shared" si="9"/>
        <v>Education</v>
      </c>
      <c r="AI19" s="1" t="str">
        <f t="shared" si="10"/>
        <v>Education</v>
      </c>
      <c r="AJ19" s="1" t="s">
        <v>37</v>
      </c>
      <c r="AL19" s="1">
        <v>3</v>
      </c>
      <c r="AM19" s="1">
        <f t="shared" si="11"/>
        <v>3</v>
      </c>
      <c r="AN19" s="1" t="s">
        <v>152</v>
      </c>
      <c r="AO19" s="1" t="s">
        <v>136</v>
      </c>
      <c r="AT19" s="1" t="s">
        <v>20</v>
      </c>
      <c r="AY19" s="1" t="s">
        <v>153</v>
      </c>
      <c r="AZ19" s="1" t="str">
        <f t="shared" si="12"/>
        <v>Google search</v>
      </c>
      <c r="BB19" s="1" t="s">
        <v>154</v>
      </c>
      <c r="BC19" s="1">
        <f t="shared" si="13"/>
        <v>8</v>
      </c>
      <c r="BE19" s="1">
        <v>8</v>
      </c>
      <c r="BF19" s="1">
        <f t="shared" si="14"/>
        <v>3</v>
      </c>
      <c r="BG19" s="1">
        <v>3</v>
      </c>
      <c r="BI19" s="1">
        <v>10</v>
      </c>
      <c r="BJ19" s="1">
        <f t="shared" si="15"/>
        <v>10</v>
      </c>
      <c r="BK19" s="1" t="s">
        <v>155</v>
      </c>
      <c r="BL19" s="1" t="str">
        <f t="shared" si="16"/>
        <v>I don't remember</v>
      </c>
      <c r="BN19" s="1" t="s">
        <v>156</v>
      </c>
      <c r="BO19" s="1">
        <v>8</v>
      </c>
      <c r="BP19" s="1" t="s">
        <v>157</v>
      </c>
      <c r="BQ19" s="1" t="s">
        <v>158</v>
      </c>
      <c r="BR19" s="1" t="s">
        <v>159</v>
      </c>
      <c r="BT19">
        <f t="shared" si="17"/>
        <v>0</v>
      </c>
      <c r="BU19"/>
      <c r="BV19"/>
    </row>
    <row r="20" spans="1:74" s="1" customFormat="1" ht="110.25" x14ac:dyDescent="0.25">
      <c r="A20" s="1">
        <v>18</v>
      </c>
      <c r="B20" s="1">
        <f t="shared" si="0"/>
        <v>19</v>
      </c>
      <c r="C20" s="1" t="s">
        <v>0</v>
      </c>
      <c r="I20" s="2">
        <v>33479</v>
      </c>
      <c r="J20" s="13">
        <f t="shared" ca="1" si="1"/>
        <v>28</v>
      </c>
      <c r="K20" s="1">
        <v>6</v>
      </c>
      <c r="L20" s="1">
        <f t="shared" si="18"/>
        <v>6</v>
      </c>
      <c r="M20" s="1">
        <v>0</v>
      </c>
      <c r="N20" s="1">
        <f t="shared" si="2"/>
        <v>0</v>
      </c>
      <c r="O20" s="1">
        <v>10</v>
      </c>
      <c r="P20" s="1">
        <f t="shared" si="3"/>
        <v>10</v>
      </c>
      <c r="Q20" s="1">
        <v>20</v>
      </c>
      <c r="R20" s="1">
        <f t="shared" si="4"/>
        <v>20</v>
      </c>
      <c r="S20" s="1" t="s">
        <v>96</v>
      </c>
      <c r="T20" s="1">
        <v>1</v>
      </c>
      <c r="U20" s="1" t="str">
        <f t="shared" si="5"/>
        <v>hoodie</v>
      </c>
      <c r="V20" s="1" t="s">
        <v>34</v>
      </c>
      <c r="X20" s="1" t="str">
        <f t="shared" si="6"/>
        <v>Data is the new bacon</v>
      </c>
      <c r="Y20" s="1" t="s">
        <v>3333</v>
      </c>
      <c r="AA20" s="1">
        <v>0</v>
      </c>
      <c r="AB20" s="1" t="str">
        <f t="shared" si="7"/>
        <v xml:space="preserve"> </v>
      </c>
      <c r="AE20" s="1" t="str">
        <f t="shared" si="8"/>
        <v xml:space="preserve"> </v>
      </c>
      <c r="AH20" s="1" t="str">
        <f t="shared" si="9"/>
        <v>Unspecified</v>
      </c>
      <c r="AI20" s="1" t="str">
        <f t="shared" si="10"/>
        <v xml:space="preserve"> </v>
      </c>
      <c r="AM20" s="1">
        <f t="shared" si="11"/>
        <v>0</v>
      </c>
      <c r="AO20" s="1" t="s">
        <v>39</v>
      </c>
      <c r="AU20" s="1" t="s">
        <v>21</v>
      </c>
      <c r="AZ20" s="1" t="str">
        <f t="shared" si="12"/>
        <v>Forums</v>
      </c>
      <c r="BA20" s="1" t="s">
        <v>50</v>
      </c>
      <c r="BC20" s="1">
        <f t="shared" si="13"/>
        <v>12</v>
      </c>
      <c r="BE20" s="1">
        <v>12</v>
      </c>
      <c r="BF20" s="1">
        <f t="shared" si="14"/>
        <v>6</v>
      </c>
      <c r="BG20" s="1">
        <v>6</v>
      </c>
      <c r="BI20" s="1">
        <v>12</v>
      </c>
      <c r="BJ20" s="1">
        <f t="shared" si="15"/>
        <v>12</v>
      </c>
      <c r="BK20" s="1" t="s">
        <v>160</v>
      </c>
      <c r="BL20" s="1" t="str">
        <f t="shared" si="16"/>
        <v>Google</v>
      </c>
      <c r="BM20" s="1" t="s">
        <v>52</v>
      </c>
      <c r="BO20" s="1">
        <v>10</v>
      </c>
      <c r="BP20" s="1" t="s">
        <v>161</v>
      </c>
      <c r="BQ20" s="1" t="s">
        <v>162</v>
      </c>
      <c r="BR20" s="1" t="s">
        <v>163</v>
      </c>
      <c r="BT20">
        <f t="shared" si="17"/>
        <v>0</v>
      </c>
      <c r="BU20"/>
      <c r="BV20"/>
    </row>
    <row r="21" spans="1:74" s="1" customFormat="1" ht="110.25" x14ac:dyDescent="0.25">
      <c r="A21" s="1">
        <v>19</v>
      </c>
      <c r="B21" s="1">
        <f t="shared" si="0"/>
        <v>20</v>
      </c>
      <c r="D21" s="1" t="s">
        <v>1</v>
      </c>
      <c r="E21" s="1" t="s">
        <v>2</v>
      </c>
      <c r="G21" s="1" t="s">
        <v>4</v>
      </c>
      <c r="I21" s="2">
        <v>31983</v>
      </c>
      <c r="J21" s="13">
        <f t="shared" ca="1" si="1"/>
        <v>32</v>
      </c>
      <c r="K21" s="1">
        <v>6</v>
      </c>
      <c r="L21" s="1">
        <f t="shared" si="18"/>
        <v>6</v>
      </c>
      <c r="M21" s="1">
        <v>40</v>
      </c>
      <c r="N21" s="1">
        <f t="shared" si="2"/>
        <v>40</v>
      </c>
      <c r="O21" s="1">
        <v>12</v>
      </c>
      <c r="P21" s="1">
        <f t="shared" si="3"/>
        <v>12</v>
      </c>
      <c r="Q21" s="1">
        <v>30</v>
      </c>
      <c r="R21" s="1">
        <f t="shared" si="4"/>
        <v>30</v>
      </c>
      <c r="S21" s="1" t="s">
        <v>164</v>
      </c>
      <c r="T21" s="1">
        <v>1</v>
      </c>
      <c r="U21" s="1" t="str">
        <f t="shared" si="5"/>
        <v>jacket (brand is TBD... probably Patagonia)</v>
      </c>
      <c r="V21" s="1" t="s">
        <v>56</v>
      </c>
      <c r="X21" s="1" t="str">
        <f t="shared" si="6"/>
        <v>A quality life demands quality questions</v>
      </c>
      <c r="Y21" s="1" t="s">
        <v>3371</v>
      </c>
      <c r="AA21" s="1">
        <v>1</v>
      </c>
      <c r="AB21" s="1" t="str">
        <f t="shared" si="7"/>
        <v>Business Intelligence / Business Analyst</v>
      </c>
      <c r="AC21" s="1" t="s">
        <v>121</v>
      </c>
      <c r="AE21" s="1" t="str">
        <f t="shared" si="8"/>
        <v>Individual Contributor</v>
      </c>
      <c r="AF21" s="1" t="s">
        <v>58</v>
      </c>
      <c r="AH21" s="1" t="str">
        <f t="shared" si="9"/>
        <v>Technology &amp; Internet</v>
      </c>
      <c r="AI21" s="1" t="str">
        <f t="shared" si="10"/>
        <v>Technology &amp; Internet</v>
      </c>
      <c r="AJ21" s="1" t="s">
        <v>69</v>
      </c>
      <c r="AL21" s="1">
        <v>3</v>
      </c>
      <c r="AM21" s="1">
        <f t="shared" si="11"/>
        <v>3</v>
      </c>
      <c r="AN21" s="1" t="s">
        <v>165</v>
      </c>
      <c r="AO21" s="1" t="s">
        <v>49</v>
      </c>
      <c r="AR21" s="1" t="s">
        <v>18</v>
      </c>
      <c r="AZ21" s="1" t="str">
        <f t="shared" si="12"/>
        <v>Mentor Help (classroom or 1:1 mentors)</v>
      </c>
      <c r="BA21" s="1" t="s">
        <v>137</v>
      </c>
      <c r="BC21" s="1">
        <f t="shared" si="13"/>
        <v>6</v>
      </c>
      <c r="BD21" s="1">
        <v>6</v>
      </c>
      <c r="BF21" s="1">
        <f t="shared" si="14"/>
        <v>3</v>
      </c>
      <c r="BG21" s="1">
        <v>3</v>
      </c>
      <c r="BI21" s="1">
        <v>15</v>
      </c>
      <c r="BJ21" s="1">
        <f t="shared" si="15"/>
        <v>15</v>
      </c>
      <c r="BK21" s="1" t="s">
        <v>166</v>
      </c>
      <c r="BL21" s="1" t="str">
        <f t="shared" si="16"/>
        <v>Twitter</v>
      </c>
      <c r="BM21" s="1" t="s">
        <v>167</v>
      </c>
      <c r="BO21" s="1">
        <v>10</v>
      </c>
      <c r="BP21" s="1" t="s">
        <v>168</v>
      </c>
      <c r="BR21" s="1" t="s">
        <v>169</v>
      </c>
      <c r="BT21">
        <f t="shared" si="17"/>
        <v>0</v>
      </c>
      <c r="BU21"/>
      <c r="BV21"/>
    </row>
    <row r="22" spans="1:74" s="1" customFormat="1" ht="141.75" x14ac:dyDescent="0.25">
      <c r="A22" s="1">
        <v>20</v>
      </c>
      <c r="B22" s="1">
        <f t="shared" si="0"/>
        <v>21</v>
      </c>
      <c r="C22" s="1" t="s">
        <v>0</v>
      </c>
      <c r="I22" s="2">
        <v>28459</v>
      </c>
      <c r="J22" s="13">
        <f t="shared" ca="1" si="1"/>
        <v>41</v>
      </c>
      <c r="K22" s="1">
        <v>8</v>
      </c>
      <c r="L22" s="1">
        <f t="shared" si="18"/>
        <v>8</v>
      </c>
      <c r="M22" s="1">
        <v>30</v>
      </c>
      <c r="N22" s="1">
        <f t="shared" si="2"/>
        <v>30</v>
      </c>
      <c r="O22" s="1">
        <v>8</v>
      </c>
      <c r="P22" s="1">
        <f t="shared" si="3"/>
        <v>8</v>
      </c>
      <c r="Q22" s="1">
        <v>4</v>
      </c>
      <c r="R22" s="1">
        <f t="shared" si="4"/>
        <v>4</v>
      </c>
      <c r="S22" s="1" t="s">
        <v>79</v>
      </c>
      <c r="T22" s="1">
        <v>0</v>
      </c>
      <c r="U22" s="1" t="str">
        <f t="shared" si="5"/>
        <v>socks</v>
      </c>
      <c r="V22" s="1" t="s">
        <v>115</v>
      </c>
      <c r="X22" s="1" t="str">
        <f t="shared" si="6"/>
        <v>A quality life demands quality questions</v>
      </c>
      <c r="Y22" s="1" t="s">
        <v>3371</v>
      </c>
      <c r="AA22" s="1">
        <v>0</v>
      </c>
      <c r="AB22" s="1" t="str">
        <f t="shared" si="7"/>
        <v xml:space="preserve"> </v>
      </c>
      <c r="AE22" s="1" t="str">
        <f t="shared" si="8"/>
        <v xml:space="preserve"> </v>
      </c>
      <c r="AH22" s="1" t="str">
        <f t="shared" si="9"/>
        <v>Unspecified</v>
      </c>
      <c r="AI22" s="1" t="str">
        <f t="shared" si="10"/>
        <v xml:space="preserve"> </v>
      </c>
      <c r="AM22" s="1">
        <f t="shared" si="11"/>
        <v>0</v>
      </c>
      <c r="AO22" s="1" t="s">
        <v>39</v>
      </c>
      <c r="AR22" s="1" t="s">
        <v>18</v>
      </c>
      <c r="AZ22" s="1" t="str">
        <f t="shared" si="12"/>
        <v>Forums</v>
      </c>
      <c r="BA22" s="1" t="s">
        <v>50</v>
      </c>
      <c r="BC22" s="1">
        <f t="shared" si="13"/>
        <v>6</v>
      </c>
      <c r="BD22" s="1">
        <v>6</v>
      </c>
      <c r="BF22" s="1">
        <f t="shared" si="14"/>
        <v>6</v>
      </c>
      <c r="BG22" s="1">
        <v>6</v>
      </c>
      <c r="BI22" s="1">
        <v>20</v>
      </c>
      <c r="BJ22" s="1">
        <f t="shared" si="15"/>
        <v>20</v>
      </c>
      <c r="BK22" s="1" t="s">
        <v>170</v>
      </c>
      <c r="BL22" s="1" t="str">
        <f t="shared" si="16"/>
        <v>Google</v>
      </c>
      <c r="BM22" s="1" t="s">
        <v>52</v>
      </c>
      <c r="BO22" s="1">
        <v>8</v>
      </c>
      <c r="BP22" s="1" t="s">
        <v>171</v>
      </c>
      <c r="BQ22" s="1" t="s">
        <v>172</v>
      </c>
      <c r="BT22">
        <f t="shared" si="17"/>
        <v>0</v>
      </c>
      <c r="BU22"/>
      <c r="BV22"/>
    </row>
    <row r="23" spans="1:74" s="1" customFormat="1" ht="78.75" x14ac:dyDescent="0.25">
      <c r="A23" s="1">
        <v>21</v>
      </c>
      <c r="B23" s="1">
        <f t="shared" si="0"/>
        <v>22</v>
      </c>
      <c r="D23" s="1" t="s">
        <v>1</v>
      </c>
      <c r="I23" s="2">
        <v>27226</v>
      </c>
      <c r="J23" s="13">
        <f t="shared" ca="1" si="1"/>
        <v>45</v>
      </c>
      <c r="K23" s="1">
        <v>7</v>
      </c>
      <c r="L23" s="1">
        <f t="shared" si="18"/>
        <v>7</v>
      </c>
      <c r="M23" s="1">
        <v>0</v>
      </c>
      <c r="N23" s="1">
        <f t="shared" si="2"/>
        <v>0</v>
      </c>
      <c r="O23" s="1">
        <v>3</v>
      </c>
      <c r="P23" s="1">
        <f t="shared" si="3"/>
        <v>3</v>
      </c>
      <c r="Q23" s="1">
        <v>10</v>
      </c>
      <c r="R23" s="1">
        <f t="shared" si="4"/>
        <v>10</v>
      </c>
      <c r="S23" s="1" t="s">
        <v>33</v>
      </c>
      <c r="T23" s="1">
        <v>0</v>
      </c>
      <c r="U23" s="1" t="str">
        <f t="shared" si="5"/>
        <v>jacket (brand is TBD... probably Patagonia)</v>
      </c>
      <c r="V23" s="1" t="s">
        <v>56</v>
      </c>
      <c r="X23" s="1" t="str">
        <f t="shared" si="6"/>
        <v>Machine learning for life</v>
      </c>
      <c r="Y23" s="1" t="s">
        <v>3370</v>
      </c>
      <c r="AA23" s="1">
        <v>1</v>
      </c>
      <c r="AB23" s="1" t="str">
        <f t="shared" si="7"/>
        <v>Sales</v>
      </c>
      <c r="AC23" s="1" t="s">
        <v>173</v>
      </c>
      <c r="AE23" s="1" t="str">
        <f t="shared" si="8"/>
        <v>Manager</v>
      </c>
      <c r="AF23" s="1" t="s">
        <v>36</v>
      </c>
      <c r="AH23" s="1" t="str">
        <f t="shared" si="9"/>
        <v>Technology &amp; Internet</v>
      </c>
      <c r="AI23" s="1" t="str">
        <f t="shared" si="10"/>
        <v>Technology &amp; Internet</v>
      </c>
      <c r="AJ23" s="1" t="s">
        <v>69</v>
      </c>
      <c r="AL23" s="1">
        <v>17</v>
      </c>
      <c r="AM23" s="1">
        <f t="shared" si="11"/>
        <v>17</v>
      </c>
      <c r="AN23" s="1" t="s">
        <v>174</v>
      </c>
      <c r="AO23" s="1" t="s">
        <v>61</v>
      </c>
      <c r="AT23" s="1" t="s">
        <v>20</v>
      </c>
      <c r="AZ23" s="1" t="str">
        <f t="shared" si="12"/>
        <v>Slack Channel</v>
      </c>
      <c r="BA23" s="1" t="s">
        <v>40</v>
      </c>
      <c r="BC23" s="1">
        <f t="shared" si="13"/>
        <v>2</v>
      </c>
      <c r="BD23" s="1">
        <v>2</v>
      </c>
      <c r="BF23" s="1">
        <f t="shared" si="14"/>
        <v>2</v>
      </c>
      <c r="BG23" s="1">
        <v>2</v>
      </c>
      <c r="BI23" s="1">
        <v>6</v>
      </c>
      <c r="BJ23" s="1">
        <f t="shared" si="15"/>
        <v>6</v>
      </c>
      <c r="BK23" s="1" t="s">
        <v>175</v>
      </c>
      <c r="BL23" s="1" t="str">
        <f t="shared" si="16"/>
        <v>World of Watson , IBM</v>
      </c>
      <c r="BN23" s="1" t="s">
        <v>176</v>
      </c>
      <c r="BO23" s="1">
        <v>8</v>
      </c>
      <c r="BP23" s="1" t="s">
        <v>177</v>
      </c>
      <c r="BT23">
        <f t="shared" si="17"/>
        <v>0</v>
      </c>
      <c r="BU23"/>
      <c r="BV23"/>
    </row>
    <row r="24" spans="1:74" s="1" customFormat="1" ht="126" x14ac:dyDescent="0.25">
      <c r="A24" s="1">
        <v>22</v>
      </c>
      <c r="B24" s="1">
        <f t="shared" si="0"/>
        <v>23</v>
      </c>
      <c r="G24" s="1" t="s">
        <v>4</v>
      </c>
      <c r="I24" s="2">
        <v>29194</v>
      </c>
      <c r="J24" s="13">
        <f t="shared" ca="1" si="1"/>
        <v>39</v>
      </c>
      <c r="K24" s="1">
        <v>7</v>
      </c>
      <c r="L24" s="1">
        <f t="shared" si="18"/>
        <v>7</v>
      </c>
      <c r="M24" s="1">
        <v>180</v>
      </c>
      <c r="N24" s="1">
        <f t="shared" si="2"/>
        <v>180</v>
      </c>
      <c r="O24" s="1">
        <v>12</v>
      </c>
      <c r="P24" s="1">
        <f t="shared" si="3"/>
        <v>12</v>
      </c>
      <c r="Q24" s="1">
        <v>6</v>
      </c>
      <c r="R24" s="1">
        <f t="shared" si="4"/>
        <v>6</v>
      </c>
      <c r="S24" s="1" t="s">
        <v>96</v>
      </c>
      <c r="T24" s="1">
        <v>0</v>
      </c>
      <c r="U24" s="1" t="str">
        <f t="shared" si="5"/>
        <v>None</v>
      </c>
      <c r="W24" s="1" t="s">
        <v>24</v>
      </c>
      <c r="X24" s="1" t="str">
        <f t="shared" si="6"/>
        <v>Data is the new bacon</v>
      </c>
      <c r="Y24" s="1" t="s">
        <v>3333</v>
      </c>
      <c r="AA24" s="1">
        <v>1</v>
      </c>
      <c r="AB24" s="1" t="str">
        <f t="shared" si="7"/>
        <v>Educator / Instructor</v>
      </c>
      <c r="AC24" s="1" t="s">
        <v>47</v>
      </c>
      <c r="AE24" s="1" t="str">
        <f t="shared" si="8"/>
        <v>Not Applicable</v>
      </c>
      <c r="AF24" s="1" t="s">
        <v>86</v>
      </c>
      <c r="AH24" s="1" t="str">
        <f t="shared" si="9"/>
        <v>Education</v>
      </c>
      <c r="AI24" s="1" t="str">
        <f t="shared" si="10"/>
        <v>Education</v>
      </c>
      <c r="AJ24" s="1" t="s">
        <v>37</v>
      </c>
      <c r="AL24" s="1">
        <v>8</v>
      </c>
      <c r="AM24" s="1">
        <f t="shared" si="11"/>
        <v>8</v>
      </c>
      <c r="AN24" s="1" t="s">
        <v>178</v>
      </c>
      <c r="AO24" s="1" t="s">
        <v>61</v>
      </c>
      <c r="AS24" s="1" t="s">
        <v>19</v>
      </c>
      <c r="AZ24" s="1" t="str">
        <f t="shared" si="12"/>
        <v>Stack Overflow</v>
      </c>
      <c r="BA24" s="1" t="s">
        <v>62</v>
      </c>
      <c r="BC24" s="1">
        <f t="shared" si="13"/>
        <v>2</v>
      </c>
      <c r="BD24" s="1">
        <v>2</v>
      </c>
      <c r="BF24" s="1">
        <f t="shared" si="14"/>
        <v>4</v>
      </c>
      <c r="BG24" s="1">
        <v>4</v>
      </c>
      <c r="BI24" s="1">
        <v>4</v>
      </c>
      <c r="BJ24" s="1">
        <f t="shared" si="15"/>
        <v>4</v>
      </c>
      <c r="BK24" s="1" t="s">
        <v>179</v>
      </c>
      <c r="BL24" s="1" t="str">
        <f t="shared" si="16"/>
        <v>Twitter</v>
      </c>
      <c r="BM24" s="1" t="s">
        <v>167</v>
      </c>
      <c r="BO24" s="1">
        <v>9</v>
      </c>
      <c r="BP24" s="1" t="s">
        <v>180</v>
      </c>
      <c r="BT24">
        <f t="shared" si="17"/>
        <v>0</v>
      </c>
      <c r="BU24"/>
      <c r="BV24"/>
    </row>
    <row r="25" spans="1:74" s="1" customFormat="1" ht="94.5" x14ac:dyDescent="0.25">
      <c r="A25" s="1">
        <v>23</v>
      </c>
      <c r="B25" s="1">
        <f t="shared" si="0"/>
        <v>24</v>
      </c>
      <c r="D25" s="1" t="s">
        <v>1</v>
      </c>
      <c r="G25" s="1" t="s">
        <v>4</v>
      </c>
      <c r="I25" s="2">
        <v>29425</v>
      </c>
      <c r="J25" s="13">
        <f t="shared" ca="1" si="1"/>
        <v>39</v>
      </c>
      <c r="K25" s="1">
        <v>7</v>
      </c>
      <c r="L25" s="1">
        <f t="shared" si="18"/>
        <v>7</v>
      </c>
      <c r="M25" s="1">
        <v>60</v>
      </c>
      <c r="N25" s="1">
        <f t="shared" si="2"/>
        <v>60</v>
      </c>
      <c r="O25" s="1">
        <v>5</v>
      </c>
      <c r="P25" s="1">
        <f t="shared" si="3"/>
        <v>5</v>
      </c>
      <c r="Q25" s="1">
        <v>8</v>
      </c>
      <c r="R25" s="1">
        <f t="shared" si="4"/>
        <v>8</v>
      </c>
      <c r="S25" s="1" t="s">
        <v>74</v>
      </c>
      <c r="T25" s="1">
        <v>1</v>
      </c>
      <c r="U25" s="1" t="str">
        <f t="shared" si="5"/>
        <v>t-shirt</v>
      </c>
      <c r="V25" s="1" t="s">
        <v>46</v>
      </c>
      <c r="X25" s="1" t="str">
        <f t="shared" si="6"/>
        <v>Data is the new bacon</v>
      </c>
      <c r="Y25" s="1" t="s">
        <v>3333</v>
      </c>
      <c r="AA25" s="1">
        <v>0</v>
      </c>
      <c r="AB25" s="1" t="str">
        <f t="shared" si="7"/>
        <v xml:space="preserve"> </v>
      </c>
      <c r="AE25" s="1" t="str">
        <f t="shared" si="8"/>
        <v xml:space="preserve"> </v>
      </c>
      <c r="AH25" s="1" t="str">
        <f t="shared" si="9"/>
        <v>Unspecified</v>
      </c>
      <c r="AI25" s="1" t="str">
        <f t="shared" si="10"/>
        <v xml:space="preserve"> </v>
      </c>
      <c r="AM25" s="1">
        <f t="shared" si="11"/>
        <v>0</v>
      </c>
      <c r="AO25" s="1" t="s">
        <v>49</v>
      </c>
      <c r="AU25" s="1" t="s">
        <v>21</v>
      </c>
      <c r="AZ25" s="1" t="str">
        <f t="shared" si="12"/>
        <v>Forums</v>
      </c>
      <c r="BA25" s="1" t="s">
        <v>50</v>
      </c>
      <c r="BC25" s="1">
        <f t="shared" si="13"/>
        <v>4</v>
      </c>
      <c r="BD25" s="1">
        <v>4</v>
      </c>
      <c r="BF25" s="1">
        <f t="shared" si="14"/>
        <v>4</v>
      </c>
      <c r="BG25" s="1">
        <v>4</v>
      </c>
      <c r="BI25" s="1">
        <v>10</v>
      </c>
      <c r="BJ25" s="1">
        <f t="shared" si="15"/>
        <v>10</v>
      </c>
      <c r="BK25" s="1" t="s">
        <v>181</v>
      </c>
      <c r="BL25" s="1" t="str">
        <f t="shared" si="16"/>
        <v>Google</v>
      </c>
      <c r="BM25" s="1" t="s">
        <v>52</v>
      </c>
      <c r="BO25" s="1">
        <v>8</v>
      </c>
      <c r="BP25" s="1" t="s">
        <v>182</v>
      </c>
      <c r="BQ25" s="1" t="s">
        <v>183</v>
      </c>
      <c r="BT25">
        <f t="shared" si="17"/>
        <v>0</v>
      </c>
      <c r="BU25"/>
      <c r="BV25"/>
    </row>
    <row r="26" spans="1:74" s="1" customFormat="1" ht="204.75" x14ac:dyDescent="0.25">
      <c r="A26" s="1">
        <v>24</v>
      </c>
      <c r="B26" s="1">
        <f t="shared" si="0"/>
        <v>25</v>
      </c>
      <c r="G26" s="1" t="s">
        <v>4</v>
      </c>
      <c r="I26" s="2">
        <v>27454</v>
      </c>
      <c r="J26" s="13">
        <f t="shared" ca="1" si="1"/>
        <v>44</v>
      </c>
      <c r="K26" s="1">
        <v>7</v>
      </c>
      <c r="L26" s="1">
        <f t="shared" si="18"/>
        <v>7</v>
      </c>
      <c r="M26" s="1">
        <v>30</v>
      </c>
      <c r="N26" s="1">
        <f t="shared" si="2"/>
        <v>30</v>
      </c>
      <c r="O26" s="1">
        <v>6</v>
      </c>
      <c r="P26" s="1">
        <f t="shared" si="3"/>
        <v>6</v>
      </c>
      <c r="Q26" s="1">
        <v>10</v>
      </c>
      <c r="R26" s="1">
        <f t="shared" si="4"/>
        <v>10</v>
      </c>
      <c r="S26" s="1" t="s">
        <v>164</v>
      </c>
      <c r="T26" s="1">
        <v>0</v>
      </c>
      <c r="U26" s="1" t="str">
        <f t="shared" si="5"/>
        <v>backpack</v>
      </c>
      <c r="V26" s="1" t="s">
        <v>75</v>
      </c>
      <c r="X26" s="1" t="str">
        <f t="shared" si="6"/>
        <v>Machine learning for life</v>
      </c>
      <c r="Y26" s="1" t="s">
        <v>3370</v>
      </c>
      <c r="AA26" s="1">
        <v>0</v>
      </c>
      <c r="AB26" s="1" t="str">
        <f t="shared" si="7"/>
        <v xml:space="preserve"> </v>
      </c>
      <c r="AE26" s="1" t="str">
        <f t="shared" si="8"/>
        <v xml:space="preserve"> </v>
      </c>
      <c r="AH26" s="1" t="str">
        <f t="shared" si="9"/>
        <v>Unspecified</v>
      </c>
      <c r="AI26" s="1" t="str">
        <f t="shared" si="10"/>
        <v xml:space="preserve"> </v>
      </c>
      <c r="AM26" s="1">
        <f t="shared" si="11"/>
        <v>0</v>
      </c>
      <c r="AO26" s="1" t="s">
        <v>61</v>
      </c>
      <c r="AU26" s="1" t="s">
        <v>21</v>
      </c>
      <c r="AZ26" s="1" t="str">
        <f t="shared" si="12"/>
        <v>Slack Channel</v>
      </c>
      <c r="BA26" s="1" t="s">
        <v>40</v>
      </c>
      <c r="BC26" s="1">
        <f t="shared" si="13"/>
        <v>3</v>
      </c>
      <c r="BD26" s="1">
        <v>3</v>
      </c>
      <c r="BF26" s="1">
        <f t="shared" si="14"/>
        <v>4</v>
      </c>
      <c r="BG26" s="1">
        <v>4</v>
      </c>
      <c r="BI26" s="1">
        <v>7</v>
      </c>
      <c r="BJ26" s="1">
        <f t="shared" si="15"/>
        <v>7</v>
      </c>
      <c r="BK26" s="1" t="s">
        <v>184</v>
      </c>
      <c r="BL26" s="1" t="str">
        <f t="shared" si="16"/>
        <v>Google</v>
      </c>
      <c r="BM26" s="1" t="s">
        <v>52</v>
      </c>
      <c r="BO26" s="1">
        <v>9</v>
      </c>
      <c r="BP26" s="1" t="s">
        <v>185</v>
      </c>
      <c r="BQ26" s="1" t="s">
        <v>186</v>
      </c>
      <c r="BR26" s="1" t="s">
        <v>187</v>
      </c>
      <c r="BT26">
        <f t="shared" si="17"/>
        <v>0</v>
      </c>
      <c r="BU26"/>
      <c r="BV26"/>
    </row>
    <row r="27" spans="1:74" s="1" customFormat="1" ht="330.75" x14ac:dyDescent="0.25">
      <c r="A27" s="1">
        <v>25</v>
      </c>
      <c r="B27" s="1">
        <f t="shared" si="0"/>
        <v>26</v>
      </c>
      <c r="G27" s="1" t="s">
        <v>4</v>
      </c>
      <c r="I27" s="2">
        <v>32337</v>
      </c>
      <c r="J27" s="13">
        <f t="shared" ca="1" si="1"/>
        <v>31</v>
      </c>
      <c r="K27" s="1">
        <v>85</v>
      </c>
      <c r="M27" s="1">
        <v>45</v>
      </c>
      <c r="N27" s="1">
        <f t="shared" si="2"/>
        <v>45</v>
      </c>
      <c r="O27" s="1">
        <v>10</v>
      </c>
      <c r="P27" s="1">
        <f t="shared" si="3"/>
        <v>10</v>
      </c>
      <c r="Q27" s="1">
        <v>30</v>
      </c>
      <c r="R27" s="1">
        <f t="shared" si="4"/>
        <v>30</v>
      </c>
      <c r="S27" s="1" t="s">
        <v>45</v>
      </c>
      <c r="T27" s="1">
        <v>0</v>
      </c>
      <c r="U27" s="1" t="str">
        <f t="shared" si="5"/>
        <v>backpack</v>
      </c>
      <c r="V27" s="1" t="s">
        <v>75</v>
      </c>
      <c r="X27" s="1" t="str">
        <f t="shared" si="6"/>
        <v>A quality life demands quality questions</v>
      </c>
      <c r="Y27" s="1" t="s">
        <v>3371</v>
      </c>
      <c r="AA27" s="1">
        <v>1</v>
      </c>
      <c r="AB27" s="1" t="str">
        <f t="shared" si="7"/>
        <v>Software Engineer</v>
      </c>
      <c r="AC27" s="1" t="s">
        <v>188</v>
      </c>
      <c r="AE27" s="1" t="str">
        <f t="shared" si="8"/>
        <v>Individual Contributor</v>
      </c>
      <c r="AF27" s="1" t="s">
        <v>58</v>
      </c>
      <c r="AH27" s="1" t="str">
        <f t="shared" si="9"/>
        <v>Technology &amp; Internet</v>
      </c>
      <c r="AI27" s="1" t="str">
        <f t="shared" si="10"/>
        <v>Technology &amp; Internet</v>
      </c>
      <c r="AJ27" s="1" t="s">
        <v>69</v>
      </c>
      <c r="AL27" s="1">
        <v>4</v>
      </c>
      <c r="AM27" s="1">
        <f t="shared" si="11"/>
        <v>4</v>
      </c>
      <c r="AN27" s="1" t="s">
        <v>189</v>
      </c>
      <c r="AO27" s="1" t="s">
        <v>61</v>
      </c>
      <c r="AT27" s="1" t="s">
        <v>20</v>
      </c>
      <c r="AZ27" s="1" t="str">
        <f t="shared" si="12"/>
        <v>Stack Overflow</v>
      </c>
      <c r="BA27" s="1" t="s">
        <v>62</v>
      </c>
      <c r="BC27" s="1">
        <f t="shared" si="13"/>
        <v>12</v>
      </c>
      <c r="BE27" s="1">
        <v>12</v>
      </c>
      <c r="BF27" s="1">
        <f t="shared" si="14"/>
        <v>5</v>
      </c>
      <c r="BH27" s="1">
        <v>5</v>
      </c>
      <c r="BI27" s="1">
        <v>8</v>
      </c>
      <c r="BJ27" s="1">
        <f t="shared" si="15"/>
        <v>8</v>
      </c>
      <c r="BK27" s="1" t="s">
        <v>190</v>
      </c>
      <c r="BL27" s="1" t="str">
        <f t="shared" si="16"/>
        <v>Friend / word of mouth</v>
      </c>
      <c r="BM27" s="1" t="s">
        <v>42</v>
      </c>
      <c r="BO27" s="1">
        <v>8</v>
      </c>
      <c r="BP27" s="1" t="s">
        <v>191</v>
      </c>
      <c r="BQ27" s="1" t="s">
        <v>192</v>
      </c>
      <c r="BR27" s="1" t="s">
        <v>193</v>
      </c>
      <c r="BT27">
        <f t="shared" si="17"/>
        <v>0</v>
      </c>
      <c r="BU27"/>
      <c r="BV27"/>
    </row>
    <row r="28" spans="1:74" s="1" customFormat="1" ht="94.5" x14ac:dyDescent="0.25">
      <c r="A28" s="1">
        <v>26</v>
      </c>
      <c r="B28" s="1">
        <f t="shared" si="0"/>
        <v>27</v>
      </c>
      <c r="G28" s="1" t="s">
        <v>4</v>
      </c>
      <c r="I28" s="2">
        <v>29821</v>
      </c>
      <c r="J28" s="13">
        <f t="shared" ca="1" si="1"/>
        <v>38</v>
      </c>
      <c r="K28" s="1">
        <v>8</v>
      </c>
      <c r="L28" s="1">
        <f t="shared" si="18"/>
        <v>8</v>
      </c>
      <c r="M28" s="1">
        <v>30</v>
      </c>
      <c r="N28" s="1">
        <f t="shared" si="2"/>
        <v>30</v>
      </c>
      <c r="O28" s="1">
        <v>14</v>
      </c>
      <c r="P28" s="1">
        <f t="shared" si="3"/>
        <v>14</v>
      </c>
      <c r="Q28" s="1">
        <v>20</v>
      </c>
      <c r="R28" s="1">
        <f t="shared" si="4"/>
        <v>20</v>
      </c>
      <c r="S28" s="1" t="s">
        <v>108</v>
      </c>
      <c r="T28" s="1">
        <v>0</v>
      </c>
      <c r="U28" s="1" t="str">
        <f t="shared" si="5"/>
        <v>jacket (brand is TBD... probably Patagonia)</v>
      </c>
      <c r="V28" s="1" t="s">
        <v>56</v>
      </c>
      <c r="X28" s="1" t="str">
        <f t="shared" si="6"/>
        <v>Machine learning for life</v>
      </c>
      <c r="Y28" s="1" t="s">
        <v>3370</v>
      </c>
      <c r="AA28" s="1">
        <v>1</v>
      </c>
      <c r="AB28" s="1" t="str">
        <f t="shared" si="7"/>
        <v>Chief IT Architect</v>
      </c>
      <c r="AD28" s="1" t="s">
        <v>194</v>
      </c>
      <c r="AE28" s="1" t="str">
        <f t="shared" si="8"/>
        <v>Not Applicable</v>
      </c>
      <c r="AF28" s="1" t="s">
        <v>86</v>
      </c>
      <c r="AH28" s="1" t="str">
        <f t="shared" si="9"/>
        <v>Insurance</v>
      </c>
      <c r="AI28" s="1" t="str">
        <f t="shared" si="10"/>
        <v>Insurance</v>
      </c>
      <c r="AJ28" s="1" t="s">
        <v>195</v>
      </c>
      <c r="AL28" s="1">
        <v>15</v>
      </c>
      <c r="AM28" s="1">
        <f t="shared" si="11"/>
        <v>15</v>
      </c>
      <c r="AN28" s="1" t="s">
        <v>196</v>
      </c>
      <c r="AO28" s="1" t="s">
        <v>39</v>
      </c>
      <c r="AX28" s="1" t="s">
        <v>24</v>
      </c>
      <c r="AZ28" s="1" t="str">
        <f t="shared" si="12"/>
        <v xml:space="preserve"> </v>
      </c>
      <c r="BC28" s="1" t="str">
        <f t="shared" si="13"/>
        <v xml:space="preserve"> </v>
      </c>
      <c r="BF28" s="1" t="str">
        <f t="shared" si="14"/>
        <v xml:space="preserve"> </v>
      </c>
      <c r="BJ28" s="1">
        <f t="shared" si="15"/>
        <v>0</v>
      </c>
      <c r="BL28" s="1" t="str">
        <f t="shared" si="16"/>
        <v>Friend / word of mouth</v>
      </c>
      <c r="BM28" s="1" t="s">
        <v>42</v>
      </c>
      <c r="BO28" s="1">
        <v>8</v>
      </c>
      <c r="BP28" s="1" t="s">
        <v>197</v>
      </c>
      <c r="BQ28" s="1" t="s">
        <v>198</v>
      </c>
      <c r="BR28" s="1" t="s">
        <v>199</v>
      </c>
      <c r="BT28">
        <f t="shared" si="17"/>
        <v>0</v>
      </c>
      <c r="BU28"/>
      <c r="BV28"/>
    </row>
    <row r="29" spans="1:74" s="1" customFormat="1" ht="63" x14ac:dyDescent="0.25">
      <c r="A29" s="1">
        <v>27</v>
      </c>
      <c r="B29" s="1">
        <f t="shared" si="0"/>
        <v>28</v>
      </c>
      <c r="C29" s="1" t="s">
        <v>0</v>
      </c>
      <c r="I29" s="2">
        <v>31486</v>
      </c>
      <c r="J29" s="13">
        <f t="shared" ca="1" si="1"/>
        <v>33</v>
      </c>
      <c r="K29" s="1">
        <v>7</v>
      </c>
      <c r="L29" s="1">
        <f t="shared" si="18"/>
        <v>7</v>
      </c>
      <c r="M29" s="1">
        <v>30</v>
      </c>
      <c r="N29" s="1">
        <f t="shared" si="2"/>
        <v>30</v>
      </c>
      <c r="O29" s="1">
        <v>10</v>
      </c>
      <c r="P29" s="1">
        <f t="shared" si="3"/>
        <v>10</v>
      </c>
      <c r="Q29" s="1">
        <v>2</v>
      </c>
      <c r="R29" s="1">
        <f t="shared" si="4"/>
        <v>2</v>
      </c>
      <c r="S29" s="1" t="s">
        <v>200</v>
      </c>
      <c r="T29" s="1">
        <v>1</v>
      </c>
      <c r="U29" s="1" t="str">
        <f t="shared" si="5"/>
        <v>t-shirt</v>
      </c>
      <c r="V29" s="1" t="s">
        <v>46</v>
      </c>
      <c r="X29" s="1" t="str">
        <f t="shared" si="6"/>
        <v>Data is the new bacon</v>
      </c>
      <c r="Y29" s="1" t="s">
        <v>3333</v>
      </c>
      <c r="AA29" s="1">
        <v>1</v>
      </c>
      <c r="AB29" s="1" t="str">
        <f t="shared" si="7"/>
        <v>Business Intelligence / Business Analyst</v>
      </c>
      <c r="AC29" s="1" t="s">
        <v>121</v>
      </c>
      <c r="AE29" s="1" t="str">
        <f t="shared" si="8"/>
        <v>Individual Contributor</v>
      </c>
      <c r="AF29" s="1" t="s">
        <v>58</v>
      </c>
      <c r="AH29" s="1" t="str">
        <f t="shared" si="9"/>
        <v>Healthcare and Pharmaceuticals</v>
      </c>
      <c r="AI29" s="1" t="str">
        <f t="shared" si="10"/>
        <v>Healthcare and Pharmaceuticals</v>
      </c>
      <c r="AJ29" s="1" t="s">
        <v>131</v>
      </c>
      <c r="AL29" s="1">
        <v>8</v>
      </c>
      <c r="AM29" s="1">
        <f t="shared" si="11"/>
        <v>8</v>
      </c>
      <c r="AN29" s="1" t="s">
        <v>201</v>
      </c>
      <c r="AO29" s="1" t="s">
        <v>61</v>
      </c>
      <c r="AS29" s="1" t="s">
        <v>19</v>
      </c>
      <c r="AZ29" s="1" t="str">
        <f t="shared" si="12"/>
        <v>Forums</v>
      </c>
      <c r="BA29" s="1" t="s">
        <v>50</v>
      </c>
      <c r="BC29" s="1">
        <f t="shared" si="13"/>
        <v>6</v>
      </c>
      <c r="BD29" s="1">
        <v>6</v>
      </c>
      <c r="BF29" s="1">
        <f t="shared" si="14"/>
        <v>5</v>
      </c>
      <c r="BG29" s="1">
        <v>5</v>
      </c>
      <c r="BI29" s="1">
        <v>500</v>
      </c>
      <c r="BJ29" s="1">
        <f t="shared" si="15"/>
        <v>500</v>
      </c>
      <c r="BK29" s="1" t="s">
        <v>202</v>
      </c>
      <c r="BL29" s="1" t="str">
        <f t="shared" si="16"/>
        <v>Google</v>
      </c>
      <c r="BM29" s="1" t="s">
        <v>52</v>
      </c>
      <c r="BO29" s="1">
        <v>7</v>
      </c>
      <c r="BP29" s="1" t="s">
        <v>203</v>
      </c>
      <c r="BQ29" s="1" t="s">
        <v>204</v>
      </c>
      <c r="BR29" s="1" t="s">
        <v>205</v>
      </c>
      <c r="BT29">
        <f t="shared" si="17"/>
        <v>0</v>
      </c>
      <c r="BU29"/>
      <c r="BV29"/>
    </row>
    <row r="30" spans="1:74" s="1" customFormat="1" ht="267.75" x14ac:dyDescent="0.25">
      <c r="A30" s="1">
        <v>28</v>
      </c>
      <c r="B30" s="1">
        <f t="shared" si="0"/>
        <v>29</v>
      </c>
      <c r="C30" s="1" t="s">
        <v>0</v>
      </c>
      <c r="D30" s="1" t="s">
        <v>1</v>
      </c>
      <c r="I30" s="2">
        <v>29106</v>
      </c>
      <c r="J30" s="13">
        <f t="shared" ca="1" si="1"/>
        <v>40</v>
      </c>
      <c r="K30" s="1">
        <v>6</v>
      </c>
      <c r="L30" s="1">
        <f t="shared" si="18"/>
        <v>6</v>
      </c>
      <c r="M30" s="1">
        <v>40</v>
      </c>
      <c r="N30" s="1">
        <f t="shared" si="2"/>
        <v>40</v>
      </c>
      <c r="O30" s="1">
        <v>9</v>
      </c>
      <c r="P30" s="1">
        <f t="shared" si="3"/>
        <v>9</v>
      </c>
      <c r="Q30" s="1">
        <v>6</v>
      </c>
      <c r="R30" s="1">
        <f t="shared" si="4"/>
        <v>6</v>
      </c>
      <c r="S30" s="1" t="s">
        <v>79</v>
      </c>
      <c r="T30" s="1">
        <v>0</v>
      </c>
      <c r="U30" s="1" t="str">
        <f t="shared" si="5"/>
        <v>jacket (brand is TBD... probably Patagonia)</v>
      </c>
      <c r="V30" s="1" t="s">
        <v>56</v>
      </c>
      <c r="X30" s="1" t="str">
        <f t="shared" si="6"/>
        <v>Machine learning for life</v>
      </c>
      <c r="Y30" s="1" t="s">
        <v>3370</v>
      </c>
      <c r="AA30" s="1">
        <v>1</v>
      </c>
      <c r="AB30" s="1" t="str">
        <f t="shared" si="7"/>
        <v>Software Engineer</v>
      </c>
      <c r="AC30" s="1" t="s">
        <v>188</v>
      </c>
      <c r="AE30" s="1" t="str">
        <f t="shared" si="8"/>
        <v>Individual Contributor</v>
      </c>
      <c r="AF30" s="1" t="s">
        <v>58</v>
      </c>
      <c r="AH30" s="1" t="str">
        <f t="shared" si="9"/>
        <v>Advertising &amp; Marketing</v>
      </c>
      <c r="AI30" s="1" t="str">
        <f t="shared" si="10"/>
        <v>Advertising &amp; Marketing</v>
      </c>
      <c r="AJ30" s="1" t="s">
        <v>206</v>
      </c>
      <c r="AL30" s="1">
        <v>11</v>
      </c>
      <c r="AM30" s="1">
        <f t="shared" si="11"/>
        <v>11</v>
      </c>
      <c r="AN30" s="1" t="s">
        <v>207</v>
      </c>
      <c r="AO30" s="1" t="s">
        <v>61</v>
      </c>
      <c r="AU30" s="1" t="s">
        <v>21</v>
      </c>
      <c r="AZ30" s="1" t="str">
        <f t="shared" si="12"/>
        <v>Slack Channel</v>
      </c>
      <c r="BA30" s="1" t="s">
        <v>40</v>
      </c>
      <c r="BC30" s="1">
        <f t="shared" si="13"/>
        <v>4</v>
      </c>
      <c r="BD30" s="1">
        <v>4</v>
      </c>
      <c r="BF30" s="1">
        <f t="shared" si="14"/>
        <v>2</v>
      </c>
      <c r="BG30" s="1">
        <v>2</v>
      </c>
      <c r="BI30" s="1">
        <v>2</v>
      </c>
      <c r="BJ30" s="1">
        <f t="shared" si="15"/>
        <v>2</v>
      </c>
      <c r="BK30" s="1" t="s">
        <v>208</v>
      </c>
      <c r="BL30" s="1" t="str">
        <f t="shared" si="16"/>
        <v>Google</v>
      </c>
      <c r="BM30" s="1" t="s">
        <v>52</v>
      </c>
      <c r="BO30" s="1">
        <v>10</v>
      </c>
      <c r="BP30" s="1" t="s">
        <v>209</v>
      </c>
      <c r="BQ30" s="1" t="s">
        <v>210</v>
      </c>
      <c r="BT30">
        <f t="shared" si="17"/>
        <v>0</v>
      </c>
      <c r="BU30"/>
      <c r="BV30"/>
    </row>
    <row r="31" spans="1:74" s="1" customFormat="1" ht="204.75" x14ac:dyDescent="0.25">
      <c r="A31" s="1">
        <v>29</v>
      </c>
      <c r="B31" s="1">
        <f t="shared" si="0"/>
        <v>30</v>
      </c>
      <c r="C31" s="1" t="s">
        <v>0</v>
      </c>
      <c r="F31" s="1" t="s">
        <v>3</v>
      </c>
      <c r="G31" s="1" t="s">
        <v>4</v>
      </c>
      <c r="I31" s="2">
        <v>33490</v>
      </c>
      <c r="J31" s="13">
        <f t="shared" ca="1" si="1"/>
        <v>28</v>
      </c>
      <c r="K31" s="1">
        <v>6</v>
      </c>
      <c r="L31" s="1">
        <f t="shared" si="18"/>
        <v>6</v>
      </c>
      <c r="M31" s="1">
        <v>0</v>
      </c>
      <c r="N31" s="1">
        <f t="shared" si="2"/>
        <v>0</v>
      </c>
      <c r="O31" s="1">
        <v>9</v>
      </c>
      <c r="P31" s="1">
        <f t="shared" si="3"/>
        <v>9</v>
      </c>
      <c r="Q31" s="1">
        <v>3</v>
      </c>
      <c r="R31" s="1">
        <f t="shared" si="4"/>
        <v>3</v>
      </c>
      <c r="S31" s="1" t="s">
        <v>33</v>
      </c>
      <c r="T31" s="1">
        <v>1</v>
      </c>
      <c r="U31" s="1" t="str">
        <f t="shared" si="5"/>
        <v>hat</v>
      </c>
      <c r="V31" s="1" t="s">
        <v>97</v>
      </c>
      <c r="X31" s="1" t="str">
        <f t="shared" si="6"/>
        <v>Data is the new bacon</v>
      </c>
      <c r="Y31" s="1" t="s">
        <v>3333</v>
      </c>
      <c r="AA31" s="1">
        <v>1</v>
      </c>
      <c r="AB31" s="1" t="str">
        <f t="shared" si="7"/>
        <v>Software Engineer</v>
      </c>
      <c r="AC31" s="1" t="s">
        <v>188</v>
      </c>
      <c r="AE31" s="1" t="str">
        <f t="shared" si="8"/>
        <v>Individual Contributor</v>
      </c>
      <c r="AF31" s="1" t="s">
        <v>58</v>
      </c>
      <c r="AH31" s="1" t="str">
        <f t="shared" si="9"/>
        <v>Technology &amp; Internet</v>
      </c>
      <c r="AI31" s="1" t="str">
        <f t="shared" si="10"/>
        <v>Technology &amp; Internet</v>
      </c>
      <c r="AJ31" s="1" t="s">
        <v>69</v>
      </c>
      <c r="AL31" s="1">
        <v>4</v>
      </c>
      <c r="AM31" s="1">
        <f t="shared" si="11"/>
        <v>4</v>
      </c>
      <c r="AN31" s="1" t="s">
        <v>211</v>
      </c>
      <c r="AO31" s="1" t="s">
        <v>39</v>
      </c>
      <c r="AU31" s="1" t="s">
        <v>21</v>
      </c>
      <c r="AZ31" s="1" t="str">
        <f t="shared" si="12"/>
        <v>Forums</v>
      </c>
      <c r="BA31" s="1" t="s">
        <v>50</v>
      </c>
      <c r="BC31" s="1">
        <f t="shared" si="13"/>
        <v>4</v>
      </c>
      <c r="BD31" s="1">
        <v>4</v>
      </c>
      <c r="BF31" s="1">
        <f t="shared" si="14"/>
        <v>4</v>
      </c>
      <c r="BG31" s="1">
        <v>4</v>
      </c>
      <c r="BI31" s="1">
        <v>6</v>
      </c>
      <c r="BJ31" s="1">
        <f t="shared" si="15"/>
        <v>6</v>
      </c>
      <c r="BK31" s="1" t="s">
        <v>212</v>
      </c>
      <c r="BL31" s="1" t="str">
        <f t="shared" si="16"/>
        <v>Google</v>
      </c>
      <c r="BM31" s="1" t="s">
        <v>52</v>
      </c>
      <c r="BO31" s="1">
        <v>10</v>
      </c>
      <c r="BP31" s="1" t="s">
        <v>213</v>
      </c>
      <c r="BQ31" s="1" t="s">
        <v>214</v>
      </c>
      <c r="BT31">
        <f t="shared" si="17"/>
        <v>0</v>
      </c>
      <c r="BU31"/>
      <c r="BV31"/>
    </row>
    <row r="32" spans="1:74" s="1" customFormat="1" ht="252" x14ac:dyDescent="0.25">
      <c r="A32" s="1">
        <v>30</v>
      </c>
      <c r="B32" s="1">
        <f t="shared" si="0"/>
        <v>31</v>
      </c>
      <c r="C32" s="1" t="s">
        <v>0</v>
      </c>
      <c r="I32" s="2">
        <v>30658</v>
      </c>
      <c r="J32" s="13">
        <f t="shared" ca="1" si="1"/>
        <v>35</v>
      </c>
      <c r="K32" s="1">
        <v>7</v>
      </c>
      <c r="L32" s="1">
        <f t="shared" si="18"/>
        <v>7</v>
      </c>
      <c r="M32" s="1">
        <v>150</v>
      </c>
      <c r="N32" s="1">
        <f t="shared" si="2"/>
        <v>150</v>
      </c>
      <c r="O32" s="1">
        <v>6</v>
      </c>
      <c r="P32" s="1">
        <f t="shared" si="3"/>
        <v>6</v>
      </c>
      <c r="Q32" s="1">
        <v>5</v>
      </c>
      <c r="R32" s="1">
        <f t="shared" si="4"/>
        <v>5</v>
      </c>
      <c r="S32" s="1" t="s">
        <v>74</v>
      </c>
      <c r="T32" s="1">
        <v>0</v>
      </c>
      <c r="U32" s="1" t="str">
        <f t="shared" si="5"/>
        <v>t-shirt</v>
      </c>
      <c r="V32" s="1" t="s">
        <v>46</v>
      </c>
      <c r="X32" s="1" t="str">
        <f t="shared" si="6"/>
        <v>Machine learning for life</v>
      </c>
      <c r="Y32" s="1" t="s">
        <v>3370</v>
      </c>
      <c r="AA32" s="1">
        <v>1</v>
      </c>
      <c r="AB32" s="1" t="str">
        <f t="shared" si="7"/>
        <v>Software Engineer</v>
      </c>
      <c r="AC32" s="1" t="s">
        <v>188</v>
      </c>
      <c r="AE32" s="1" t="str">
        <f t="shared" si="8"/>
        <v>Individual Contributor</v>
      </c>
      <c r="AF32" s="1" t="s">
        <v>58</v>
      </c>
      <c r="AH32" s="1" t="str">
        <f t="shared" si="9"/>
        <v>Data</v>
      </c>
      <c r="AI32" s="1" t="str">
        <f t="shared" si="10"/>
        <v>Data</v>
      </c>
      <c r="AK32" s="1" t="s">
        <v>215</v>
      </c>
      <c r="AL32" s="1">
        <v>12</v>
      </c>
      <c r="AM32" s="1">
        <f t="shared" si="11"/>
        <v>12</v>
      </c>
      <c r="AO32" s="1" t="s">
        <v>61</v>
      </c>
      <c r="AU32" s="1" t="s">
        <v>21</v>
      </c>
      <c r="AZ32" s="1" t="str">
        <f t="shared" si="12"/>
        <v>Stack Overflow</v>
      </c>
      <c r="BA32" s="1" t="s">
        <v>62</v>
      </c>
      <c r="BC32" s="1">
        <f t="shared" si="13"/>
        <v>6</v>
      </c>
      <c r="BD32" s="1">
        <v>6</v>
      </c>
      <c r="BF32" s="1">
        <f t="shared" si="14"/>
        <v>4</v>
      </c>
      <c r="BG32" s="1">
        <v>4</v>
      </c>
      <c r="BI32" s="1">
        <v>8</v>
      </c>
      <c r="BJ32" s="1">
        <f t="shared" si="15"/>
        <v>8</v>
      </c>
      <c r="BK32" s="1" t="s">
        <v>216</v>
      </c>
      <c r="BL32" s="1" t="str">
        <f t="shared" si="16"/>
        <v>Google</v>
      </c>
      <c r="BM32" s="1" t="s">
        <v>52</v>
      </c>
      <c r="BO32" s="1">
        <v>7</v>
      </c>
      <c r="BP32" s="1" t="s">
        <v>217</v>
      </c>
      <c r="BT32">
        <f t="shared" si="17"/>
        <v>0</v>
      </c>
      <c r="BU32"/>
      <c r="BV32"/>
    </row>
    <row r="33" spans="1:74" s="1" customFormat="1" ht="94.5" x14ac:dyDescent="0.25">
      <c r="A33" s="1">
        <v>31</v>
      </c>
      <c r="B33" s="1">
        <f t="shared" si="0"/>
        <v>32</v>
      </c>
      <c r="C33" s="1" t="s">
        <v>0</v>
      </c>
      <c r="D33" s="1" t="s">
        <v>1</v>
      </c>
      <c r="G33" s="1" t="s">
        <v>4</v>
      </c>
      <c r="I33" s="2">
        <v>29344</v>
      </c>
      <c r="J33" s="13">
        <f t="shared" ca="1" si="1"/>
        <v>39</v>
      </c>
      <c r="K33" s="1">
        <v>8</v>
      </c>
      <c r="L33" s="1">
        <f t="shared" si="18"/>
        <v>8</v>
      </c>
      <c r="M33" s="1">
        <v>0</v>
      </c>
      <c r="N33" s="1">
        <f t="shared" si="2"/>
        <v>0</v>
      </c>
      <c r="O33" s="1">
        <v>10</v>
      </c>
      <c r="P33" s="1">
        <f t="shared" si="3"/>
        <v>10</v>
      </c>
      <c r="Q33" s="1">
        <v>20</v>
      </c>
      <c r="R33" s="1">
        <f t="shared" si="4"/>
        <v>20</v>
      </c>
      <c r="S33" s="1" t="s">
        <v>33</v>
      </c>
      <c r="T33" s="1">
        <v>1</v>
      </c>
      <c r="U33" s="1" t="str">
        <f t="shared" si="5"/>
        <v>hoodie</v>
      </c>
      <c r="V33" s="1" t="s">
        <v>34</v>
      </c>
      <c r="X33" s="1" t="str">
        <f t="shared" si="6"/>
        <v>A quality life demands quality questions</v>
      </c>
      <c r="Y33" s="1" t="s">
        <v>3371</v>
      </c>
      <c r="AA33" s="1">
        <v>1</v>
      </c>
      <c r="AB33" s="1" t="str">
        <f t="shared" si="7"/>
        <v>Software Engineer</v>
      </c>
      <c r="AC33" s="1" t="s">
        <v>188</v>
      </c>
      <c r="AE33" s="1" t="str">
        <f t="shared" si="8"/>
        <v>Director</v>
      </c>
      <c r="AF33" s="1" t="s">
        <v>68</v>
      </c>
      <c r="AH33" s="1" t="str">
        <f t="shared" si="9"/>
        <v>Technology &amp; Internet</v>
      </c>
      <c r="AI33" s="1" t="str">
        <f t="shared" si="10"/>
        <v>Technology &amp; Internet</v>
      </c>
      <c r="AJ33" s="1" t="s">
        <v>69</v>
      </c>
      <c r="AL33" s="1">
        <v>10</v>
      </c>
      <c r="AM33" s="1">
        <f t="shared" si="11"/>
        <v>10</v>
      </c>
      <c r="AN33" s="1" t="s">
        <v>218</v>
      </c>
      <c r="AO33" s="1" t="s">
        <v>61</v>
      </c>
      <c r="AS33" s="1" t="s">
        <v>19</v>
      </c>
      <c r="AT33" s="1" t="s">
        <v>20</v>
      </c>
      <c r="AZ33" s="1" t="str">
        <f t="shared" si="12"/>
        <v>Slack Channel</v>
      </c>
      <c r="BA33" s="1" t="s">
        <v>40</v>
      </c>
      <c r="BC33" s="1" t="str">
        <f t="shared" si="13"/>
        <v xml:space="preserve"> </v>
      </c>
      <c r="BE33" s="3"/>
      <c r="BF33" s="1" t="str">
        <f t="shared" si="14"/>
        <v xml:space="preserve"> </v>
      </c>
      <c r="BH33" s="3"/>
      <c r="BI33" s="1">
        <v>20</v>
      </c>
      <c r="BJ33" s="1">
        <f t="shared" si="15"/>
        <v>20</v>
      </c>
      <c r="BK33" s="1" t="s">
        <v>219</v>
      </c>
      <c r="BL33" s="1" t="str">
        <f t="shared" si="16"/>
        <v>Google</v>
      </c>
      <c r="BM33" s="1" t="s">
        <v>52</v>
      </c>
      <c r="BO33" s="1">
        <v>8</v>
      </c>
      <c r="BP33" s="1" t="s">
        <v>220</v>
      </c>
      <c r="BQ33" s="1" t="s">
        <v>221</v>
      </c>
      <c r="BT33">
        <f t="shared" si="17"/>
        <v>0</v>
      </c>
      <c r="BU33"/>
      <c r="BV33"/>
    </row>
    <row r="34" spans="1:74" s="1" customFormat="1" ht="94.5" x14ac:dyDescent="0.25">
      <c r="A34" s="1">
        <v>32</v>
      </c>
      <c r="B34" s="1">
        <f t="shared" si="0"/>
        <v>33</v>
      </c>
      <c r="C34" s="1" t="s">
        <v>0</v>
      </c>
      <c r="F34" s="1" t="s">
        <v>3</v>
      </c>
      <c r="G34" s="1" t="s">
        <v>4</v>
      </c>
      <c r="I34" s="2">
        <v>30891</v>
      </c>
      <c r="J34" s="13">
        <f t="shared" ca="1" si="1"/>
        <v>35</v>
      </c>
      <c r="K34" s="1">
        <v>7</v>
      </c>
      <c r="L34" s="1">
        <f t="shared" si="18"/>
        <v>7</v>
      </c>
      <c r="M34" s="1">
        <v>100</v>
      </c>
      <c r="N34" s="1">
        <f t="shared" si="2"/>
        <v>100</v>
      </c>
      <c r="O34" s="1">
        <v>10</v>
      </c>
      <c r="P34" s="1">
        <f t="shared" si="3"/>
        <v>10</v>
      </c>
      <c r="Q34" s="1">
        <v>1</v>
      </c>
      <c r="R34" s="1">
        <f t="shared" si="4"/>
        <v>1</v>
      </c>
      <c r="S34" s="1" t="s">
        <v>45</v>
      </c>
      <c r="T34" s="1">
        <v>1</v>
      </c>
      <c r="U34" s="1" t="str">
        <f t="shared" si="5"/>
        <v>hoodie</v>
      </c>
      <c r="V34" s="1" t="s">
        <v>34</v>
      </c>
      <c r="X34" s="1" t="str">
        <f t="shared" si="6"/>
        <v>I don't know yet!</v>
      </c>
      <c r="Z34" s="1" t="s">
        <v>222</v>
      </c>
      <c r="AA34" s="1">
        <v>1</v>
      </c>
      <c r="AB34" s="1" t="str">
        <f t="shared" si="7"/>
        <v>Software Engineer</v>
      </c>
      <c r="AC34" s="1" t="s">
        <v>188</v>
      </c>
      <c r="AE34" s="1" t="str">
        <f t="shared" si="8"/>
        <v>Not Applicable</v>
      </c>
      <c r="AF34" s="1" t="s">
        <v>86</v>
      </c>
      <c r="AH34" s="1" t="str">
        <f t="shared" si="9"/>
        <v>Manufacturing</v>
      </c>
      <c r="AI34" s="1" t="str">
        <f t="shared" si="10"/>
        <v>Manufacturing</v>
      </c>
      <c r="AJ34" s="1" t="s">
        <v>99</v>
      </c>
      <c r="AL34" s="1">
        <v>7</v>
      </c>
      <c r="AM34" s="1">
        <f t="shared" si="11"/>
        <v>7</v>
      </c>
      <c r="AO34" s="1" t="s">
        <v>61</v>
      </c>
      <c r="AT34" s="1" t="s">
        <v>20</v>
      </c>
      <c r="AZ34" s="1" t="str">
        <f t="shared" si="12"/>
        <v>Forums</v>
      </c>
      <c r="BA34" s="1" t="s">
        <v>50</v>
      </c>
      <c r="BC34" s="1">
        <f t="shared" si="13"/>
        <v>4</v>
      </c>
      <c r="BD34" s="1">
        <v>4</v>
      </c>
      <c r="BF34" s="1">
        <f t="shared" si="14"/>
        <v>15</v>
      </c>
      <c r="BH34" s="1">
        <v>15</v>
      </c>
      <c r="BI34" s="1">
        <v>20</v>
      </c>
      <c r="BJ34" s="1">
        <f t="shared" si="15"/>
        <v>20</v>
      </c>
      <c r="BK34" s="1" t="s">
        <v>223</v>
      </c>
      <c r="BL34" s="1" t="str">
        <f t="shared" si="16"/>
        <v>Google</v>
      </c>
      <c r="BM34" s="1" t="s">
        <v>52</v>
      </c>
      <c r="BO34" s="1">
        <v>10</v>
      </c>
      <c r="BP34" s="1" t="s">
        <v>224</v>
      </c>
      <c r="BQ34" s="1" t="s">
        <v>225</v>
      </c>
      <c r="BR34" s="1" t="s">
        <v>91</v>
      </c>
      <c r="BT34">
        <f t="shared" si="17"/>
        <v>0</v>
      </c>
      <c r="BU34"/>
      <c r="BV34"/>
    </row>
    <row r="35" spans="1:74" s="1" customFormat="1" ht="141.75" x14ac:dyDescent="0.25">
      <c r="A35" s="1">
        <v>33</v>
      </c>
      <c r="B35" s="1">
        <f t="shared" si="0"/>
        <v>34</v>
      </c>
      <c r="D35" s="1" t="s">
        <v>1</v>
      </c>
      <c r="E35" s="1" t="s">
        <v>2</v>
      </c>
      <c r="G35" s="1" t="s">
        <v>4</v>
      </c>
      <c r="I35" s="2">
        <v>35136</v>
      </c>
      <c r="J35" s="13">
        <f t="shared" ca="1" si="1"/>
        <v>23</v>
      </c>
      <c r="K35" s="1">
        <v>6</v>
      </c>
      <c r="L35" s="1">
        <f t="shared" si="18"/>
        <v>6</v>
      </c>
      <c r="M35" s="1">
        <v>120</v>
      </c>
      <c r="N35" s="1">
        <f t="shared" si="2"/>
        <v>120</v>
      </c>
      <c r="O35" s="1">
        <v>16</v>
      </c>
      <c r="P35" s="1">
        <f t="shared" si="3"/>
        <v>16</v>
      </c>
      <c r="Q35" s="1">
        <v>2</v>
      </c>
      <c r="R35" s="1">
        <f t="shared" si="4"/>
        <v>2</v>
      </c>
      <c r="S35" s="1" t="s">
        <v>74</v>
      </c>
      <c r="T35" s="1">
        <v>0</v>
      </c>
      <c r="U35" s="1" t="str">
        <f t="shared" si="5"/>
        <v>hoodie</v>
      </c>
      <c r="V35" s="1" t="s">
        <v>34</v>
      </c>
      <c r="X35" s="1" t="str">
        <f t="shared" si="6"/>
        <v>Data is the new bacon</v>
      </c>
      <c r="Y35" s="1" t="s">
        <v>3333</v>
      </c>
      <c r="AA35" s="1">
        <v>0</v>
      </c>
      <c r="AB35" s="1" t="str">
        <f t="shared" si="7"/>
        <v xml:space="preserve"> </v>
      </c>
      <c r="AE35" s="1" t="str">
        <f t="shared" si="8"/>
        <v xml:space="preserve"> </v>
      </c>
      <c r="AH35" s="1" t="str">
        <f t="shared" si="9"/>
        <v>Unspecified</v>
      </c>
      <c r="AI35" s="1" t="str">
        <f t="shared" si="10"/>
        <v xml:space="preserve"> </v>
      </c>
      <c r="AM35" s="1">
        <f t="shared" si="11"/>
        <v>0</v>
      </c>
      <c r="AO35" s="1" t="s">
        <v>136</v>
      </c>
      <c r="AS35" s="1" t="s">
        <v>19</v>
      </c>
      <c r="AZ35" s="1" t="str">
        <f t="shared" si="12"/>
        <v>Forums</v>
      </c>
      <c r="BA35" s="1" t="s">
        <v>50</v>
      </c>
      <c r="BC35" s="1">
        <f t="shared" si="13"/>
        <v>6</v>
      </c>
      <c r="BD35" s="1">
        <v>6</v>
      </c>
      <c r="BF35" s="1">
        <f t="shared" si="14"/>
        <v>6</v>
      </c>
      <c r="BG35" s="1">
        <v>6</v>
      </c>
      <c r="BI35" s="1">
        <v>60</v>
      </c>
      <c r="BJ35" s="1">
        <f t="shared" si="15"/>
        <v>60</v>
      </c>
      <c r="BK35" s="1" t="s">
        <v>226</v>
      </c>
      <c r="BL35" s="1" t="str">
        <f t="shared" si="16"/>
        <v>Friend / word of mouth</v>
      </c>
      <c r="BM35" s="1" t="s">
        <v>42</v>
      </c>
      <c r="BO35" s="1">
        <v>9</v>
      </c>
      <c r="BP35" s="1" t="s">
        <v>227</v>
      </c>
      <c r="BQ35" s="1" t="s">
        <v>228</v>
      </c>
      <c r="BT35">
        <f t="shared" si="17"/>
        <v>0</v>
      </c>
      <c r="BU35"/>
      <c r="BV35"/>
    </row>
    <row r="36" spans="1:74" s="1" customFormat="1" ht="173.25" x14ac:dyDescent="0.25">
      <c r="A36" s="1">
        <v>34</v>
      </c>
      <c r="B36" s="1">
        <f t="shared" si="0"/>
        <v>35</v>
      </c>
      <c r="C36" s="1" t="s">
        <v>0</v>
      </c>
      <c r="G36" s="1" t="s">
        <v>4</v>
      </c>
      <c r="I36" s="2">
        <v>33067</v>
      </c>
      <c r="J36" s="13">
        <f t="shared" ca="1" si="1"/>
        <v>29</v>
      </c>
      <c r="K36" s="1">
        <v>7</v>
      </c>
      <c r="L36" s="1">
        <f t="shared" si="18"/>
        <v>7</v>
      </c>
      <c r="M36" s="1">
        <v>70</v>
      </c>
      <c r="N36" s="1">
        <f t="shared" si="2"/>
        <v>70</v>
      </c>
      <c r="O36" s="1">
        <v>5</v>
      </c>
      <c r="P36" s="1">
        <f t="shared" si="3"/>
        <v>5</v>
      </c>
      <c r="Q36" s="1">
        <v>5</v>
      </c>
      <c r="R36" s="1">
        <f t="shared" si="4"/>
        <v>5</v>
      </c>
      <c r="S36" s="1" t="s">
        <v>74</v>
      </c>
      <c r="T36" s="1">
        <v>0</v>
      </c>
      <c r="U36" s="1" t="str">
        <f t="shared" si="5"/>
        <v>jacket (brand is TBD... probably Patagonia)</v>
      </c>
      <c r="V36" s="1" t="s">
        <v>56</v>
      </c>
      <c r="X36" s="1" t="str">
        <f t="shared" si="6"/>
        <v>A quality life demands quality questions</v>
      </c>
      <c r="Y36" s="1" t="s">
        <v>3371</v>
      </c>
      <c r="AA36" s="1">
        <v>1</v>
      </c>
      <c r="AB36" s="1" t="str">
        <f t="shared" si="7"/>
        <v>Other</v>
      </c>
      <c r="AC36" s="1" t="s">
        <v>5</v>
      </c>
      <c r="AE36" s="1" t="str">
        <f t="shared" si="8"/>
        <v>Manager</v>
      </c>
      <c r="AF36" s="1" t="s">
        <v>36</v>
      </c>
      <c r="AH36" s="1" t="str">
        <f t="shared" si="9"/>
        <v>Public Sector Consulting</v>
      </c>
      <c r="AI36" s="1" t="str">
        <f t="shared" si="10"/>
        <v>Public Sector Consulting</v>
      </c>
      <c r="AK36" s="1" t="s">
        <v>229</v>
      </c>
      <c r="AL36" s="1">
        <v>1</v>
      </c>
      <c r="AM36" s="1">
        <f t="shared" si="11"/>
        <v>1</v>
      </c>
      <c r="AN36" s="1" t="s">
        <v>230</v>
      </c>
      <c r="AO36" s="1" t="s">
        <v>61</v>
      </c>
      <c r="AR36" s="1" t="s">
        <v>18</v>
      </c>
      <c r="AS36" s="1" t="s">
        <v>19</v>
      </c>
      <c r="AZ36" s="1" t="str">
        <f t="shared" si="12"/>
        <v>Forums</v>
      </c>
      <c r="BA36" s="1" t="s">
        <v>50</v>
      </c>
      <c r="BC36" s="1">
        <f t="shared" si="13"/>
        <v>3</v>
      </c>
      <c r="BD36" s="1">
        <v>3</v>
      </c>
      <c r="BF36" s="1">
        <f t="shared" si="14"/>
        <v>2</v>
      </c>
      <c r="BG36" s="1">
        <v>2</v>
      </c>
      <c r="BI36" s="1">
        <v>15</v>
      </c>
      <c r="BJ36" s="1">
        <f t="shared" si="15"/>
        <v>15</v>
      </c>
      <c r="BK36" s="1" t="s">
        <v>231</v>
      </c>
      <c r="BL36" s="1" t="str">
        <f t="shared" si="16"/>
        <v>Google</v>
      </c>
      <c r="BM36" s="1" t="s">
        <v>52</v>
      </c>
      <c r="BO36" s="1">
        <v>8</v>
      </c>
      <c r="BP36" s="1" t="s">
        <v>232</v>
      </c>
      <c r="BQ36" s="1" t="s">
        <v>233</v>
      </c>
      <c r="BT36">
        <f t="shared" si="17"/>
        <v>0</v>
      </c>
      <c r="BU36"/>
      <c r="BV36"/>
    </row>
    <row r="37" spans="1:74" s="1" customFormat="1" ht="189" x14ac:dyDescent="0.25">
      <c r="A37" s="1">
        <v>35</v>
      </c>
      <c r="B37" s="1">
        <f t="shared" si="0"/>
        <v>36</v>
      </c>
      <c r="D37" s="1" t="s">
        <v>1</v>
      </c>
      <c r="I37" s="2">
        <v>28598</v>
      </c>
      <c r="J37" s="13">
        <f t="shared" ca="1" si="1"/>
        <v>41</v>
      </c>
      <c r="K37" s="1">
        <v>6</v>
      </c>
      <c r="L37" s="1">
        <f t="shared" si="18"/>
        <v>6</v>
      </c>
      <c r="M37" s="1">
        <v>90</v>
      </c>
      <c r="N37" s="1">
        <f t="shared" si="2"/>
        <v>90</v>
      </c>
      <c r="O37" s="1">
        <v>6</v>
      </c>
      <c r="P37" s="1">
        <f t="shared" si="3"/>
        <v>6</v>
      </c>
      <c r="Q37" s="1">
        <v>2</v>
      </c>
      <c r="R37" s="1">
        <f t="shared" si="4"/>
        <v>2</v>
      </c>
      <c r="S37" s="1" t="s">
        <v>66</v>
      </c>
      <c r="T37" s="1">
        <v>0</v>
      </c>
      <c r="U37" s="1" t="str">
        <f t="shared" si="5"/>
        <v>backpack</v>
      </c>
      <c r="V37" s="1" t="s">
        <v>75</v>
      </c>
      <c r="X37" s="1" t="str">
        <f t="shared" si="6"/>
        <v>Data is the new bacon</v>
      </c>
      <c r="Y37" s="1" t="s">
        <v>3333</v>
      </c>
      <c r="AA37" s="1">
        <v>1</v>
      </c>
      <c r="AB37" s="1" t="str">
        <f t="shared" si="7"/>
        <v>Data Scientist</v>
      </c>
      <c r="AC37" s="1" t="s">
        <v>130</v>
      </c>
      <c r="AE37" s="1" t="str">
        <f t="shared" si="8"/>
        <v>Senior</v>
      </c>
      <c r="AG37" s="1" t="s">
        <v>234</v>
      </c>
      <c r="AH37" s="1" t="str">
        <f t="shared" si="9"/>
        <v>Technology &amp; Internet</v>
      </c>
      <c r="AI37" s="1" t="str">
        <f t="shared" si="10"/>
        <v>Technology &amp; Internet</v>
      </c>
      <c r="AJ37" s="1" t="s">
        <v>69</v>
      </c>
      <c r="AL37" s="1">
        <v>6</v>
      </c>
      <c r="AM37" s="1">
        <f t="shared" si="11"/>
        <v>6</v>
      </c>
      <c r="AN37" s="1" t="s">
        <v>235</v>
      </c>
      <c r="AO37" s="1" t="s">
        <v>61</v>
      </c>
      <c r="AT37" s="1" t="s">
        <v>20</v>
      </c>
      <c r="AZ37" s="1" t="str">
        <f t="shared" si="12"/>
        <v>Forums</v>
      </c>
      <c r="BA37" s="1" t="s">
        <v>50</v>
      </c>
      <c r="BC37" s="1">
        <f t="shared" si="13"/>
        <v>5</v>
      </c>
      <c r="BD37" s="1">
        <v>5</v>
      </c>
      <c r="BF37" s="1">
        <f t="shared" si="14"/>
        <v>5</v>
      </c>
      <c r="BG37" s="1">
        <v>5</v>
      </c>
      <c r="BI37" s="1">
        <v>5</v>
      </c>
      <c r="BJ37" s="1">
        <f t="shared" si="15"/>
        <v>5</v>
      </c>
      <c r="BK37" s="1" t="s">
        <v>236</v>
      </c>
      <c r="BL37" s="1" t="str">
        <f t="shared" si="16"/>
        <v>Google</v>
      </c>
      <c r="BM37" s="1" t="s">
        <v>52</v>
      </c>
      <c r="BO37" s="1">
        <v>8</v>
      </c>
      <c r="BP37" s="1" t="s">
        <v>237</v>
      </c>
      <c r="BQ37" s="1" t="s">
        <v>238</v>
      </c>
      <c r="BR37" s="1" t="s">
        <v>239</v>
      </c>
      <c r="BT37">
        <f t="shared" si="17"/>
        <v>0</v>
      </c>
      <c r="BU37"/>
      <c r="BV37"/>
    </row>
    <row r="38" spans="1:74" s="1" customFormat="1" ht="126" x14ac:dyDescent="0.25">
      <c r="A38" s="1">
        <v>36</v>
      </c>
      <c r="B38" s="1">
        <f t="shared" si="0"/>
        <v>37</v>
      </c>
      <c r="G38" s="1" t="s">
        <v>4</v>
      </c>
      <c r="I38" s="2">
        <v>27959</v>
      </c>
      <c r="J38" s="13">
        <f t="shared" ca="1" si="1"/>
        <v>43</v>
      </c>
      <c r="K38" s="1">
        <v>7</v>
      </c>
      <c r="L38" s="1">
        <f t="shared" si="18"/>
        <v>7</v>
      </c>
      <c r="M38" s="1">
        <v>50</v>
      </c>
      <c r="N38" s="1">
        <f t="shared" si="2"/>
        <v>50</v>
      </c>
      <c r="O38" s="1">
        <v>8</v>
      </c>
      <c r="P38" s="1">
        <f t="shared" si="3"/>
        <v>8</v>
      </c>
      <c r="Q38" s="1">
        <v>1</v>
      </c>
      <c r="R38" s="1">
        <f t="shared" si="4"/>
        <v>1</v>
      </c>
      <c r="S38" s="1" t="s">
        <v>79</v>
      </c>
      <c r="T38" s="1">
        <v>0</v>
      </c>
      <c r="U38" s="1" t="str">
        <f t="shared" si="5"/>
        <v>backpack</v>
      </c>
      <c r="V38" s="1" t="s">
        <v>75</v>
      </c>
      <c r="X38" s="1" t="str">
        <f t="shared" si="6"/>
        <v>Data is the new bacon</v>
      </c>
      <c r="Y38" s="1" t="s">
        <v>3333</v>
      </c>
      <c r="AA38" s="1">
        <v>1</v>
      </c>
      <c r="AB38" s="1" t="str">
        <f t="shared" si="7"/>
        <v>Software Engineer</v>
      </c>
      <c r="AC38" s="1" t="s">
        <v>188</v>
      </c>
      <c r="AE38" s="1" t="str">
        <f t="shared" si="8"/>
        <v>Individual Contributor</v>
      </c>
      <c r="AF38" s="1" t="s">
        <v>58</v>
      </c>
      <c r="AH38" s="1" t="str">
        <f t="shared" si="9"/>
        <v>Technology &amp; Internet</v>
      </c>
      <c r="AI38" s="1" t="str">
        <f t="shared" si="10"/>
        <v>Technology &amp; Internet</v>
      </c>
      <c r="AJ38" s="1" t="s">
        <v>69</v>
      </c>
      <c r="AL38" s="1">
        <v>22</v>
      </c>
      <c r="AM38" s="1">
        <f t="shared" si="11"/>
        <v>22</v>
      </c>
      <c r="AN38" s="1" t="s">
        <v>240</v>
      </c>
      <c r="AO38" s="1" t="s">
        <v>39</v>
      </c>
      <c r="AS38" s="1" t="s">
        <v>19</v>
      </c>
      <c r="AZ38" s="1" t="str">
        <f t="shared" si="12"/>
        <v>Stack Overflow</v>
      </c>
      <c r="BA38" s="1" t="s">
        <v>62</v>
      </c>
      <c r="BC38" s="1">
        <f t="shared" si="13"/>
        <v>4</v>
      </c>
      <c r="BD38" s="1">
        <v>4</v>
      </c>
      <c r="BF38" s="1">
        <f t="shared" si="14"/>
        <v>6</v>
      </c>
      <c r="BG38" s="1">
        <v>6</v>
      </c>
      <c r="BI38" s="1">
        <v>12</v>
      </c>
      <c r="BJ38" s="1">
        <f t="shared" si="15"/>
        <v>12</v>
      </c>
      <c r="BK38" s="1" t="s">
        <v>241</v>
      </c>
      <c r="BL38" s="1" t="str">
        <f t="shared" si="16"/>
        <v>Friend / word of mouth</v>
      </c>
      <c r="BM38" s="1" t="s">
        <v>42</v>
      </c>
      <c r="BO38" s="1">
        <v>10</v>
      </c>
      <c r="BP38" s="1" t="s">
        <v>242</v>
      </c>
      <c r="BQ38" s="1" t="s">
        <v>243</v>
      </c>
      <c r="BT38">
        <f t="shared" si="17"/>
        <v>0</v>
      </c>
      <c r="BU38"/>
      <c r="BV38"/>
    </row>
    <row r="39" spans="1:74" s="1" customFormat="1" ht="126" x14ac:dyDescent="0.25">
      <c r="A39" s="1">
        <v>37</v>
      </c>
      <c r="B39" s="1">
        <f t="shared" si="0"/>
        <v>38</v>
      </c>
      <c r="C39" s="1" t="s">
        <v>0</v>
      </c>
      <c r="D39" s="1" t="s">
        <v>1</v>
      </c>
      <c r="F39" s="1" t="s">
        <v>3</v>
      </c>
      <c r="G39" s="1" t="s">
        <v>4</v>
      </c>
      <c r="I39" s="2">
        <v>33295</v>
      </c>
      <c r="J39" s="13">
        <f t="shared" ca="1" si="1"/>
        <v>28</v>
      </c>
      <c r="K39" s="1">
        <v>6</v>
      </c>
      <c r="L39" s="1">
        <f t="shared" si="18"/>
        <v>6</v>
      </c>
      <c r="M39" s="1">
        <v>60</v>
      </c>
      <c r="N39" s="1">
        <f t="shared" si="2"/>
        <v>60</v>
      </c>
      <c r="O39" s="1">
        <v>8</v>
      </c>
      <c r="P39" s="1">
        <f t="shared" si="3"/>
        <v>8</v>
      </c>
      <c r="Q39" s="1">
        <v>5</v>
      </c>
      <c r="R39" s="1">
        <f t="shared" si="4"/>
        <v>5</v>
      </c>
      <c r="S39" s="1" t="s">
        <v>200</v>
      </c>
      <c r="T39" s="1">
        <v>1</v>
      </c>
      <c r="U39" s="1" t="str">
        <f t="shared" si="5"/>
        <v>socks</v>
      </c>
      <c r="V39" s="1" t="s">
        <v>115</v>
      </c>
      <c r="X39" s="1" t="str">
        <f t="shared" si="6"/>
        <v>Math - all the cool kids are doing it</v>
      </c>
      <c r="Y39" s="1" t="s">
        <v>3369</v>
      </c>
      <c r="AA39" s="1">
        <v>1</v>
      </c>
      <c r="AB39" s="1" t="str">
        <f t="shared" si="7"/>
        <v>Data Scientist</v>
      </c>
      <c r="AC39" s="1" t="s">
        <v>130</v>
      </c>
      <c r="AE39" s="1" t="str">
        <f t="shared" si="8"/>
        <v>Not Applicable</v>
      </c>
      <c r="AF39" s="1" t="s">
        <v>86</v>
      </c>
      <c r="AH39" s="1" t="str">
        <f t="shared" si="9"/>
        <v>Technology &amp; Internet</v>
      </c>
      <c r="AI39" s="1" t="str">
        <f t="shared" si="10"/>
        <v>Technology &amp; Internet</v>
      </c>
      <c r="AJ39" s="1" t="s">
        <v>69</v>
      </c>
      <c r="AL39" s="1">
        <v>3</v>
      </c>
      <c r="AM39" s="1">
        <f t="shared" si="11"/>
        <v>3</v>
      </c>
      <c r="AN39" s="1" t="s">
        <v>174</v>
      </c>
      <c r="AO39" s="1" t="s">
        <v>61</v>
      </c>
      <c r="AS39" s="1" t="s">
        <v>19</v>
      </c>
      <c r="AZ39" s="1" t="str">
        <f t="shared" si="12"/>
        <v>Slack Channel</v>
      </c>
      <c r="BA39" s="1" t="s">
        <v>40</v>
      </c>
      <c r="BC39" s="1">
        <f t="shared" si="13"/>
        <v>6</v>
      </c>
      <c r="BD39" s="1">
        <v>6</v>
      </c>
      <c r="BF39" s="1">
        <f t="shared" si="14"/>
        <v>6</v>
      </c>
      <c r="BG39" s="1">
        <v>6</v>
      </c>
      <c r="BI39" s="1">
        <v>6</v>
      </c>
      <c r="BJ39" s="1">
        <f t="shared" si="15"/>
        <v>6</v>
      </c>
      <c r="BK39" s="1" t="s">
        <v>244</v>
      </c>
      <c r="BL39" s="1" t="str">
        <f t="shared" si="16"/>
        <v>Google</v>
      </c>
      <c r="BM39" s="1" t="s">
        <v>52</v>
      </c>
      <c r="BO39" s="1">
        <v>10</v>
      </c>
      <c r="BP39" s="1" t="s">
        <v>245</v>
      </c>
      <c r="BR39" s="1" t="s">
        <v>246</v>
      </c>
      <c r="BT39">
        <f t="shared" si="17"/>
        <v>0</v>
      </c>
      <c r="BU39"/>
      <c r="BV39"/>
    </row>
    <row r="40" spans="1:74" s="1" customFormat="1" ht="94.5" x14ac:dyDescent="0.25">
      <c r="A40" s="1">
        <v>38</v>
      </c>
      <c r="B40" s="1">
        <f t="shared" si="0"/>
        <v>39</v>
      </c>
      <c r="D40" s="1" t="s">
        <v>1</v>
      </c>
      <c r="G40" s="1" t="s">
        <v>4</v>
      </c>
      <c r="I40" s="2">
        <v>29326</v>
      </c>
      <c r="J40" s="13">
        <f t="shared" ca="1" si="1"/>
        <v>39</v>
      </c>
      <c r="K40" s="1">
        <v>6</v>
      </c>
      <c r="L40" s="1">
        <f t="shared" si="18"/>
        <v>6</v>
      </c>
      <c r="M40" s="1">
        <v>50</v>
      </c>
      <c r="N40" s="1">
        <f t="shared" si="2"/>
        <v>50</v>
      </c>
      <c r="O40" s="1">
        <v>7</v>
      </c>
      <c r="P40" s="1">
        <f t="shared" si="3"/>
        <v>7</v>
      </c>
      <c r="Q40" s="1">
        <v>2</v>
      </c>
      <c r="R40" s="1">
        <f t="shared" si="4"/>
        <v>2</v>
      </c>
      <c r="S40" s="1" t="s">
        <v>200</v>
      </c>
      <c r="T40" s="1">
        <v>0</v>
      </c>
      <c r="U40" s="1" t="str">
        <f t="shared" si="5"/>
        <v>backpack</v>
      </c>
      <c r="V40" s="1" t="s">
        <v>75</v>
      </c>
      <c r="X40" s="1" t="str">
        <f t="shared" si="6"/>
        <v>Math - all the cool kids are doing it</v>
      </c>
      <c r="Y40" s="1" t="s">
        <v>3369</v>
      </c>
      <c r="AA40" s="1">
        <v>1</v>
      </c>
      <c r="AB40" s="1" t="str">
        <f t="shared" si="7"/>
        <v>Product Management/Project Management</v>
      </c>
      <c r="AC40" s="1" t="s">
        <v>35</v>
      </c>
      <c r="AE40" s="1" t="str">
        <f t="shared" si="8"/>
        <v>Manager</v>
      </c>
      <c r="AF40" s="1" t="s">
        <v>36</v>
      </c>
      <c r="AH40" s="1" t="str">
        <f t="shared" si="9"/>
        <v>Automotive</v>
      </c>
      <c r="AI40" s="1" t="str">
        <f t="shared" si="10"/>
        <v>Automotive</v>
      </c>
      <c r="AJ40" s="1" t="s">
        <v>247</v>
      </c>
      <c r="AL40" s="1">
        <v>3</v>
      </c>
      <c r="AM40" s="1">
        <f t="shared" si="11"/>
        <v>3</v>
      </c>
      <c r="AN40" s="1" t="s">
        <v>248</v>
      </c>
      <c r="AO40" s="1" t="s">
        <v>61</v>
      </c>
      <c r="AQ40" s="1" t="s">
        <v>17</v>
      </c>
      <c r="AZ40" s="1" t="str">
        <f t="shared" si="12"/>
        <v>Slack Channel</v>
      </c>
      <c r="BA40" s="1" t="s">
        <v>40</v>
      </c>
      <c r="BC40" s="1">
        <f t="shared" si="13"/>
        <v>6</v>
      </c>
      <c r="BD40" s="1">
        <v>6</v>
      </c>
      <c r="BF40" s="1">
        <f t="shared" si="14"/>
        <v>3</v>
      </c>
      <c r="BG40" s="1">
        <v>3</v>
      </c>
      <c r="BI40" s="1">
        <v>5</v>
      </c>
      <c r="BJ40" s="1">
        <f t="shared" si="15"/>
        <v>5</v>
      </c>
      <c r="BK40" s="1" t="s">
        <v>249</v>
      </c>
      <c r="BL40" s="1" t="str">
        <f t="shared" si="16"/>
        <v>Google</v>
      </c>
      <c r="BM40" s="1" t="s">
        <v>52</v>
      </c>
      <c r="BO40" s="1">
        <v>10</v>
      </c>
      <c r="BP40" s="1" t="s">
        <v>250</v>
      </c>
      <c r="BQ40" s="1" t="s">
        <v>24</v>
      </c>
      <c r="BR40" s="1" t="s">
        <v>251</v>
      </c>
      <c r="BT40">
        <f t="shared" si="17"/>
        <v>0</v>
      </c>
      <c r="BU40"/>
      <c r="BV40"/>
    </row>
    <row r="41" spans="1:74" s="1" customFormat="1" ht="409.5" x14ac:dyDescent="0.25">
      <c r="A41" s="1">
        <v>39</v>
      </c>
      <c r="B41" s="1">
        <f t="shared" si="0"/>
        <v>40</v>
      </c>
      <c r="E41" s="1" t="s">
        <v>2</v>
      </c>
      <c r="I41" s="2">
        <v>35093</v>
      </c>
      <c r="J41" s="13">
        <f t="shared" ca="1" si="1"/>
        <v>23</v>
      </c>
      <c r="K41" s="1">
        <v>8</v>
      </c>
      <c r="L41" s="1">
        <f t="shared" si="18"/>
        <v>8</v>
      </c>
      <c r="M41" s="1">
        <v>60</v>
      </c>
      <c r="N41" s="1">
        <f t="shared" si="2"/>
        <v>60</v>
      </c>
      <c r="O41" s="1">
        <v>9</v>
      </c>
      <c r="P41" s="1">
        <f t="shared" si="3"/>
        <v>9</v>
      </c>
      <c r="Q41" s="1">
        <v>6</v>
      </c>
      <c r="R41" s="1">
        <f t="shared" si="4"/>
        <v>6</v>
      </c>
      <c r="S41" s="1" t="s">
        <v>200</v>
      </c>
      <c r="T41" s="1">
        <v>0</v>
      </c>
      <c r="U41" s="1" t="str">
        <f t="shared" si="5"/>
        <v>backpack</v>
      </c>
      <c r="V41" s="1" t="s">
        <v>75</v>
      </c>
      <c r="X41" s="1" t="str">
        <f t="shared" si="6"/>
        <v>A quality life demands quality questions</v>
      </c>
      <c r="Y41" s="1" t="s">
        <v>3371</v>
      </c>
      <c r="AA41" s="1">
        <v>0</v>
      </c>
      <c r="AB41" s="1" t="str">
        <f t="shared" si="7"/>
        <v xml:space="preserve"> </v>
      </c>
      <c r="AE41" s="1" t="str">
        <f t="shared" si="8"/>
        <v xml:space="preserve"> </v>
      </c>
      <c r="AH41" s="1" t="str">
        <f t="shared" si="9"/>
        <v>Unspecified</v>
      </c>
      <c r="AI41" s="1" t="str">
        <f t="shared" si="10"/>
        <v xml:space="preserve"> </v>
      </c>
      <c r="AM41" s="1">
        <f t="shared" si="11"/>
        <v>0</v>
      </c>
      <c r="AO41" s="1" t="s">
        <v>136</v>
      </c>
      <c r="AS41" s="1" t="s">
        <v>19</v>
      </c>
      <c r="AZ41" s="1" t="str">
        <f t="shared" si="12"/>
        <v>Forums</v>
      </c>
      <c r="BA41" s="1" t="s">
        <v>50</v>
      </c>
      <c r="BC41" s="1">
        <f t="shared" si="13"/>
        <v>5</v>
      </c>
      <c r="BD41" s="1">
        <v>5</v>
      </c>
      <c r="BF41" s="1">
        <f t="shared" si="14"/>
        <v>5</v>
      </c>
      <c r="BG41" s="1">
        <v>5</v>
      </c>
      <c r="BI41" s="1">
        <v>24</v>
      </c>
      <c r="BJ41" s="1">
        <f t="shared" si="15"/>
        <v>24</v>
      </c>
      <c r="BK41" s="1" t="s">
        <v>252</v>
      </c>
      <c r="BL41" s="1" t="str">
        <f t="shared" si="16"/>
        <v>Friend / word of mouth</v>
      </c>
      <c r="BM41" s="1" t="s">
        <v>42</v>
      </c>
      <c r="BO41" s="1">
        <v>9</v>
      </c>
      <c r="BP41" s="1" t="s">
        <v>253</v>
      </c>
      <c r="BQ41" s="1" t="s">
        <v>254</v>
      </c>
      <c r="BR41" s="1" t="s">
        <v>255</v>
      </c>
      <c r="BT41">
        <f t="shared" si="17"/>
        <v>0</v>
      </c>
      <c r="BU41"/>
      <c r="BV41"/>
    </row>
    <row r="42" spans="1:74" s="1" customFormat="1" ht="63" x14ac:dyDescent="0.25">
      <c r="A42" s="1">
        <v>40</v>
      </c>
      <c r="B42" s="1">
        <f t="shared" si="0"/>
        <v>41</v>
      </c>
      <c r="C42" s="1" t="s">
        <v>0</v>
      </c>
      <c r="I42" s="2">
        <v>31833</v>
      </c>
      <c r="J42" s="13">
        <f t="shared" ca="1" si="1"/>
        <v>32</v>
      </c>
      <c r="K42" s="1">
        <v>8</v>
      </c>
      <c r="L42" s="1">
        <f t="shared" si="18"/>
        <v>8</v>
      </c>
      <c r="M42" s="1">
        <v>150</v>
      </c>
      <c r="N42" s="1">
        <f t="shared" si="2"/>
        <v>150</v>
      </c>
      <c r="O42" s="1">
        <v>8</v>
      </c>
      <c r="P42" s="1">
        <f t="shared" si="3"/>
        <v>8</v>
      </c>
      <c r="Q42" s="1">
        <v>6</v>
      </c>
      <c r="R42" s="1">
        <f t="shared" si="4"/>
        <v>6</v>
      </c>
      <c r="S42" s="1" t="s">
        <v>200</v>
      </c>
      <c r="T42" s="1">
        <v>1</v>
      </c>
      <c r="U42" s="1" t="str">
        <f t="shared" si="5"/>
        <v>hoodie</v>
      </c>
      <c r="V42" s="1" t="s">
        <v>34</v>
      </c>
      <c r="X42" s="1" t="str">
        <f t="shared" si="6"/>
        <v>Math - all the cool kids are doing it</v>
      </c>
      <c r="Y42" s="1" t="s">
        <v>3369</v>
      </c>
      <c r="AA42" s="1">
        <v>1</v>
      </c>
      <c r="AB42" s="1" t="str">
        <f t="shared" si="7"/>
        <v>Other</v>
      </c>
      <c r="AC42" s="1" t="s">
        <v>5</v>
      </c>
      <c r="AE42" s="1" t="str">
        <f t="shared" si="8"/>
        <v>Individual Contributor</v>
      </c>
      <c r="AF42" s="1" t="s">
        <v>58</v>
      </c>
      <c r="AH42" s="1" t="str">
        <f t="shared" si="9"/>
        <v>Healthcare and Pharmaceuticals</v>
      </c>
      <c r="AI42" s="1" t="str">
        <f t="shared" si="10"/>
        <v>Healthcare and Pharmaceuticals</v>
      </c>
      <c r="AJ42" s="1" t="s">
        <v>131</v>
      </c>
      <c r="AL42" s="1">
        <v>7</v>
      </c>
      <c r="AM42" s="1">
        <f t="shared" si="11"/>
        <v>7</v>
      </c>
      <c r="AN42" s="1" t="s">
        <v>256</v>
      </c>
      <c r="AO42" s="1" t="s">
        <v>39</v>
      </c>
      <c r="AP42" s="1" t="s">
        <v>16</v>
      </c>
      <c r="AU42" s="1" t="s">
        <v>21</v>
      </c>
      <c r="AZ42" s="1" t="str">
        <f t="shared" si="12"/>
        <v>Forums</v>
      </c>
      <c r="BA42" s="1" t="s">
        <v>50</v>
      </c>
      <c r="BC42" s="1">
        <f t="shared" si="13"/>
        <v>6</v>
      </c>
      <c r="BD42" s="1">
        <v>6</v>
      </c>
      <c r="BF42" s="1">
        <f t="shared" si="14"/>
        <v>6</v>
      </c>
      <c r="BG42" s="1">
        <v>6</v>
      </c>
      <c r="BI42" s="1">
        <v>12</v>
      </c>
      <c r="BJ42" s="1">
        <f t="shared" si="15"/>
        <v>12</v>
      </c>
      <c r="BK42" s="1" t="s">
        <v>257</v>
      </c>
      <c r="BL42" s="1" t="str">
        <f t="shared" si="16"/>
        <v>Google</v>
      </c>
      <c r="BM42" s="1" t="s">
        <v>52</v>
      </c>
      <c r="BO42" s="1">
        <v>10</v>
      </c>
      <c r="BP42" s="1" t="s">
        <v>258</v>
      </c>
      <c r="BT42">
        <f t="shared" si="17"/>
        <v>0</v>
      </c>
      <c r="BU42"/>
      <c r="BV42"/>
    </row>
    <row r="43" spans="1:74" s="1" customFormat="1" ht="126" x14ac:dyDescent="0.25">
      <c r="A43" s="1">
        <v>41</v>
      </c>
      <c r="B43" s="1">
        <f t="shared" si="0"/>
        <v>42</v>
      </c>
      <c r="G43" s="1" t="s">
        <v>4</v>
      </c>
      <c r="I43" s="2">
        <v>29562</v>
      </c>
      <c r="J43" s="13">
        <f t="shared" ca="1" si="1"/>
        <v>38</v>
      </c>
      <c r="K43" s="1">
        <v>6</v>
      </c>
      <c r="L43" s="1">
        <f t="shared" si="18"/>
        <v>6</v>
      </c>
      <c r="M43" s="1">
        <v>50</v>
      </c>
      <c r="N43" s="1">
        <f t="shared" si="2"/>
        <v>50</v>
      </c>
      <c r="O43" s="1">
        <v>18</v>
      </c>
      <c r="P43" s="1">
        <f t="shared" si="3"/>
        <v>18</v>
      </c>
      <c r="Q43" s="1">
        <v>10</v>
      </c>
      <c r="R43" s="1">
        <f t="shared" si="4"/>
        <v>10</v>
      </c>
      <c r="S43" s="1" t="s">
        <v>66</v>
      </c>
      <c r="T43" s="1">
        <v>0</v>
      </c>
      <c r="U43" s="1" t="str">
        <f t="shared" si="5"/>
        <v>hoodie</v>
      </c>
      <c r="V43" s="1" t="s">
        <v>34</v>
      </c>
      <c r="X43" s="1" t="str">
        <f t="shared" si="6"/>
        <v>Without data, you're just another person with an opinion.</v>
      </c>
      <c r="Z43" s="1" t="s">
        <v>259</v>
      </c>
      <c r="AA43" s="1">
        <v>1</v>
      </c>
      <c r="AB43" s="1" t="str">
        <f t="shared" si="7"/>
        <v>Software Engineer</v>
      </c>
      <c r="AC43" s="1" t="s">
        <v>188</v>
      </c>
      <c r="AE43" s="1" t="str">
        <f t="shared" si="8"/>
        <v>Manager</v>
      </c>
      <c r="AF43" s="1" t="s">
        <v>36</v>
      </c>
      <c r="AH43" s="1" t="str">
        <f t="shared" si="9"/>
        <v xml:space="preserve">Consulting (Design studio) </v>
      </c>
      <c r="AI43" s="1" t="str">
        <f t="shared" si="10"/>
        <v xml:space="preserve">Consulting (Design studio) </v>
      </c>
      <c r="AK43" s="1" t="s">
        <v>260</v>
      </c>
      <c r="AL43" s="1">
        <v>15</v>
      </c>
      <c r="AM43" s="1">
        <f t="shared" si="11"/>
        <v>15</v>
      </c>
      <c r="AN43" s="1" t="s">
        <v>261</v>
      </c>
      <c r="AO43" s="1" t="s">
        <v>39</v>
      </c>
      <c r="AR43" s="1" t="s">
        <v>18</v>
      </c>
      <c r="AS43" s="1" t="s">
        <v>19</v>
      </c>
      <c r="AU43" s="1" t="s">
        <v>21</v>
      </c>
      <c r="AZ43" s="1" t="str">
        <f t="shared" si="12"/>
        <v>Forums</v>
      </c>
      <c r="BA43" s="1" t="s">
        <v>50</v>
      </c>
      <c r="BC43" s="1">
        <f t="shared" si="13"/>
        <v>5</v>
      </c>
      <c r="BD43" s="1">
        <v>5</v>
      </c>
      <c r="BF43" s="1">
        <f t="shared" si="14"/>
        <v>2</v>
      </c>
      <c r="BG43" s="1">
        <v>2</v>
      </c>
      <c r="BI43" s="1">
        <v>4</v>
      </c>
      <c r="BJ43" s="1">
        <f t="shared" si="15"/>
        <v>4</v>
      </c>
      <c r="BK43" s="1" t="s">
        <v>262</v>
      </c>
      <c r="BL43" s="1" t="str">
        <f t="shared" si="16"/>
        <v>Google</v>
      </c>
      <c r="BM43" s="1" t="s">
        <v>52</v>
      </c>
      <c r="BO43" s="1">
        <v>10</v>
      </c>
      <c r="BP43" s="1" t="s">
        <v>263</v>
      </c>
      <c r="BQ43" s="1" t="s">
        <v>264</v>
      </c>
      <c r="BR43" s="1" t="s">
        <v>265</v>
      </c>
      <c r="BT43">
        <f t="shared" si="17"/>
        <v>0</v>
      </c>
      <c r="BU43"/>
      <c r="BV43"/>
    </row>
    <row r="44" spans="1:74" s="1" customFormat="1" ht="94.5" x14ac:dyDescent="0.25">
      <c r="A44" s="1">
        <v>42</v>
      </c>
      <c r="B44" s="1">
        <f t="shared" si="0"/>
        <v>43</v>
      </c>
      <c r="C44" s="1" t="s">
        <v>0</v>
      </c>
      <c r="J44" s="13"/>
      <c r="K44" s="1">
        <v>6</v>
      </c>
      <c r="L44" s="1">
        <f t="shared" si="18"/>
        <v>6</v>
      </c>
      <c r="M44" s="1">
        <v>30</v>
      </c>
      <c r="N44" s="1">
        <f t="shared" si="2"/>
        <v>30</v>
      </c>
      <c r="O44" s="1">
        <v>10</v>
      </c>
      <c r="P44" s="1">
        <f t="shared" si="3"/>
        <v>10</v>
      </c>
      <c r="Q44" s="1">
        <v>5</v>
      </c>
      <c r="R44" s="1">
        <f t="shared" si="4"/>
        <v>5</v>
      </c>
      <c r="S44" s="1" t="s">
        <v>96</v>
      </c>
      <c r="T44" s="1">
        <v>0</v>
      </c>
      <c r="U44" s="1" t="str">
        <f t="shared" si="5"/>
        <v>backpack</v>
      </c>
      <c r="V44" s="1" t="s">
        <v>75</v>
      </c>
      <c r="X44" s="1" t="str">
        <f t="shared" si="6"/>
        <v>Math - all the cool kids are doing it</v>
      </c>
      <c r="Y44" s="1" t="s">
        <v>3369</v>
      </c>
      <c r="AA44" s="1">
        <v>1</v>
      </c>
      <c r="AB44" s="1" t="str">
        <f t="shared" si="7"/>
        <v>Other</v>
      </c>
      <c r="AC44" s="1" t="s">
        <v>5</v>
      </c>
      <c r="AE44" s="1" t="str">
        <f t="shared" si="8"/>
        <v>Engineer</v>
      </c>
      <c r="AG44" s="1" t="s">
        <v>266</v>
      </c>
      <c r="AH44" s="1" t="str">
        <f t="shared" si="9"/>
        <v>Semiconductor</v>
      </c>
      <c r="AI44" s="1" t="str">
        <f t="shared" si="10"/>
        <v>Semiconductor</v>
      </c>
      <c r="AK44" s="1" t="s">
        <v>267</v>
      </c>
      <c r="AL44" s="1">
        <v>6</v>
      </c>
      <c r="AM44" s="1">
        <f t="shared" si="11"/>
        <v>6</v>
      </c>
      <c r="AO44" s="1" t="s">
        <v>61</v>
      </c>
      <c r="AS44" s="1" t="s">
        <v>19</v>
      </c>
      <c r="AT44" s="1" t="s">
        <v>20</v>
      </c>
      <c r="AZ44" s="1" t="str">
        <f t="shared" si="12"/>
        <v>Slack Channel</v>
      </c>
      <c r="BA44" s="1" t="s">
        <v>40</v>
      </c>
      <c r="BC44" s="1">
        <f t="shared" si="13"/>
        <v>4</v>
      </c>
      <c r="BD44" s="1">
        <v>4</v>
      </c>
      <c r="BF44" s="1">
        <f t="shared" si="14"/>
        <v>4</v>
      </c>
      <c r="BG44" s="1">
        <v>4</v>
      </c>
      <c r="BI44" s="1">
        <v>8</v>
      </c>
      <c r="BJ44" s="1">
        <f t="shared" si="15"/>
        <v>8</v>
      </c>
      <c r="BK44" s="1" t="s">
        <v>268</v>
      </c>
      <c r="BL44" s="1" t="str">
        <f t="shared" si="16"/>
        <v>Google</v>
      </c>
      <c r="BM44" s="1" t="s">
        <v>52</v>
      </c>
      <c r="BO44" s="1">
        <v>7</v>
      </c>
      <c r="BP44" s="1" t="s">
        <v>269</v>
      </c>
      <c r="BQ44" s="1" t="s">
        <v>270</v>
      </c>
      <c r="BR44" s="1" t="s">
        <v>271</v>
      </c>
      <c r="BT44">
        <f t="shared" si="17"/>
        <v>0</v>
      </c>
      <c r="BU44"/>
      <c r="BV44"/>
    </row>
    <row r="45" spans="1:74" s="1" customFormat="1" ht="157.5" x14ac:dyDescent="0.25">
      <c r="A45" s="1">
        <v>43</v>
      </c>
      <c r="B45" s="1">
        <f t="shared" si="0"/>
        <v>44</v>
      </c>
      <c r="C45" s="1" t="s">
        <v>0</v>
      </c>
      <c r="D45" s="1" t="s">
        <v>1</v>
      </c>
      <c r="I45" s="2">
        <v>30578</v>
      </c>
      <c r="J45" s="13">
        <f t="shared" ca="1" si="1"/>
        <v>36</v>
      </c>
      <c r="K45" s="1">
        <v>7</v>
      </c>
      <c r="L45" s="1">
        <f t="shared" si="18"/>
        <v>7</v>
      </c>
      <c r="M45" s="1">
        <v>50</v>
      </c>
      <c r="N45" s="1">
        <f t="shared" si="2"/>
        <v>50</v>
      </c>
      <c r="O45" s="1">
        <v>8</v>
      </c>
      <c r="P45" s="1">
        <f t="shared" si="3"/>
        <v>8</v>
      </c>
      <c r="Q45" s="1">
        <v>4</v>
      </c>
      <c r="R45" s="1">
        <f t="shared" si="4"/>
        <v>4</v>
      </c>
      <c r="S45" s="1" t="s">
        <v>200</v>
      </c>
      <c r="T45" s="1">
        <v>1</v>
      </c>
      <c r="U45" s="1" t="str">
        <f t="shared" si="5"/>
        <v>hoodie</v>
      </c>
      <c r="V45" s="1" t="s">
        <v>34</v>
      </c>
      <c r="X45" s="1" t="str">
        <f t="shared" si="6"/>
        <v>A quality life demands quality questions</v>
      </c>
      <c r="Y45" s="1" t="s">
        <v>3371</v>
      </c>
      <c r="AA45" s="1">
        <v>1</v>
      </c>
      <c r="AB45" s="1" t="str">
        <f t="shared" si="7"/>
        <v>Data Analyst</v>
      </c>
      <c r="AC45" s="1" t="s">
        <v>18</v>
      </c>
      <c r="AE45" s="1" t="str">
        <f t="shared" si="8"/>
        <v>Manager</v>
      </c>
      <c r="AF45" s="1" t="s">
        <v>36</v>
      </c>
      <c r="AH45" s="1" t="str">
        <f t="shared" si="9"/>
        <v>Utilities, Energy and Extraction</v>
      </c>
      <c r="AI45" s="1" t="str">
        <f t="shared" si="10"/>
        <v>Utilities, Energy and Extraction</v>
      </c>
      <c r="AJ45" s="1" t="s">
        <v>272</v>
      </c>
      <c r="AL45" s="1">
        <v>11</v>
      </c>
      <c r="AM45" s="1">
        <f t="shared" si="11"/>
        <v>11</v>
      </c>
      <c r="AN45" s="1" t="s">
        <v>273</v>
      </c>
      <c r="AO45" s="1" t="s">
        <v>39</v>
      </c>
      <c r="AQ45" s="1" t="s">
        <v>17</v>
      </c>
      <c r="AZ45" s="1" t="str">
        <f t="shared" si="12"/>
        <v>Forums</v>
      </c>
      <c r="BA45" s="1" t="s">
        <v>50</v>
      </c>
      <c r="BC45" s="1">
        <f t="shared" si="13"/>
        <v>5</v>
      </c>
      <c r="BD45" s="1">
        <v>5</v>
      </c>
      <c r="BF45" s="1">
        <f t="shared" si="14"/>
        <v>6</v>
      </c>
      <c r="BG45" s="1">
        <v>6</v>
      </c>
      <c r="BI45" s="1">
        <v>40</v>
      </c>
      <c r="BJ45" s="1">
        <f t="shared" si="15"/>
        <v>40</v>
      </c>
      <c r="BK45" s="1" t="s">
        <v>274</v>
      </c>
      <c r="BL45" s="1" t="str">
        <f t="shared" si="16"/>
        <v>Google</v>
      </c>
      <c r="BM45" s="1" t="s">
        <v>52</v>
      </c>
      <c r="BO45" s="1">
        <v>9</v>
      </c>
      <c r="BP45" s="1" t="s">
        <v>275</v>
      </c>
      <c r="BQ45" s="1" t="s">
        <v>276</v>
      </c>
      <c r="BR45" s="1" t="s">
        <v>277</v>
      </c>
      <c r="BT45">
        <f t="shared" si="17"/>
        <v>0</v>
      </c>
      <c r="BU45"/>
      <c r="BV45"/>
    </row>
    <row r="46" spans="1:74" s="1" customFormat="1" ht="409.5" x14ac:dyDescent="0.25">
      <c r="A46" s="1">
        <v>44</v>
      </c>
      <c r="B46" s="1">
        <f t="shared" si="0"/>
        <v>45</v>
      </c>
      <c r="D46" s="1" t="s">
        <v>1</v>
      </c>
      <c r="E46" s="1" t="s">
        <v>2</v>
      </c>
      <c r="I46" s="2">
        <v>33712</v>
      </c>
      <c r="J46" s="13">
        <f t="shared" ca="1" si="1"/>
        <v>27</v>
      </c>
      <c r="K46" s="1">
        <v>8</v>
      </c>
      <c r="L46" s="1">
        <f t="shared" si="18"/>
        <v>8</v>
      </c>
      <c r="M46" s="1">
        <v>120</v>
      </c>
      <c r="N46" s="1">
        <f t="shared" si="2"/>
        <v>120</v>
      </c>
      <c r="O46" s="1">
        <v>12</v>
      </c>
      <c r="P46" s="1">
        <f t="shared" si="3"/>
        <v>12</v>
      </c>
      <c r="Q46" s="1">
        <v>10</v>
      </c>
      <c r="R46" s="1">
        <f t="shared" si="4"/>
        <v>10</v>
      </c>
      <c r="S46" s="1" t="s">
        <v>278</v>
      </c>
      <c r="T46" s="1">
        <v>1</v>
      </c>
      <c r="U46" s="1" t="str">
        <f t="shared" si="5"/>
        <v>Coffee mug</v>
      </c>
      <c r="W46" s="1" t="s">
        <v>279</v>
      </c>
      <c r="X46" s="1" t="str">
        <f t="shared" si="6"/>
        <v>Data is the new bacon</v>
      </c>
      <c r="Y46" s="1" t="s">
        <v>3333</v>
      </c>
      <c r="AA46" s="1">
        <v>1</v>
      </c>
      <c r="AB46" s="1" t="str">
        <f t="shared" si="7"/>
        <v>Data Analyst</v>
      </c>
      <c r="AC46" s="1" t="s">
        <v>18</v>
      </c>
      <c r="AE46" s="1" t="str">
        <f t="shared" si="8"/>
        <v>Individual Contributor</v>
      </c>
      <c r="AF46" s="1" t="s">
        <v>58</v>
      </c>
      <c r="AH46" s="1" t="str">
        <f t="shared" si="9"/>
        <v>Real Estate</v>
      </c>
      <c r="AI46" s="1" t="str">
        <f t="shared" si="10"/>
        <v>Real Estate</v>
      </c>
      <c r="AJ46" s="1" t="s">
        <v>280</v>
      </c>
      <c r="AL46" s="1">
        <v>3</v>
      </c>
      <c r="AM46" s="1">
        <f t="shared" si="11"/>
        <v>3</v>
      </c>
      <c r="AN46" s="1" t="s">
        <v>281</v>
      </c>
      <c r="AO46" s="1" t="s">
        <v>39</v>
      </c>
      <c r="AR46" s="1" t="s">
        <v>18</v>
      </c>
      <c r="AZ46" s="1" t="str">
        <f t="shared" si="12"/>
        <v>Forums</v>
      </c>
      <c r="BA46" s="1" t="s">
        <v>50</v>
      </c>
      <c r="BC46" s="1">
        <f t="shared" si="13"/>
        <v>6</v>
      </c>
      <c r="BD46" s="1">
        <v>6</v>
      </c>
      <c r="BF46" s="1">
        <f t="shared" si="14"/>
        <v>6</v>
      </c>
      <c r="BG46" s="1">
        <v>6</v>
      </c>
      <c r="BI46" s="1">
        <v>20</v>
      </c>
      <c r="BJ46" s="1">
        <f t="shared" si="15"/>
        <v>20</v>
      </c>
      <c r="BK46" s="1" t="s">
        <v>282</v>
      </c>
      <c r="BL46" s="1" t="str">
        <f t="shared" si="16"/>
        <v>Google</v>
      </c>
      <c r="BM46" s="1" t="s">
        <v>52</v>
      </c>
      <c r="BO46" s="1">
        <v>10</v>
      </c>
      <c r="BP46" s="1" t="s">
        <v>283</v>
      </c>
      <c r="BR46" s="1" t="s">
        <v>284</v>
      </c>
      <c r="BT46">
        <f t="shared" si="17"/>
        <v>0</v>
      </c>
      <c r="BU46"/>
      <c r="BV46"/>
    </row>
    <row r="47" spans="1:74" s="1" customFormat="1" ht="220.5" x14ac:dyDescent="0.25">
      <c r="A47" s="1">
        <v>45</v>
      </c>
      <c r="B47" s="1">
        <f t="shared" si="0"/>
        <v>46</v>
      </c>
      <c r="C47" s="1" t="s">
        <v>0</v>
      </c>
      <c r="F47" s="1" t="s">
        <v>3</v>
      </c>
      <c r="I47" s="2">
        <v>29560</v>
      </c>
      <c r="J47" s="13">
        <f t="shared" ca="1" si="1"/>
        <v>38</v>
      </c>
      <c r="K47" s="1">
        <v>8</v>
      </c>
      <c r="L47" s="1">
        <f t="shared" si="18"/>
        <v>8</v>
      </c>
      <c r="M47" s="1">
        <v>0</v>
      </c>
      <c r="N47" s="1">
        <f t="shared" si="2"/>
        <v>0</v>
      </c>
      <c r="O47" s="1">
        <v>12</v>
      </c>
      <c r="P47" s="1">
        <f t="shared" si="3"/>
        <v>12</v>
      </c>
      <c r="Q47" s="1">
        <v>30</v>
      </c>
      <c r="R47" s="1">
        <f t="shared" si="4"/>
        <v>30</v>
      </c>
      <c r="S47" s="1" t="s">
        <v>79</v>
      </c>
      <c r="T47" s="1">
        <v>1</v>
      </c>
      <c r="U47" s="1" t="str">
        <f t="shared" si="5"/>
        <v>hoodie</v>
      </c>
      <c r="V47" s="1" t="s">
        <v>34</v>
      </c>
      <c r="X47" s="1" t="str">
        <f t="shared" si="6"/>
        <v>Math - all the cool kids are doing it</v>
      </c>
      <c r="Y47" s="1" t="s">
        <v>3369</v>
      </c>
      <c r="AA47" s="1">
        <v>1</v>
      </c>
      <c r="AB47" s="1" t="str">
        <f t="shared" si="7"/>
        <v>Machine Learning Engineer</v>
      </c>
      <c r="AC47" s="1" t="s">
        <v>19</v>
      </c>
      <c r="AE47" s="1" t="str">
        <f t="shared" si="8"/>
        <v>Individual Contributor</v>
      </c>
      <c r="AF47" s="1" t="s">
        <v>58</v>
      </c>
      <c r="AH47" s="1" t="str">
        <f t="shared" si="9"/>
        <v>Transportation &amp; Delivery</v>
      </c>
      <c r="AI47" s="1" t="str">
        <f t="shared" si="10"/>
        <v>Transportation &amp; Delivery</v>
      </c>
      <c r="AJ47" s="1" t="s">
        <v>285</v>
      </c>
      <c r="AL47" s="1">
        <v>1</v>
      </c>
      <c r="AM47" s="1">
        <f t="shared" si="11"/>
        <v>1</v>
      </c>
      <c r="AN47" s="1" t="s">
        <v>286</v>
      </c>
      <c r="AO47" s="1" t="s">
        <v>39</v>
      </c>
      <c r="AR47" s="1" t="s">
        <v>18</v>
      </c>
      <c r="AZ47" s="1" t="str">
        <f t="shared" si="12"/>
        <v>Forums</v>
      </c>
      <c r="BA47" s="1" t="s">
        <v>50</v>
      </c>
      <c r="BC47" s="1">
        <f t="shared" si="13"/>
        <v>10</v>
      </c>
      <c r="BE47" s="1">
        <v>10</v>
      </c>
      <c r="BF47" s="1">
        <f t="shared" si="14"/>
        <v>5</v>
      </c>
      <c r="BG47" s="1">
        <v>5</v>
      </c>
      <c r="BI47" s="1">
        <v>20</v>
      </c>
      <c r="BJ47" s="1">
        <f t="shared" si="15"/>
        <v>20</v>
      </c>
      <c r="BK47" s="1" t="s">
        <v>287</v>
      </c>
      <c r="BL47" s="1" t="str">
        <f t="shared" si="16"/>
        <v>Friend / word of mouth</v>
      </c>
      <c r="BM47" s="1" t="s">
        <v>42</v>
      </c>
      <c r="BO47" s="1">
        <v>6</v>
      </c>
      <c r="BP47" s="1" t="s">
        <v>288</v>
      </c>
      <c r="BQ47" s="1" t="s">
        <v>289</v>
      </c>
      <c r="BT47">
        <f t="shared" si="17"/>
        <v>0</v>
      </c>
      <c r="BU47"/>
      <c r="BV47"/>
    </row>
    <row r="48" spans="1:74" s="1" customFormat="1" ht="63" x14ac:dyDescent="0.25">
      <c r="A48" s="1">
        <v>46</v>
      </c>
      <c r="B48" s="1">
        <f t="shared" si="0"/>
        <v>47</v>
      </c>
      <c r="C48" s="1" t="s">
        <v>0</v>
      </c>
      <c r="J48" s="13"/>
      <c r="K48" s="1">
        <v>9</v>
      </c>
      <c r="L48" s="1">
        <f t="shared" si="18"/>
        <v>9</v>
      </c>
      <c r="M48" s="1">
        <v>20</v>
      </c>
      <c r="N48" s="1">
        <f t="shared" si="2"/>
        <v>20</v>
      </c>
      <c r="O48" s="1">
        <v>13</v>
      </c>
      <c r="P48" s="1">
        <f t="shared" si="3"/>
        <v>13</v>
      </c>
      <c r="Q48" s="1">
        <v>26</v>
      </c>
      <c r="R48" s="1">
        <f t="shared" si="4"/>
        <v>26</v>
      </c>
      <c r="S48" s="1" t="s">
        <v>164</v>
      </c>
      <c r="T48" s="1">
        <v>0</v>
      </c>
      <c r="U48" s="1" t="str">
        <f t="shared" si="5"/>
        <v>t-shirt</v>
      </c>
      <c r="V48" s="1" t="s">
        <v>46</v>
      </c>
      <c r="X48" s="1" t="str">
        <f t="shared" si="6"/>
        <v>Math - all the cool kids are doing it</v>
      </c>
      <c r="Y48" s="1" t="s">
        <v>3369</v>
      </c>
      <c r="AA48" s="1">
        <v>0</v>
      </c>
      <c r="AB48" s="1" t="str">
        <f t="shared" si="7"/>
        <v xml:space="preserve"> </v>
      </c>
      <c r="AE48" s="1" t="str">
        <f t="shared" si="8"/>
        <v xml:space="preserve"> </v>
      </c>
      <c r="AH48" s="1" t="str">
        <f t="shared" si="9"/>
        <v>Unspecified</v>
      </c>
      <c r="AI48" s="1" t="str">
        <f t="shared" si="10"/>
        <v xml:space="preserve"> </v>
      </c>
      <c r="AM48" s="1">
        <f t="shared" si="11"/>
        <v>0</v>
      </c>
      <c r="AO48" s="1" t="s">
        <v>61</v>
      </c>
      <c r="AS48" s="1" t="s">
        <v>19</v>
      </c>
      <c r="AZ48" s="1" t="str">
        <f t="shared" si="12"/>
        <v>Stack Overflow</v>
      </c>
      <c r="BA48" s="1" t="s">
        <v>62</v>
      </c>
      <c r="BC48" s="1">
        <f t="shared" si="13"/>
        <v>6</v>
      </c>
      <c r="BD48" s="1">
        <v>6</v>
      </c>
      <c r="BF48" s="1">
        <f t="shared" si="14"/>
        <v>6</v>
      </c>
      <c r="BG48" s="1">
        <v>6</v>
      </c>
      <c r="BI48" s="1">
        <v>80</v>
      </c>
      <c r="BJ48" s="1">
        <f t="shared" si="15"/>
        <v>80</v>
      </c>
      <c r="BK48" s="1" t="s">
        <v>290</v>
      </c>
      <c r="BL48" s="1" t="str">
        <f t="shared" si="16"/>
        <v>Friend / word of mouth</v>
      </c>
      <c r="BM48" s="1" t="s">
        <v>42</v>
      </c>
      <c r="BO48" s="1">
        <v>7</v>
      </c>
      <c r="BP48" s="1" t="s">
        <v>291</v>
      </c>
      <c r="BQ48" s="1" t="s">
        <v>292</v>
      </c>
      <c r="BR48" s="1" t="s">
        <v>293</v>
      </c>
      <c r="BT48">
        <f t="shared" si="17"/>
        <v>0</v>
      </c>
      <c r="BU48"/>
      <c r="BV48"/>
    </row>
    <row r="49" spans="1:74" s="1" customFormat="1" ht="409.5" x14ac:dyDescent="0.25">
      <c r="A49" s="1">
        <v>47</v>
      </c>
      <c r="B49" s="1">
        <f t="shared" si="0"/>
        <v>48</v>
      </c>
      <c r="G49" s="1" t="s">
        <v>4</v>
      </c>
      <c r="I49" s="2">
        <v>28327</v>
      </c>
      <c r="J49" s="13">
        <f t="shared" ca="1" si="1"/>
        <v>42</v>
      </c>
      <c r="K49" s="1">
        <v>6</v>
      </c>
      <c r="L49" s="1">
        <f t="shared" si="18"/>
        <v>6</v>
      </c>
      <c r="M49" s="1">
        <v>20</v>
      </c>
      <c r="N49" s="1">
        <f t="shared" si="2"/>
        <v>20</v>
      </c>
      <c r="O49" s="1">
        <v>16</v>
      </c>
      <c r="P49" s="1">
        <f t="shared" si="3"/>
        <v>16</v>
      </c>
      <c r="Q49" s="1">
        <v>10</v>
      </c>
      <c r="R49" s="1">
        <f t="shared" si="4"/>
        <v>10</v>
      </c>
      <c r="S49" s="1" t="s">
        <v>108</v>
      </c>
      <c r="T49" s="1">
        <v>1</v>
      </c>
      <c r="U49" s="1" t="str">
        <f t="shared" si="5"/>
        <v>t-shirt</v>
      </c>
      <c r="V49" s="1" t="s">
        <v>46</v>
      </c>
      <c r="X49" s="1" t="str">
        <f t="shared" si="6"/>
        <v>Machine learning for life</v>
      </c>
      <c r="Y49" s="1" t="s">
        <v>3370</v>
      </c>
      <c r="AA49" s="1">
        <v>1</v>
      </c>
      <c r="AB49" s="1" t="str">
        <f t="shared" si="7"/>
        <v>Other</v>
      </c>
      <c r="AC49" s="1" t="s">
        <v>5</v>
      </c>
      <c r="AE49" s="1" t="str">
        <f t="shared" si="8"/>
        <v>Individual Contributor</v>
      </c>
      <c r="AF49" s="1" t="s">
        <v>58</v>
      </c>
      <c r="AH49" s="1" t="str">
        <f t="shared" si="9"/>
        <v>Education</v>
      </c>
      <c r="AI49" s="1" t="str">
        <f t="shared" si="10"/>
        <v>Education</v>
      </c>
      <c r="AJ49" s="1" t="s">
        <v>37</v>
      </c>
      <c r="AL49" s="1">
        <v>12</v>
      </c>
      <c r="AM49" s="1">
        <f t="shared" si="11"/>
        <v>12</v>
      </c>
      <c r="AN49" s="1" t="s">
        <v>294</v>
      </c>
      <c r="AO49" s="1" t="s">
        <v>49</v>
      </c>
      <c r="AU49" s="1" t="s">
        <v>21</v>
      </c>
      <c r="AZ49" s="1" t="str">
        <f t="shared" si="12"/>
        <v>Slack Channel</v>
      </c>
      <c r="BA49" s="1" t="s">
        <v>40</v>
      </c>
      <c r="BC49" s="1">
        <f t="shared" si="13"/>
        <v>12</v>
      </c>
      <c r="BE49" s="1">
        <v>12</v>
      </c>
      <c r="BF49" s="1">
        <f t="shared" si="14"/>
        <v>6</v>
      </c>
      <c r="BG49" s="1">
        <v>6</v>
      </c>
      <c r="BI49" s="1">
        <v>140</v>
      </c>
      <c r="BJ49" s="1">
        <f t="shared" si="15"/>
        <v>140</v>
      </c>
      <c r="BK49" s="1" t="s">
        <v>295</v>
      </c>
      <c r="BL49" s="1" t="str">
        <f t="shared" si="16"/>
        <v>Google</v>
      </c>
      <c r="BM49" s="1" t="s">
        <v>52</v>
      </c>
      <c r="BO49" s="1">
        <v>7</v>
      </c>
      <c r="BP49" s="1" t="s">
        <v>296</v>
      </c>
      <c r="BQ49" s="1" t="s">
        <v>297</v>
      </c>
      <c r="BR49" s="1" t="s">
        <v>298</v>
      </c>
      <c r="BT49">
        <f t="shared" si="17"/>
        <v>0</v>
      </c>
      <c r="BU49"/>
      <c r="BV49"/>
    </row>
    <row r="50" spans="1:74" s="1" customFormat="1" ht="94.5" x14ac:dyDescent="0.25">
      <c r="A50" s="1">
        <v>48</v>
      </c>
      <c r="B50" s="1">
        <f t="shared" si="0"/>
        <v>49</v>
      </c>
      <c r="D50" s="1" t="s">
        <v>1</v>
      </c>
      <c r="G50" s="1" t="s">
        <v>4</v>
      </c>
      <c r="I50" s="2">
        <v>33178</v>
      </c>
      <c r="J50" s="13">
        <f t="shared" ca="1" si="1"/>
        <v>28</v>
      </c>
      <c r="K50" s="1">
        <v>7</v>
      </c>
      <c r="L50" s="1">
        <f t="shared" si="18"/>
        <v>7</v>
      </c>
      <c r="M50" s="1">
        <v>40</v>
      </c>
      <c r="N50" s="1">
        <f t="shared" si="2"/>
        <v>40</v>
      </c>
      <c r="O50" s="1">
        <v>15</v>
      </c>
      <c r="P50" s="1">
        <f t="shared" si="3"/>
        <v>15</v>
      </c>
      <c r="Q50" s="1">
        <v>12</v>
      </c>
      <c r="R50" s="1">
        <f t="shared" si="4"/>
        <v>12</v>
      </c>
      <c r="S50" s="1" t="s">
        <v>278</v>
      </c>
      <c r="T50" s="1">
        <v>0</v>
      </c>
      <c r="U50" s="1" t="str">
        <f t="shared" si="5"/>
        <v>t-shirt</v>
      </c>
      <c r="V50" s="1" t="s">
        <v>46</v>
      </c>
      <c r="X50" s="1" t="str">
        <f t="shared" si="6"/>
        <v>Machine learning for life</v>
      </c>
      <c r="Y50" s="1" t="s">
        <v>3370</v>
      </c>
      <c r="AA50" s="1">
        <v>1</v>
      </c>
      <c r="AB50" s="1" t="str">
        <f t="shared" si="7"/>
        <v>Other</v>
      </c>
      <c r="AC50" s="1" t="s">
        <v>5</v>
      </c>
      <c r="AE50" s="1" t="str">
        <f t="shared" si="8"/>
        <v>Individual Contributor</v>
      </c>
      <c r="AF50" s="1" t="s">
        <v>58</v>
      </c>
      <c r="AH50" s="1" t="str">
        <f t="shared" si="9"/>
        <v>Engineering Consultancy</v>
      </c>
      <c r="AI50" s="1" t="str">
        <f t="shared" si="10"/>
        <v>Engineering Consultancy</v>
      </c>
      <c r="AK50" s="1" t="s">
        <v>299</v>
      </c>
      <c r="AL50" s="1">
        <v>4</v>
      </c>
      <c r="AM50" s="1">
        <f t="shared" si="11"/>
        <v>4</v>
      </c>
      <c r="AN50" s="1" t="s">
        <v>300</v>
      </c>
      <c r="AO50" s="1" t="s">
        <v>61</v>
      </c>
      <c r="AS50" s="1" t="s">
        <v>19</v>
      </c>
      <c r="AZ50" s="1" t="str">
        <f t="shared" si="12"/>
        <v>Forums</v>
      </c>
      <c r="BA50" s="1" t="s">
        <v>50</v>
      </c>
      <c r="BC50" s="1">
        <f t="shared" si="13"/>
        <v>4</v>
      </c>
      <c r="BD50" s="1">
        <v>4</v>
      </c>
      <c r="BF50" s="1">
        <f t="shared" si="14"/>
        <v>2</v>
      </c>
      <c r="BG50" s="1">
        <v>2</v>
      </c>
      <c r="BI50" s="1">
        <v>10</v>
      </c>
      <c r="BJ50" s="1">
        <f t="shared" si="15"/>
        <v>10</v>
      </c>
      <c r="BK50" s="1" t="s">
        <v>219</v>
      </c>
      <c r="BL50" s="1" t="str">
        <f t="shared" si="16"/>
        <v>Google</v>
      </c>
      <c r="BM50" s="1" t="s">
        <v>52</v>
      </c>
      <c r="BO50" s="1">
        <v>8</v>
      </c>
      <c r="BP50" s="1" t="s">
        <v>301</v>
      </c>
      <c r="BT50">
        <f t="shared" si="17"/>
        <v>0</v>
      </c>
      <c r="BU50"/>
      <c r="BV50"/>
    </row>
    <row r="51" spans="1:74" s="1" customFormat="1" ht="94.5" x14ac:dyDescent="0.25">
      <c r="A51" s="1">
        <v>49</v>
      </c>
      <c r="B51" s="1">
        <f t="shared" si="0"/>
        <v>50</v>
      </c>
      <c r="C51" s="1" t="s">
        <v>0</v>
      </c>
      <c r="D51" s="1" t="s">
        <v>1</v>
      </c>
      <c r="G51" s="1" t="s">
        <v>4</v>
      </c>
      <c r="I51" s="2">
        <v>28834</v>
      </c>
      <c r="J51" s="13">
        <f t="shared" ca="1" si="1"/>
        <v>40</v>
      </c>
      <c r="K51" s="1">
        <v>8</v>
      </c>
      <c r="L51" s="1">
        <f t="shared" si="18"/>
        <v>8</v>
      </c>
      <c r="M51" s="1">
        <v>0</v>
      </c>
      <c r="N51" s="1">
        <f t="shared" si="2"/>
        <v>0</v>
      </c>
      <c r="O51" s="1">
        <v>14</v>
      </c>
      <c r="P51" s="1">
        <f t="shared" si="3"/>
        <v>14</v>
      </c>
      <c r="Q51" s="1">
        <v>10</v>
      </c>
      <c r="R51" s="1">
        <f t="shared" si="4"/>
        <v>10</v>
      </c>
      <c r="S51" s="1" t="s">
        <v>79</v>
      </c>
      <c r="T51" s="1">
        <v>1</v>
      </c>
      <c r="U51" s="1" t="str">
        <f t="shared" si="5"/>
        <v>backpack</v>
      </c>
      <c r="V51" s="1" t="s">
        <v>75</v>
      </c>
      <c r="X51" s="1" t="str">
        <f t="shared" si="6"/>
        <v>A quality life demands quality questions</v>
      </c>
      <c r="Y51" s="1" t="s">
        <v>3371</v>
      </c>
      <c r="AA51" s="1">
        <v>1</v>
      </c>
      <c r="AB51" s="1" t="str">
        <f t="shared" si="7"/>
        <v>Software Engineer</v>
      </c>
      <c r="AC51" s="1" t="s">
        <v>188</v>
      </c>
      <c r="AE51" s="1" t="str">
        <f t="shared" si="8"/>
        <v>Individual Contributor</v>
      </c>
      <c r="AF51" s="1" t="s">
        <v>58</v>
      </c>
      <c r="AH51" s="1" t="str">
        <f t="shared" si="9"/>
        <v>Education</v>
      </c>
      <c r="AI51" s="1" t="str">
        <f t="shared" si="10"/>
        <v>Education</v>
      </c>
      <c r="AJ51" s="1" t="s">
        <v>37</v>
      </c>
      <c r="AL51" s="1">
        <v>15</v>
      </c>
      <c r="AM51" s="1">
        <f t="shared" si="11"/>
        <v>15</v>
      </c>
      <c r="AN51" s="1" t="s">
        <v>38</v>
      </c>
      <c r="AO51" s="1" t="s">
        <v>61</v>
      </c>
      <c r="AU51" s="1" t="s">
        <v>21</v>
      </c>
      <c r="AY51" s="1" t="s">
        <v>302</v>
      </c>
      <c r="AZ51" s="1" t="str">
        <f t="shared" si="12"/>
        <v>Slack Channel</v>
      </c>
      <c r="BA51" s="1" t="s">
        <v>40</v>
      </c>
      <c r="BC51" s="1">
        <f t="shared" si="13"/>
        <v>6</v>
      </c>
      <c r="BD51" s="1">
        <v>6</v>
      </c>
      <c r="BF51" s="1">
        <f t="shared" si="14"/>
        <v>6</v>
      </c>
      <c r="BG51" s="1">
        <v>6</v>
      </c>
      <c r="BI51" s="1">
        <v>15</v>
      </c>
      <c r="BJ51" s="1">
        <f t="shared" si="15"/>
        <v>15</v>
      </c>
      <c r="BK51" s="1" t="s">
        <v>303</v>
      </c>
      <c r="BL51" s="1" t="str">
        <f t="shared" si="16"/>
        <v>Google</v>
      </c>
      <c r="BM51" s="1" t="s">
        <v>52</v>
      </c>
      <c r="BO51" s="1">
        <v>10</v>
      </c>
      <c r="BP51" s="1" t="s">
        <v>84</v>
      </c>
      <c r="BQ51" s="1" t="s">
        <v>304</v>
      </c>
      <c r="BR51" s="1" t="s">
        <v>305</v>
      </c>
      <c r="BT51">
        <f t="shared" si="17"/>
        <v>0</v>
      </c>
      <c r="BU51"/>
      <c r="BV51"/>
    </row>
    <row r="52" spans="1:74" s="1" customFormat="1" ht="78.75" x14ac:dyDescent="0.25">
      <c r="A52" s="1">
        <v>50</v>
      </c>
      <c r="B52" s="1">
        <f t="shared" si="0"/>
        <v>51</v>
      </c>
      <c r="D52" s="1" t="s">
        <v>1</v>
      </c>
      <c r="I52" s="2">
        <v>26830</v>
      </c>
      <c r="J52" s="13">
        <f t="shared" ca="1" si="1"/>
        <v>46</v>
      </c>
      <c r="K52" s="1">
        <v>7</v>
      </c>
      <c r="L52" s="1">
        <f t="shared" si="18"/>
        <v>7</v>
      </c>
      <c r="M52" s="1">
        <v>120</v>
      </c>
      <c r="N52" s="1">
        <f t="shared" si="2"/>
        <v>120</v>
      </c>
      <c r="O52" s="1">
        <v>60</v>
      </c>
      <c r="P52" s="1">
        <f t="shared" si="3"/>
        <v>60</v>
      </c>
      <c r="Q52" s="1">
        <v>20</v>
      </c>
      <c r="R52" s="1">
        <f t="shared" si="4"/>
        <v>20</v>
      </c>
      <c r="S52" s="1" t="s">
        <v>96</v>
      </c>
      <c r="T52" s="1">
        <v>0</v>
      </c>
      <c r="U52" s="1" t="str">
        <f t="shared" si="5"/>
        <v>backpack</v>
      </c>
      <c r="V52" s="1" t="s">
        <v>75</v>
      </c>
      <c r="X52" s="1" t="str">
        <f t="shared" si="6"/>
        <v>A quality life demands quality questions</v>
      </c>
      <c r="Y52" s="1" t="s">
        <v>3371</v>
      </c>
      <c r="AA52" s="1">
        <v>1</v>
      </c>
      <c r="AB52" s="1" t="str">
        <f t="shared" si="7"/>
        <v>Business/Strategy</v>
      </c>
      <c r="AC52" s="1" t="s">
        <v>57</v>
      </c>
      <c r="AE52" s="1" t="str">
        <f t="shared" si="8"/>
        <v>Director</v>
      </c>
      <c r="AF52" s="1" t="s">
        <v>68</v>
      </c>
      <c r="AH52" s="1" t="str">
        <f t="shared" si="9"/>
        <v>Healthcare and Pharmaceuticals</v>
      </c>
      <c r="AI52" s="1" t="str">
        <f t="shared" si="10"/>
        <v>Healthcare and Pharmaceuticals</v>
      </c>
      <c r="AJ52" s="1" t="s">
        <v>131</v>
      </c>
      <c r="AL52" s="1">
        <v>20</v>
      </c>
      <c r="AM52" s="1">
        <f t="shared" si="11"/>
        <v>20</v>
      </c>
      <c r="AN52" s="1" t="s">
        <v>306</v>
      </c>
      <c r="AO52" s="1" t="s">
        <v>61</v>
      </c>
      <c r="AU52" s="1" t="s">
        <v>21</v>
      </c>
      <c r="AZ52" s="1" t="str">
        <f t="shared" si="12"/>
        <v>Forums</v>
      </c>
      <c r="BA52" s="1" t="s">
        <v>50</v>
      </c>
      <c r="BC52" s="1">
        <f t="shared" si="13"/>
        <v>4</v>
      </c>
      <c r="BD52" s="1">
        <v>4</v>
      </c>
      <c r="BF52" s="1">
        <f t="shared" si="14"/>
        <v>4</v>
      </c>
      <c r="BG52" s="1">
        <v>4</v>
      </c>
      <c r="BI52" s="1">
        <v>10</v>
      </c>
      <c r="BJ52" s="1">
        <f t="shared" si="15"/>
        <v>10</v>
      </c>
      <c r="BK52" s="1" t="s">
        <v>307</v>
      </c>
      <c r="BL52" s="1" t="str">
        <f t="shared" si="16"/>
        <v>Google</v>
      </c>
      <c r="BM52" s="1" t="s">
        <v>52</v>
      </c>
      <c r="BO52" s="1">
        <v>10</v>
      </c>
      <c r="BP52" s="1" t="s">
        <v>308</v>
      </c>
      <c r="BQ52" s="1" t="s">
        <v>309</v>
      </c>
      <c r="BR52" s="1" t="s">
        <v>91</v>
      </c>
      <c r="BT52">
        <f t="shared" si="17"/>
        <v>0</v>
      </c>
      <c r="BU52"/>
      <c r="BV52"/>
    </row>
    <row r="53" spans="1:74" s="1" customFormat="1" ht="173.25" x14ac:dyDescent="0.25">
      <c r="A53" s="1">
        <v>51</v>
      </c>
      <c r="B53" s="1">
        <f t="shared" si="0"/>
        <v>52</v>
      </c>
      <c r="C53" s="1" t="s">
        <v>0</v>
      </c>
      <c r="I53" s="2">
        <v>31588</v>
      </c>
      <c r="J53" s="13">
        <f t="shared" ca="1" si="1"/>
        <v>33</v>
      </c>
      <c r="K53" s="1">
        <v>7</v>
      </c>
      <c r="L53" s="1">
        <f t="shared" si="18"/>
        <v>7</v>
      </c>
      <c r="M53" s="1">
        <v>30</v>
      </c>
      <c r="N53" s="1">
        <f t="shared" si="2"/>
        <v>30</v>
      </c>
      <c r="O53" s="1">
        <v>12</v>
      </c>
      <c r="P53" s="1">
        <f t="shared" si="3"/>
        <v>12</v>
      </c>
      <c r="Q53" s="1">
        <v>15</v>
      </c>
      <c r="R53" s="1">
        <f t="shared" si="4"/>
        <v>15</v>
      </c>
      <c r="S53" s="1" t="s">
        <v>310</v>
      </c>
      <c r="T53" s="1">
        <v>0</v>
      </c>
      <c r="U53" s="1" t="str">
        <f t="shared" si="5"/>
        <v>hoodie</v>
      </c>
      <c r="V53" s="1" t="s">
        <v>34</v>
      </c>
      <c r="X53" s="1" t="str">
        <f t="shared" si="6"/>
        <v>Machine learning for life</v>
      </c>
      <c r="Y53" s="1" t="s">
        <v>3370</v>
      </c>
      <c r="AA53" s="1">
        <v>1</v>
      </c>
      <c r="AB53" s="1" t="str">
        <f t="shared" si="7"/>
        <v>Machine Learning Engineer</v>
      </c>
      <c r="AC53" s="1" t="s">
        <v>19</v>
      </c>
      <c r="AE53" s="1" t="str">
        <f t="shared" si="8"/>
        <v>Technologist</v>
      </c>
      <c r="AG53" s="1" t="s">
        <v>311</v>
      </c>
      <c r="AH53" s="1" t="str">
        <f t="shared" si="9"/>
        <v>Technology &amp; Internet</v>
      </c>
      <c r="AI53" s="1" t="str">
        <f t="shared" si="10"/>
        <v>Technology &amp; Internet</v>
      </c>
      <c r="AJ53" s="1" t="s">
        <v>69</v>
      </c>
      <c r="AL53" s="1">
        <v>4</v>
      </c>
      <c r="AM53" s="1">
        <f t="shared" si="11"/>
        <v>4</v>
      </c>
      <c r="AN53" s="1" t="s">
        <v>312</v>
      </c>
      <c r="AO53" s="1" t="s">
        <v>61</v>
      </c>
      <c r="AS53" s="1" t="s">
        <v>19</v>
      </c>
      <c r="AZ53" s="1" t="str">
        <f t="shared" si="12"/>
        <v>Books</v>
      </c>
      <c r="BB53" s="1" t="s">
        <v>313</v>
      </c>
      <c r="BC53" s="1">
        <f t="shared" si="13"/>
        <v>4</v>
      </c>
      <c r="BD53" s="1">
        <v>4</v>
      </c>
      <c r="BF53" s="1">
        <f t="shared" si="14"/>
        <v>6</v>
      </c>
      <c r="BG53" s="1">
        <v>6</v>
      </c>
      <c r="BI53" s="1">
        <v>4</v>
      </c>
      <c r="BJ53" s="1">
        <f t="shared" si="15"/>
        <v>4</v>
      </c>
      <c r="BK53" s="1" t="s">
        <v>314</v>
      </c>
      <c r="BL53" s="1" t="str">
        <f t="shared" si="16"/>
        <v>Friend / word of mouth</v>
      </c>
      <c r="BM53" s="1" t="s">
        <v>42</v>
      </c>
      <c r="BO53" s="1">
        <v>10</v>
      </c>
      <c r="BP53" s="1" t="s">
        <v>315</v>
      </c>
      <c r="BQ53" s="1" t="s">
        <v>316</v>
      </c>
      <c r="BR53" s="1" t="s">
        <v>317</v>
      </c>
      <c r="BT53">
        <f t="shared" si="17"/>
        <v>0</v>
      </c>
      <c r="BU53"/>
      <c r="BV53"/>
    </row>
    <row r="54" spans="1:74" s="1" customFormat="1" ht="409.5" x14ac:dyDescent="0.25">
      <c r="A54" s="1">
        <v>52</v>
      </c>
      <c r="B54" s="1">
        <f t="shared" si="0"/>
        <v>53</v>
      </c>
      <c r="C54" s="1" t="s">
        <v>0</v>
      </c>
      <c r="D54" s="1" t="s">
        <v>1</v>
      </c>
      <c r="E54" s="1" t="s">
        <v>2</v>
      </c>
      <c r="I54" s="2">
        <v>34907</v>
      </c>
      <c r="J54" s="13">
        <f t="shared" ca="1" si="1"/>
        <v>24</v>
      </c>
      <c r="K54" s="1">
        <v>6</v>
      </c>
      <c r="L54" s="1">
        <f t="shared" si="18"/>
        <v>6</v>
      </c>
      <c r="M54" s="1">
        <v>180</v>
      </c>
      <c r="N54" s="1">
        <f t="shared" si="2"/>
        <v>180</v>
      </c>
      <c r="O54" s="1">
        <v>9</v>
      </c>
      <c r="P54" s="1">
        <f t="shared" si="3"/>
        <v>9</v>
      </c>
      <c r="Q54" s="1">
        <v>10</v>
      </c>
      <c r="R54" s="1">
        <f t="shared" si="4"/>
        <v>10</v>
      </c>
      <c r="S54" s="1" t="s">
        <v>278</v>
      </c>
      <c r="T54" s="1">
        <v>1</v>
      </c>
      <c r="U54" s="1" t="str">
        <f t="shared" si="5"/>
        <v>t-shirt</v>
      </c>
      <c r="V54" s="1" t="s">
        <v>46</v>
      </c>
      <c r="X54" s="1" t="str">
        <f t="shared" si="6"/>
        <v>Machine learning for life</v>
      </c>
      <c r="Y54" s="1" t="s">
        <v>3370</v>
      </c>
      <c r="AA54" s="1">
        <v>1</v>
      </c>
      <c r="AB54" s="1" t="str">
        <f t="shared" si="7"/>
        <v>Software Engineer</v>
      </c>
      <c r="AC54" s="1" t="s">
        <v>188</v>
      </c>
      <c r="AE54" s="1" t="str">
        <f t="shared" si="8"/>
        <v>Individual Contributor</v>
      </c>
      <c r="AF54" s="1" t="s">
        <v>58</v>
      </c>
      <c r="AH54" s="1" t="str">
        <f t="shared" si="9"/>
        <v>Education</v>
      </c>
      <c r="AI54" s="1" t="str">
        <f t="shared" si="10"/>
        <v>Education</v>
      </c>
      <c r="AJ54" s="1" t="s">
        <v>37</v>
      </c>
      <c r="AL54" s="1">
        <v>0</v>
      </c>
      <c r="AM54" s="1">
        <f t="shared" si="11"/>
        <v>0</v>
      </c>
      <c r="AN54" s="1" t="s">
        <v>318</v>
      </c>
      <c r="AO54" s="1" t="s">
        <v>39</v>
      </c>
      <c r="AU54" s="1" t="s">
        <v>21</v>
      </c>
      <c r="AZ54" s="1" t="str">
        <f t="shared" si="12"/>
        <v>Stack Overflow</v>
      </c>
      <c r="BA54" s="1" t="s">
        <v>62</v>
      </c>
      <c r="BC54" s="1">
        <f t="shared" si="13"/>
        <v>5</v>
      </c>
      <c r="BD54" s="1">
        <v>5</v>
      </c>
      <c r="BF54" s="1">
        <f t="shared" si="14"/>
        <v>4</v>
      </c>
      <c r="BG54" s="1">
        <v>4</v>
      </c>
      <c r="BI54" s="1">
        <v>10</v>
      </c>
      <c r="BJ54" s="1">
        <f t="shared" si="15"/>
        <v>10</v>
      </c>
      <c r="BK54" s="1" t="s">
        <v>319</v>
      </c>
      <c r="BL54" s="1" t="str">
        <f t="shared" si="16"/>
        <v>Facebook</v>
      </c>
      <c r="BM54" s="1" t="s">
        <v>320</v>
      </c>
      <c r="BO54" s="1">
        <v>10</v>
      </c>
      <c r="BP54" s="1" t="s">
        <v>321</v>
      </c>
      <c r="BQ54" s="1" t="s">
        <v>322</v>
      </c>
      <c r="BR54" s="1" t="s">
        <v>323</v>
      </c>
      <c r="BT54">
        <f t="shared" si="17"/>
        <v>0</v>
      </c>
      <c r="BU54"/>
      <c r="BV54"/>
    </row>
    <row r="55" spans="1:74" s="1" customFormat="1" ht="267.75" x14ac:dyDescent="0.25">
      <c r="A55" s="1">
        <v>53</v>
      </c>
      <c r="B55" s="1">
        <f t="shared" si="0"/>
        <v>54</v>
      </c>
      <c r="C55" s="1" t="s">
        <v>0</v>
      </c>
      <c r="E55" s="1" t="s">
        <v>2</v>
      </c>
      <c r="F55" s="1" t="s">
        <v>3</v>
      </c>
      <c r="G55" s="1" t="s">
        <v>4</v>
      </c>
      <c r="I55" s="2">
        <v>35240</v>
      </c>
      <c r="J55" s="13">
        <f t="shared" ca="1" si="1"/>
        <v>23</v>
      </c>
      <c r="K55" s="1">
        <v>7</v>
      </c>
      <c r="L55" s="1">
        <f t="shared" si="18"/>
        <v>7</v>
      </c>
      <c r="M55" s="1">
        <v>120</v>
      </c>
      <c r="N55" s="1">
        <f t="shared" si="2"/>
        <v>120</v>
      </c>
      <c r="O55" s="1">
        <v>8</v>
      </c>
      <c r="P55" s="1">
        <f t="shared" si="3"/>
        <v>8</v>
      </c>
      <c r="Q55" s="1">
        <v>2</v>
      </c>
      <c r="R55" s="1">
        <f t="shared" si="4"/>
        <v>2</v>
      </c>
      <c r="S55" s="1" t="s">
        <v>200</v>
      </c>
      <c r="T55" s="1">
        <v>1</v>
      </c>
      <c r="U55" s="1" t="str">
        <f t="shared" si="5"/>
        <v>jacket (brand is TBD... probably Patagonia)</v>
      </c>
      <c r="V55" s="1" t="s">
        <v>56</v>
      </c>
      <c r="X55" s="1" t="str">
        <f t="shared" si="6"/>
        <v xml:space="preserve">Before we meet again I will become stronger and better </v>
      </c>
      <c r="Z55" s="1" t="s">
        <v>324</v>
      </c>
      <c r="AA55" s="1">
        <v>1</v>
      </c>
      <c r="AB55" s="1" t="str">
        <f t="shared" si="7"/>
        <v>Machine Learning Engineer</v>
      </c>
      <c r="AC55" s="1" t="s">
        <v>19</v>
      </c>
      <c r="AE55" s="1" t="str">
        <f t="shared" si="8"/>
        <v>Intern</v>
      </c>
      <c r="AF55" s="1" t="s">
        <v>325</v>
      </c>
      <c r="AH55" s="1" t="str">
        <f t="shared" si="9"/>
        <v>Business Support &amp; Logistics</v>
      </c>
      <c r="AI55" s="1" t="str">
        <f t="shared" si="10"/>
        <v>Business Support &amp; Logistics</v>
      </c>
      <c r="AJ55" s="1" t="s">
        <v>59</v>
      </c>
      <c r="AL55" s="1">
        <v>1</v>
      </c>
      <c r="AM55" s="1">
        <f t="shared" si="11"/>
        <v>1</v>
      </c>
      <c r="AN55" s="1" t="s">
        <v>326</v>
      </c>
      <c r="AO55" s="1" t="s">
        <v>39</v>
      </c>
      <c r="AS55" s="1" t="s">
        <v>19</v>
      </c>
      <c r="AT55" s="1" t="s">
        <v>20</v>
      </c>
      <c r="AZ55" s="1" t="str">
        <f t="shared" si="12"/>
        <v>Slack Channel</v>
      </c>
      <c r="BA55" s="1" t="s">
        <v>40</v>
      </c>
      <c r="BC55" s="1">
        <f t="shared" si="13"/>
        <v>4</v>
      </c>
      <c r="BD55" s="1">
        <v>4</v>
      </c>
      <c r="BF55" s="1">
        <f t="shared" si="14"/>
        <v>4</v>
      </c>
      <c r="BG55" s="1">
        <v>4</v>
      </c>
      <c r="BI55" s="1">
        <v>17</v>
      </c>
      <c r="BJ55" s="1">
        <f t="shared" si="15"/>
        <v>17</v>
      </c>
      <c r="BK55" s="1" t="s">
        <v>327</v>
      </c>
      <c r="BL55" s="1" t="str">
        <f t="shared" si="16"/>
        <v>Friend / word of mouth</v>
      </c>
      <c r="BM55" s="1" t="s">
        <v>42</v>
      </c>
      <c r="BO55" s="1">
        <v>10</v>
      </c>
      <c r="BP55" s="1" t="s">
        <v>328</v>
      </c>
      <c r="BQ55" s="1" t="s">
        <v>329</v>
      </c>
      <c r="BR55" s="1" t="s">
        <v>330</v>
      </c>
      <c r="BT55">
        <f t="shared" si="17"/>
        <v>0</v>
      </c>
      <c r="BU55"/>
      <c r="BV55"/>
    </row>
    <row r="56" spans="1:74" s="1" customFormat="1" ht="204.75" x14ac:dyDescent="0.25">
      <c r="A56" s="1">
        <v>54</v>
      </c>
      <c r="B56" s="1">
        <f t="shared" si="0"/>
        <v>55</v>
      </c>
      <c r="D56" s="1" t="s">
        <v>1</v>
      </c>
      <c r="F56" s="1" t="s">
        <v>3</v>
      </c>
      <c r="G56" s="1" t="s">
        <v>4</v>
      </c>
      <c r="I56" s="2">
        <v>31102</v>
      </c>
      <c r="J56" s="13">
        <f t="shared" ca="1" si="1"/>
        <v>34</v>
      </c>
      <c r="K56" s="1">
        <v>6</v>
      </c>
      <c r="L56" s="1">
        <f t="shared" si="18"/>
        <v>6</v>
      </c>
      <c r="M56" s="1">
        <v>45</v>
      </c>
      <c r="N56" s="1">
        <f t="shared" si="2"/>
        <v>45</v>
      </c>
      <c r="O56" s="1">
        <v>10</v>
      </c>
      <c r="P56" s="1">
        <f t="shared" si="3"/>
        <v>10</v>
      </c>
      <c r="Q56" s="1">
        <v>10</v>
      </c>
      <c r="R56" s="1">
        <f t="shared" si="4"/>
        <v>10</v>
      </c>
      <c r="S56" s="1" t="s">
        <v>79</v>
      </c>
      <c r="T56" s="1">
        <v>1</v>
      </c>
      <c r="U56" s="1" t="str">
        <f t="shared" si="5"/>
        <v>backpack</v>
      </c>
      <c r="V56" s="1" t="s">
        <v>75</v>
      </c>
      <c r="X56" s="1" t="str">
        <f t="shared" si="6"/>
        <v>Machine learning for life</v>
      </c>
      <c r="Y56" s="1" t="s">
        <v>3370</v>
      </c>
      <c r="AA56" s="1">
        <v>1</v>
      </c>
      <c r="AB56" s="1" t="str">
        <f t="shared" si="7"/>
        <v>Data Scientist</v>
      </c>
      <c r="AC56" s="1" t="s">
        <v>130</v>
      </c>
      <c r="AE56" s="1" t="str">
        <f t="shared" si="8"/>
        <v>Individual Contributor</v>
      </c>
      <c r="AF56" s="1" t="s">
        <v>58</v>
      </c>
      <c r="AH56" s="1" t="str">
        <f t="shared" si="9"/>
        <v>Telecommunications</v>
      </c>
      <c r="AI56" s="1" t="str">
        <f t="shared" si="10"/>
        <v>Telecommunications</v>
      </c>
      <c r="AJ56" s="1" t="s">
        <v>331</v>
      </c>
      <c r="AL56" s="1">
        <v>6</v>
      </c>
      <c r="AM56" s="1">
        <f t="shared" si="11"/>
        <v>6</v>
      </c>
      <c r="AN56" s="1" t="s">
        <v>332</v>
      </c>
      <c r="AO56" s="1" t="s">
        <v>61</v>
      </c>
      <c r="AU56" s="1" t="s">
        <v>21</v>
      </c>
      <c r="AZ56" s="1" t="str">
        <f t="shared" si="12"/>
        <v>Forums</v>
      </c>
      <c r="BA56" s="1" t="s">
        <v>50</v>
      </c>
      <c r="BC56" s="1">
        <f t="shared" si="13"/>
        <v>3</v>
      </c>
      <c r="BD56" s="1">
        <v>3</v>
      </c>
      <c r="BF56" s="1">
        <f t="shared" si="14"/>
        <v>4</v>
      </c>
      <c r="BG56" s="1">
        <v>4</v>
      </c>
      <c r="BI56" s="1">
        <v>10</v>
      </c>
      <c r="BJ56" s="1">
        <f t="shared" si="15"/>
        <v>10</v>
      </c>
      <c r="BK56" s="1" t="s">
        <v>333</v>
      </c>
      <c r="BL56" s="1" t="str">
        <f t="shared" si="16"/>
        <v>Google</v>
      </c>
      <c r="BM56" s="1" t="s">
        <v>52</v>
      </c>
      <c r="BO56" s="1">
        <v>10</v>
      </c>
      <c r="BP56" s="1" t="s">
        <v>334</v>
      </c>
      <c r="BQ56" s="1" t="s">
        <v>335</v>
      </c>
      <c r="BR56" s="1" t="s">
        <v>336</v>
      </c>
      <c r="BT56">
        <f t="shared" si="17"/>
        <v>0</v>
      </c>
      <c r="BU56"/>
      <c r="BV56"/>
    </row>
    <row r="57" spans="1:74" s="1" customFormat="1" ht="409.5" x14ac:dyDescent="0.25">
      <c r="A57" s="1">
        <v>55</v>
      </c>
      <c r="B57" s="1">
        <f t="shared" si="0"/>
        <v>56</v>
      </c>
      <c r="D57" s="1" t="s">
        <v>1</v>
      </c>
      <c r="I57" s="2">
        <v>31568</v>
      </c>
      <c r="J57" s="13">
        <f t="shared" ca="1" si="1"/>
        <v>33</v>
      </c>
      <c r="K57" s="1">
        <v>7</v>
      </c>
      <c r="L57" s="1">
        <f t="shared" si="18"/>
        <v>7</v>
      </c>
      <c r="M57" s="1">
        <v>30</v>
      </c>
      <c r="N57" s="1">
        <f t="shared" si="2"/>
        <v>30</v>
      </c>
      <c r="O57" s="1">
        <v>7</v>
      </c>
      <c r="P57" s="1">
        <f t="shared" si="3"/>
        <v>7</v>
      </c>
      <c r="Q57" s="1">
        <v>1</v>
      </c>
      <c r="R57" s="1">
        <f t="shared" si="4"/>
        <v>1</v>
      </c>
      <c r="S57" s="1" t="s">
        <v>74</v>
      </c>
      <c r="T57" s="1">
        <v>0</v>
      </c>
      <c r="U57" s="1" t="str">
        <f t="shared" si="5"/>
        <v>hoodie</v>
      </c>
      <c r="V57" s="1" t="s">
        <v>34</v>
      </c>
      <c r="X57" s="1" t="str">
        <f t="shared" si="6"/>
        <v>Data is the new bacon</v>
      </c>
      <c r="Y57" s="1" t="s">
        <v>3333</v>
      </c>
      <c r="AA57" s="1">
        <v>1</v>
      </c>
      <c r="AB57" s="1" t="str">
        <f t="shared" si="7"/>
        <v>Data Scientist</v>
      </c>
      <c r="AC57" s="1" t="s">
        <v>130</v>
      </c>
      <c r="AE57" s="1" t="str">
        <f t="shared" si="8"/>
        <v>Manager</v>
      </c>
      <c r="AF57" s="1" t="s">
        <v>36</v>
      </c>
      <c r="AH57" s="1" t="str">
        <f t="shared" si="9"/>
        <v>Technology &amp; Internet</v>
      </c>
      <c r="AI57" s="1" t="str">
        <f t="shared" si="10"/>
        <v>Technology &amp; Internet</v>
      </c>
      <c r="AJ57" s="1" t="s">
        <v>69</v>
      </c>
      <c r="AL57" s="1">
        <v>4</v>
      </c>
      <c r="AM57" s="1">
        <f t="shared" si="11"/>
        <v>4</v>
      </c>
      <c r="AN57" s="1" t="s">
        <v>337</v>
      </c>
      <c r="AO57" s="1" t="s">
        <v>338</v>
      </c>
      <c r="AS57" s="1" t="s">
        <v>19</v>
      </c>
      <c r="AZ57" s="1" t="str">
        <f t="shared" si="12"/>
        <v>Stack Overflow</v>
      </c>
      <c r="BA57" s="1" t="s">
        <v>62</v>
      </c>
      <c r="BC57" s="1">
        <f t="shared" si="13"/>
        <v>4</v>
      </c>
      <c r="BD57" s="1">
        <v>4</v>
      </c>
      <c r="BF57" s="1">
        <f t="shared" si="14"/>
        <v>2</v>
      </c>
      <c r="BG57" s="1">
        <v>2</v>
      </c>
      <c r="BI57" s="1">
        <v>3</v>
      </c>
      <c r="BJ57" s="1">
        <f t="shared" si="15"/>
        <v>3</v>
      </c>
      <c r="BK57" s="1" t="s">
        <v>339</v>
      </c>
      <c r="BL57" s="1" t="str">
        <f t="shared" si="16"/>
        <v>Google</v>
      </c>
      <c r="BM57" s="1" t="s">
        <v>52</v>
      </c>
      <c r="BO57" s="1">
        <v>10</v>
      </c>
      <c r="BP57" s="1" t="s">
        <v>340</v>
      </c>
      <c r="BQ57" s="1" t="s">
        <v>341</v>
      </c>
      <c r="BR57" s="1" t="s">
        <v>342</v>
      </c>
      <c r="BT57">
        <f t="shared" si="17"/>
        <v>0</v>
      </c>
      <c r="BU57"/>
      <c r="BV57"/>
    </row>
    <row r="58" spans="1:74" s="1" customFormat="1" ht="78.75" x14ac:dyDescent="0.25">
      <c r="A58" s="1">
        <v>56</v>
      </c>
      <c r="B58" s="1">
        <f t="shared" si="0"/>
        <v>57</v>
      </c>
      <c r="D58" s="1" t="s">
        <v>1</v>
      </c>
      <c r="I58" s="2">
        <v>29644</v>
      </c>
      <c r="J58" s="13">
        <f t="shared" ca="1" si="1"/>
        <v>38</v>
      </c>
      <c r="K58" s="1">
        <v>7</v>
      </c>
      <c r="L58" s="1">
        <f t="shared" si="18"/>
        <v>7</v>
      </c>
      <c r="M58" s="1">
        <v>40</v>
      </c>
      <c r="N58" s="1">
        <f t="shared" si="2"/>
        <v>40</v>
      </c>
      <c r="O58" s="1">
        <v>9</v>
      </c>
      <c r="P58" s="1">
        <f t="shared" si="3"/>
        <v>9</v>
      </c>
      <c r="Q58" s="1">
        <v>5</v>
      </c>
      <c r="R58" s="1">
        <f t="shared" si="4"/>
        <v>5</v>
      </c>
      <c r="S58" s="1" t="s">
        <v>278</v>
      </c>
      <c r="T58" s="1">
        <v>0</v>
      </c>
      <c r="U58" s="1" t="str">
        <f t="shared" si="5"/>
        <v>t-shirt</v>
      </c>
      <c r="V58" s="1" t="s">
        <v>46</v>
      </c>
      <c r="X58" s="1" t="str">
        <f t="shared" si="6"/>
        <v>Math - all the cool kids are doing it</v>
      </c>
      <c r="Y58" s="1" t="s">
        <v>3369</v>
      </c>
      <c r="AA58" s="1">
        <v>1</v>
      </c>
      <c r="AB58" s="1" t="str">
        <f t="shared" si="7"/>
        <v>Software Engineer</v>
      </c>
      <c r="AC58" s="1" t="s">
        <v>188</v>
      </c>
      <c r="AE58" s="1" t="str">
        <f t="shared" si="8"/>
        <v>Not Applicable</v>
      </c>
      <c r="AF58" s="1" t="s">
        <v>86</v>
      </c>
      <c r="AH58" s="1" t="str">
        <f t="shared" si="9"/>
        <v>Construction, Machinery, and Homes</v>
      </c>
      <c r="AI58" s="1" t="str">
        <f t="shared" si="10"/>
        <v>Construction, Machinery, and Homes</v>
      </c>
      <c r="AJ58" s="1" t="s">
        <v>343</v>
      </c>
      <c r="AL58" s="1">
        <v>15</v>
      </c>
      <c r="AM58" s="1">
        <f t="shared" si="11"/>
        <v>15</v>
      </c>
      <c r="AN58" s="1" t="s">
        <v>344</v>
      </c>
      <c r="AO58" s="1" t="s">
        <v>61</v>
      </c>
      <c r="AX58" s="1" t="s">
        <v>24</v>
      </c>
      <c r="AZ58" s="1" t="str">
        <f t="shared" si="12"/>
        <v xml:space="preserve"> </v>
      </c>
      <c r="BC58" s="1" t="str">
        <f t="shared" si="13"/>
        <v xml:space="preserve"> </v>
      </c>
      <c r="BF58" s="1" t="str">
        <f t="shared" si="14"/>
        <v xml:space="preserve"> </v>
      </c>
      <c r="BJ58" s="1">
        <f t="shared" si="15"/>
        <v>0</v>
      </c>
      <c r="BL58" s="1" t="str">
        <f t="shared" si="16"/>
        <v>Friend / word of mouth</v>
      </c>
      <c r="BM58" s="1" t="s">
        <v>42</v>
      </c>
      <c r="BO58" s="1">
        <v>10</v>
      </c>
      <c r="BP58" s="1" t="s">
        <v>345</v>
      </c>
      <c r="BQ58" s="1" t="s">
        <v>346</v>
      </c>
      <c r="BR58" s="1" t="s">
        <v>347</v>
      </c>
      <c r="BT58">
        <f t="shared" si="17"/>
        <v>0</v>
      </c>
      <c r="BU58"/>
      <c r="BV58"/>
    </row>
    <row r="59" spans="1:74" s="1" customFormat="1" ht="141.75" x14ac:dyDescent="0.25">
      <c r="A59" s="1">
        <v>57</v>
      </c>
      <c r="B59" s="1">
        <f t="shared" si="0"/>
        <v>58</v>
      </c>
      <c r="D59" s="1" t="s">
        <v>1</v>
      </c>
      <c r="E59" s="1" t="s">
        <v>2</v>
      </c>
      <c r="F59" s="1" t="s">
        <v>3</v>
      </c>
      <c r="G59" s="1" t="s">
        <v>4</v>
      </c>
      <c r="I59" s="2">
        <v>31104</v>
      </c>
      <c r="J59" s="13">
        <f t="shared" ca="1" si="1"/>
        <v>34</v>
      </c>
      <c r="K59" s="1">
        <v>8</v>
      </c>
      <c r="L59" s="1">
        <f t="shared" si="18"/>
        <v>8</v>
      </c>
      <c r="M59" s="1">
        <v>0</v>
      </c>
      <c r="N59" s="1">
        <f t="shared" si="2"/>
        <v>0</v>
      </c>
      <c r="O59" s="1">
        <v>8</v>
      </c>
      <c r="P59" s="1">
        <f t="shared" si="3"/>
        <v>8</v>
      </c>
      <c r="Q59" s="1">
        <v>15</v>
      </c>
      <c r="R59" s="1">
        <f t="shared" si="4"/>
        <v>15</v>
      </c>
      <c r="S59" s="1" t="s">
        <v>96</v>
      </c>
      <c r="T59" s="1">
        <v>1</v>
      </c>
      <c r="U59" s="1" t="str">
        <f t="shared" si="5"/>
        <v>hoodie</v>
      </c>
      <c r="V59" s="1" t="s">
        <v>34</v>
      </c>
      <c r="X59" s="1" t="str">
        <f t="shared" si="6"/>
        <v>A quality life demands quality questions</v>
      </c>
      <c r="Y59" s="1" t="s">
        <v>3371</v>
      </c>
      <c r="AA59" s="1">
        <v>1</v>
      </c>
      <c r="AB59" s="1" t="str">
        <f t="shared" si="7"/>
        <v>Data Analyst</v>
      </c>
      <c r="AC59" s="1" t="s">
        <v>18</v>
      </c>
      <c r="AE59" s="1" t="str">
        <f t="shared" si="8"/>
        <v>Individual Contributor</v>
      </c>
      <c r="AF59" s="1" t="s">
        <v>58</v>
      </c>
      <c r="AH59" s="1" t="str">
        <f t="shared" si="9"/>
        <v>Technology &amp; Internet</v>
      </c>
      <c r="AI59" s="1" t="str">
        <f t="shared" si="10"/>
        <v>Technology &amp; Internet</v>
      </c>
      <c r="AJ59" s="1" t="s">
        <v>69</v>
      </c>
      <c r="AL59" s="1">
        <v>1</v>
      </c>
      <c r="AM59" s="1">
        <f t="shared" si="11"/>
        <v>1</v>
      </c>
      <c r="AO59" s="1" t="s">
        <v>61</v>
      </c>
      <c r="AU59" s="1" t="s">
        <v>21</v>
      </c>
      <c r="AZ59" s="1" t="str">
        <f t="shared" si="12"/>
        <v>Slack Channel</v>
      </c>
      <c r="BA59" s="1" t="s">
        <v>40</v>
      </c>
      <c r="BC59" s="1">
        <f t="shared" si="13"/>
        <v>30</v>
      </c>
      <c r="BE59" s="1">
        <v>30</v>
      </c>
      <c r="BF59" s="1">
        <f t="shared" si="14"/>
        <v>30</v>
      </c>
      <c r="BH59" s="1">
        <v>30</v>
      </c>
      <c r="BI59" s="1">
        <v>24</v>
      </c>
      <c r="BJ59" s="1">
        <f t="shared" si="15"/>
        <v>24</v>
      </c>
      <c r="BK59" s="1" t="s">
        <v>348</v>
      </c>
      <c r="BL59" s="1" t="str">
        <f t="shared" si="16"/>
        <v>Google</v>
      </c>
      <c r="BM59" s="1" t="s">
        <v>52</v>
      </c>
      <c r="BO59" s="1">
        <v>10</v>
      </c>
      <c r="BP59" s="1" t="s">
        <v>179</v>
      </c>
      <c r="BQ59" s="1" t="s">
        <v>179</v>
      </c>
      <c r="BR59" s="1" t="s">
        <v>349</v>
      </c>
      <c r="BT59">
        <f t="shared" si="17"/>
        <v>0</v>
      </c>
      <c r="BU59"/>
      <c r="BV59"/>
    </row>
    <row r="60" spans="1:74" s="1" customFormat="1" ht="110.25" x14ac:dyDescent="0.25">
      <c r="A60" s="1">
        <v>58</v>
      </c>
      <c r="B60" s="1">
        <f t="shared" si="0"/>
        <v>59</v>
      </c>
      <c r="C60" s="1" t="s">
        <v>0</v>
      </c>
      <c r="D60" s="1" t="s">
        <v>1</v>
      </c>
      <c r="I60" s="2">
        <v>33049</v>
      </c>
      <c r="J60" s="13">
        <f t="shared" ca="1" si="1"/>
        <v>29</v>
      </c>
      <c r="K60" s="1">
        <v>7</v>
      </c>
      <c r="L60" s="1">
        <f t="shared" si="18"/>
        <v>7</v>
      </c>
      <c r="M60" s="1">
        <v>90</v>
      </c>
      <c r="N60" s="1">
        <f t="shared" si="2"/>
        <v>90</v>
      </c>
      <c r="O60" s="1">
        <v>14</v>
      </c>
      <c r="P60" s="1">
        <f t="shared" si="3"/>
        <v>14</v>
      </c>
      <c r="Q60" s="1">
        <v>5</v>
      </c>
      <c r="R60" s="1">
        <f t="shared" si="4"/>
        <v>5</v>
      </c>
      <c r="S60" s="1" t="s">
        <v>96</v>
      </c>
      <c r="T60" s="1">
        <v>1</v>
      </c>
      <c r="U60" s="1" t="str">
        <f t="shared" si="5"/>
        <v>t-shirt</v>
      </c>
      <c r="V60" s="1" t="s">
        <v>46</v>
      </c>
      <c r="X60" s="1" t="str">
        <f t="shared" si="6"/>
        <v>Machine learning for life</v>
      </c>
      <c r="Y60" s="1" t="s">
        <v>3370</v>
      </c>
      <c r="AA60" s="1">
        <v>1</v>
      </c>
      <c r="AB60" s="1" t="str">
        <f t="shared" si="7"/>
        <v>Software Engineer</v>
      </c>
      <c r="AC60" s="1" t="s">
        <v>188</v>
      </c>
      <c r="AE60" s="1" t="str">
        <f t="shared" si="8"/>
        <v>Individual Contributor</v>
      </c>
      <c r="AF60" s="1" t="s">
        <v>58</v>
      </c>
      <c r="AH60" s="1" t="str">
        <f t="shared" si="9"/>
        <v>Technology &amp; Internet</v>
      </c>
      <c r="AI60" s="1" t="str">
        <f t="shared" si="10"/>
        <v>Technology &amp; Internet</v>
      </c>
      <c r="AJ60" s="1" t="s">
        <v>69</v>
      </c>
      <c r="AL60" s="1">
        <v>4</v>
      </c>
      <c r="AM60" s="1">
        <f t="shared" si="11"/>
        <v>4</v>
      </c>
      <c r="AN60" s="1" t="s">
        <v>350</v>
      </c>
      <c r="AO60" s="1" t="s">
        <v>39</v>
      </c>
      <c r="AU60" s="1" t="s">
        <v>21</v>
      </c>
      <c r="AZ60" s="1" t="str">
        <f t="shared" si="12"/>
        <v>Forums</v>
      </c>
      <c r="BA60" s="1" t="s">
        <v>50</v>
      </c>
      <c r="BC60" s="1">
        <f t="shared" si="13"/>
        <v>6</v>
      </c>
      <c r="BD60" s="1">
        <v>6</v>
      </c>
      <c r="BF60" s="1">
        <f t="shared" si="14"/>
        <v>5</v>
      </c>
      <c r="BG60" s="1">
        <v>5</v>
      </c>
      <c r="BI60" s="1">
        <v>15</v>
      </c>
      <c r="BJ60" s="1">
        <f t="shared" si="15"/>
        <v>15</v>
      </c>
      <c r="BK60" s="1" t="s">
        <v>351</v>
      </c>
      <c r="BL60" s="1" t="str">
        <f t="shared" si="16"/>
        <v>LinkedIn</v>
      </c>
      <c r="BM60" s="1" t="s">
        <v>352</v>
      </c>
      <c r="BO60" s="1">
        <v>9</v>
      </c>
      <c r="BP60" s="1" t="s">
        <v>353</v>
      </c>
      <c r="BQ60" s="1" t="s">
        <v>354</v>
      </c>
      <c r="BT60">
        <f t="shared" si="17"/>
        <v>0</v>
      </c>
      <c r="BU60"/>
      <c r="BV60"/>
    </row>
    <row r="61" spans="1:74" s="1" customFormat="1" ht="78.75" x14ac:dyDescent="0.25">
      <c r="A61" s="1">
        <v>59</v>
      </c>
      <c r="B61" s="1">
        <f t="shared" si="0"/>
        <v>60</v>
      </c>
      <c r="C61" s="1" t="s">
        <v>0</v>
      </c>
      <c r="I61" s="2">
        <v>28389</v>
      </c>
      <c r="J61" s="13">
        <f t="shared" ca="1" si="1"/>
        <v>42</v>
      </c>
      <c r="K61" s="1">
        <v>7</v>
      </c>
      <c r="L61" s="1">
        <f t="shared" si="18"/>
        <v>7</v>
      </c>
      <c r="M61" s="1">
        <v>45</v>
      </c>
      <c r="N61" s="1">
        <f t="shared" si="2"/>
        <v>45</v>
      </c>
      <c r="O61" s="1">
        <v>10</v>
      </c>
      <c r="P61" s="1">
        <f t="shared" si="3"/>
        <v>10</v>
      </c>
      <c r="Q61" s="1">
        <v>2</v>
      </c>
      <c r="R61" s="1">
        <f t="shared" si="4"/>
        <v>2</v>
      </c>
      <c r="S61" s="1" t="s">
        <v>164</v>
      </c>
      <c r="T61" s="1">
        <v>0</v>
      </c>
      <c r="U61" s="1" t="str">
        <f t="shared" si="5"/>
        <v>hat</v>
      </c>
      <c r="V61" s="1" t="s">
        <v>97</v>
      </c>
      <c r="X61" s="1" t="str">
        <f t="shared" si="6"/>
        <v>A quality life demands quality questions</v>
      </c>
      <c r="Y61" s="1" t="s">
        <v>3371</v>
      </c>
      <c r="AA61" s="1">
        <v>1</v>
      </c>
      <c r="AB61" s="1" t="str">
        <f t="shared" si="7"/>
        <v>Data Scientist</v>
      </c>
      <c r="AC61" s="1" t="s">
        <v>130</v>
      </c>
      <c r="AE61" s="1" t="str">
        <f t="shared" si="8"/>
        <v>Intern</v>
      </c>
      <c r="AF61" s="1" t="s">
        <v>325</v>
      </c>
      <c r="AH61" s="1" t="str">
        <f t="shared" si="9"/>
        <v>Business Support &amp; Logistics</v>
      </c>
      <c r="AI61" s="1" t="str">
        <f t="shared" si="10"/>
        <v>Business Support &amp; Logistics</v>
      </c>
      <c r="AJ61" s="1" t="s">
        <v>59</v>
      </c>
      <c r="AL61" s="1">
        <v>1</v>
      </c>
      <c r="AM61" s="1">
        <f t="shared" si="11"/>
        <v>1</v>
      </c>
      <c r="AN61" s="1" t="s">
        <v>355</v>
      </c>
      <c r="AO61" s="1" t="s">
        <v>61</v>
      </c>
      <c r="AS61" s="1" t="s">
        <v>19</v>
      </c>
      <c r="AZ61" s="1" t="str">
        <f t="shared" si="12"/>
        <v>Stack Overflow</v>
      </c>
      <c r="BA61" s="1" t="s">
        <v>62</v>
      </c>
      <c r="BC61" s="1">
        <f t="shared" si="13"/>
        <v>10</v>
      </c>
      <c r="BE61" s="1">
        <v>10</v>
      </c>
      <c r="BF61" s="1">
        <f t="shared" si="14"/>
        <v>12</v>
      </c>
      <c r="BH61" s="1">
        <v>12</v>
      </c>
      <c r="BI61" s="1">
        <v>80</v>
      </c>
      <c r="BJ61" s="1">
        <f t="shared" si="15"/>
        <v>80</v>
      </c>
      <c r="BK61" s="1" t="s">
        <v>356</v>
      </c>
      <c r="BL61" s="1" t="str">
        <f t="shared" si="16"/>
        <v>Friend / word of mouth</v>
      </c>
      <c r="BM61" s="1" t="s">
        <v>42</v>
      </c>
      <c r="BO61" s="1">
        <v>10</v>
      </c>
      <c r="BP61" s="1" t="s">
        <v>357</v>
      </c>
      <c r="BQ61" s="1" t="s">
        <v>183</v>
      </c>
      <c r="BT61">
        <f t="shared" si="17"/>
        <v>0</v>
      </c>
      <c r="BU61"/>
      <c r="BV61"/>
    </row>
    <row r="62" spans="1:74" s="1" customFormat="1" ht="173.25" x14ac:dyDescent="0.25">
      <c r="A62" s="1">
        <v>60</v>
      </c>
      <c r="B62" s="1">
        <f t="shared" si="0"/>
        <v>61</v>
      </c>
      <c r="G62" s="1" t="s">
        <v>4</v>
      </c>
      <c r="I62" s="2">
        <v>24534</v>
      </c>
      <c r="J62" s="13">
        <f t="shared" ca="1" si="1"/>
        <v>52</v>
      </c>
      <c r="K62" s="1">
        <v>6</v>
      </c>
      <c r="L62" s="1">
        <f t="shared" si="18"/>
        <v>6</v>
      </c>
      <c r="M62" s="1">
        <v>30</v>
      </c>
      <c r="N62" s="1">
        <f t="shared" si="2"/>
        <v>30</v>
      </c>
      <c r="O62" s="1">
        <v>8</v>
      </c>
      <c r="P62" s="1">
        <f t="shared" si="3"/>
        <v>8</v>
      </c>
      <c r="Q62" s="1">
        <v>104</v>
      </c>
      <c r="R62" s="1">
        <f t="shared" si="4"/>
        <v>104</v>
      </c>
      <c r="S62" s="1" t="s">
        <v>74</v>
      </c>
      <c r="T62" s="1">
        <v>0</v>
      </c>
      <c r="U62" s="1" t="str">
        <f t="shared" si="5"/>
        <v>hoodie</v>
      </c>
      <c r="V62" s="1" t="s">
        <v>34</v>
      </c>
      <c r="X62" s="1" t="str">
        <f t="shared" si="6"/>
        <v>Math - all the cool kids are doing it</v>
      </c>
      <c r="Y62" s="1" t="s">
        <v>3369</v>
      </c>
      <c r="AA62" s="1">
        <v>1</v>
      </c>
      <c r="AB62" s="1" t="str">
        <f t="shared" si="7"/>
        <v>Software Engineer</v>
      </c>
      <c r="AC62" s="1" t="s">
        <v>188</v>
      </c>
      <c r="AE62" s="1" t="str">
        <f t="shared" si="8"/>
        <v>Vice President</v>
      </c>
      <c r="AF62" s="1" t="s">
        <v>358</v>
      </c>
      <c r="AH62" s="1" t="str">
        <f t="shared" si="9"/>
        <v>Technology &amp; Internet</v>
      </c>
      <c r="AI62" s="1" t="str">
        <f t="shared" si="10"/>
        <v>Technology &amp; Internet</v>
      </c>
      <c r="AJ62" s="1" t="s">
        <v>69</v>
      </c>
      <c r="AL62" s="1">
        <v>27</v>
      </c>
      <c r="AM62" s="1">
        <f t="shared" si="11"/>
        <v>27</v>
      </c>
      <c r="AN62" s="1" t="s">
        <v>359</v>
      </c>
      <c r="AO62" s="1" t="s">
        <v>39</v>
      </c>
      <c r="AS62" s="1" t="s">
        <v>19</v>
      </c>
      <c r="AZ62" s="1" t="str">
        <f t="shared" si="12"/>
        <v>Forums</v>
      </c>
      <c r="BA62" s="1" t="s">
        <v>50</v>
      </c>
      <c r="BC62" s="1">
        <f t="shared" si="13"/>
        <v>6</v>
      </c>
      <c r="BD62" s="1">
        <v>6</v>
      </c>
      <c r="BF62" s="1">
        <f t="shared" si="14"/>
        <v>6</v>
      </c>
      <c r="BG62" s="1">
        <v>6</v>
      </c>
      <c r="BI62" s="1">
        <v>4</v>
      </c>
      <c r="BJ62" s="1">
        <f t="shared" si="15"/>
        <v>4</v>
      </c>
      <c r="BK62" s="1" t="s">
        <v>360</v>
      </c>
      <c r="BL62" s="1" t="str">
        <f t="shared" si="16"/>
        <v>Friend / word of mouth</v>
      </c>
      <c r="BM62" s="1" t="s">
        <v>42</v>
      </c>
      <c r="BO62" s="1">
        <v>10</v>
      </c>
      <c r="BP62" s="1" t="s">
        <v>361</v>
      </c>
      <c r="BQ62" s="1" t="s">
        <v>362</v>
      </c>
      <c r="BR62" s="1" t="s">
        <v>363</v>
      </c>
      <c r="BT62">
        <f t="shared" si="17"/>
        <v>0</v>
      </c>
      <c r="BU62"/>
      <c r="BV62"/>
    </row>
    <row r="63" spans="1:74" s="1" customFormat="1" ht="47.25" x14ac:dyDescent="0.25">
      <c r="A63" s="1">
        <v>61</v>
      </c>
      <c r="B63" s="1">
        <f t="shared" si="0"/>
        <v>62</v>
      </c>
      <c r="C63" s="1" t="s">
        <v>0</v>
      </c>
      <c r="I63" s="2">
        <v>31598</v>
      </c>
      <c r="J63" s="13">
        <f t="shared" ca="1" si="1"/>
        <v>33</v>
      </c>
      <c r="K63" s="1">
        <v>7</v>
      </c>
      <c r="L63" s="1">
        <f t="shared" si="18"/>
        <v>7</v>
      </c>
      <c r="M63" s="1">
        <v>30</v>
      </c>
      <c r="N63" s="1">
        <f t="shared" si="2"/>
        <v>30</v>
      </c>
      <c r="O63" s="1">
        <v>12</v>
      </c>
      <c r="P63" s="1">
        <f t="shared" si="3"/>
        <v>12</v>
      </c>
      <c r="Q63" s="1">
        <v>12</v>
      </c>
      <c r="R63" s="1">
        <f t="shared" si="4"/>
        <v>12</v>
      </c>
      <c r="S63" s="1" t="s">
        <v>108</v>
      </c>
      <c r="T63" s="1">
        <v>0</v>
      </c>
      <c r="U63" s="1" t="str">
        <f t="shared" si="5"/>
        <v>track suit / sweat suit</v>
      </c>
      <c r="V63" s="1" t="s">
        <v>364</v>
      </c>
      <c r="X63" s="1" t="str">
        <f t="shared" si="6"/>
        <v>Data is the new bacon</v>
      </c>
      <c r="Y63" s="1" t="s">
        <v>3333</v>
      </c>
      <c r="AA63" s="1">
        <v>1</v>
      </c>
      <c r="AB63" s="1" t="str">
        <f t="shared" si="7"/>
        <v>Data Analyst</v>
      </c>
      <c r="AC63" s="1" t="s">
        <v>18</v>
      </c>
      <c r="AE63" s="1" t="str">
        <f t="shared" si="8"/>
        <v>Individual Contributor</v>
      </c>
      <c r="AF63" s="1" t="s">
        <v>58</v>
      </c>
      <c r="AH63" s="1" t="str">
        <f t="shared" si="9"/>
        <v>Manufacturing</v>
      </c>
      <c r="AI63" s="1" t="str">
        <f t="shared" si="10"/>
        <v>Manufacturing</v>
      </c>
      <c r="AJ63" s="1" t="s">
        <v>99</v>
      </c>
      <c r="AL63" s="1">
        <v>1</v>
      </c>
      <c r="AM63" s="1">
        <f t="shared" si="11"/>
        <v>1</v>
      </c>
      <c r="AN63" s="1" t="s">
        <v>365</v>
      </c>
      <c r="AO63" s="1" t="s">
        <v>61</v>
      </c>
      <c r="AR63" s="1" t="s">
        <v>18</v>
      </c>
      <c r="AZ63" s="1" t="str">
        <f t="shared" si="12"/>
        <v>Stack Overflow</v>
      </c>
      <c r="BA63" s="1" t="s">
        <v>62</v>
      </c>
      <c r="BC63" s="1">
        <f t="shared" si="13"/>
        <v>12</v>
      </c>
      <c r="BE63" s="1">
        <v>12</v>
      </c>
      <c r="BF63" s="1">
        <f t="shared" si="14"/>
        <v>12</v>
      </c>
      <c r="BH63" s="1">
        <v>12</v>
      </c>
      <c r="BI63" s="1">
        <v>8</v>
      </c>
      <c r="BJ63" s="1">
        <f t="shared" si="15"/>
        <v>8</v>
      </c>
      <c r="BK63" s="1" t="s">
        <v>366</v>
      </c>
      <c r="BL63" s="1" t="str">
        <f t="shared" si="16"/>
        <v>Google</v>
      </c>
      <c r="BM63" s="1" t="s">
        <v>52</v>
      </c>
      <c r="BO63" s="1">
        <v>8</v>
      </c>
      <c r="BP63" s="1" t="s">
        <v>367</v>
      </c>
      <c r="BQ63" s="1" t="s">
        <v>368</v>
      </c>
      <c r="BR63" s="1" t="s">
        <v>114</v>
      </c>
      <c r="BT63">
        <f t="shared" si="17"/>
        <v>0</v>
      </c>
      <c r="BU63"/>
      <c r="BV63"/>
    </row>
    <row r="64" spans="1:74" s="1" customFormat="1" ht="157.5" x14ac:dyDescent="0.25">
      <c r="A64" s="1">
        <v>62</v>
      </c>
      <c r="B64" s="1">
        <f t="shared" si="0"/>
        <v>63</v>
      </c>
      <c r="C64" s="1" t="s">
        <v>0</v>
      </c>
      <c r="G64" s="1" t="s">
        <v>4</v>
      </c>
      <c r="I64" s="2">
        <v>27179</v>
      </c>
      <c r="J64" s="13">
        <f t="shared" ca="1" si="1"/>
        <v>45</v>
      </c>
      <c r="K64" s="1">
        <v>7</v>
      </c>
      <c r="L64" s="1">
        <f t="shared" si="18"/>
        <v>7</v>
      </c>
      <c r="M64" s="1">
        <v>40</v>
      </c>
      <c r="N64" s="1">
        <f t="shared" si="2"/>
        <v>40</v>
      </c>
      <c r="O64" s="1">
        <v>12</v>
      </c>
      <c r="P64" s="1">
        <f t="shared" si="3"/>
        <v>12</v>
      </c>
      <c r="Q64" s="1">
        <v>10</v>
      </c>
      <c r="R64" s="1">
        <f t="shared" si="4"/>
        <v>10</v>
      </c>
      <c r="S64" s="1" t="s">
        <v>66</v>
      </c>
      <c r="T64" s="1">
        <v>0</v>
      </c>
      <c r="U64" s="1" t="str">
        <f t="shared" si="5"/>
        <v>hoodie</v>
      </c>
      <c r="V64" s="1" t="s">
        <v>34</v>
      </c>
      <c r="X64" s="1" t="str">
        <f t="shared" si="6"/>
        <v>Math - all the cool kids are doing it</v>
      </c>
      <c r="Y64" s="1" t="s">
        <v>3369</v>
      </c>
      <c r="AA64" s="1">
        <v>1</v>
      </c>
      <c r="AB64" s="1" t="str">
        <f t="shared" si="7"/>
        <v>Other</v>
      </c>
      <c r="AC64" s="1" t="s">
        <v>5</v>
      </c>
      <c r="AE64" s="1" t="str">
        <f t="shared" si="8"/>
        <v>Senior engineer</v>
      </c>
      <c r="AG64" s="1" t="s">
        <v>369</v>
      </c>
      <c r="AH64" s="1" t="str">
        <f t="shared" si="9"/>
        <v>Telecommunications</v>
      </c>
      <c r="AI64" s="1" t="str">
        <f t="shared" si="10"/>
        <v>Telecommunications</v>
      </c>
      <c r="AJ64" s="1" t="s">
        <v>331</v>
      </c>
      <c r="AL64" s="1">
        <v>15</v>
      </c>
      <c r="AM64" s="1">
        <f t="shared" si="11"/>
        <v>15</v>
      </c>
      <c r="AO64" s="1" t="s">
        <v>61</v>
      </c>
      <c r="AX64" s="1" t="s">
        <v>24</v>
      </c>
      <c r="AZ64" s="1" t="str">
        <f t="shared" si="12"/>
        <v xml:space="preserve"> </v>
      </c>
      <c r="BC64" s="1" t="str">
        <f t="shared" si="13"/>
        <v xml:space="preserve"> </v>
      </c>
      <c r="BF64" s="1" t="str">
        <f t="shared" si="14"/>
        <v xml:space="preserve"> </v>
      </c>
      <c r="BJ64" s="1">
        <f t="shared" si="15"/>
        <v>0</v>
      </c>
      <c r="BL64" s="1" t="str">
        <f t="shared" si="16"/>
        <v>Old AI Mooc student</v>
      </c>
      <c r="BN64" s="1" t="s">
        <v>370</v>
      </c>
      <c r="BO64" s="1">
        <v>8</v>
      </c>
      <c r="BP64" s="1" t="s">
        <v>371</v>
      </c>
      <c r="BQ64" s="1" t="s">
        <v>372</v>
      </c>
      <c r="BT64">
        <f t="shared" si="17"/>
        <v>0</v>
      </c>
      <c r="BU64"/>
      <c r="BV64"/>
    </row>
    <row r="65" spans="1:74" s="1" customFormat="1" ht="94.5" x14ac:dyDescent="0.25">
      <c r="A65" s="1">
        <v>63</v>
      </c>
      <c r="B65" s="1">
        <f t="shared" si="0"/>
        <v>64</v>
      </c>
      <c r="E65" s="1" t="s">
        <v>2</v>
      </c>
      <c r="G65" s="1" t="s">
        <v>4</v>
      </c>
      <c r="I65" s="2">
        <v>43086</v>
      </c>
      <c r="J65" s="13"/>
      <c r="K65" s="1">
        <v>8</v>
      </c>
      <c r="L65" s="1">
        <f t="shared" si="18"/>
        <v>8</v>
      </c>
      <c r="M65" s="1">
        <v>30</v>
      </c>
      <c r="N65" s="1">
        <f t="shared" si="2"/>
        <v>30</v>
      </c>
      <c r="O65" s="1">
        <v>5</v>
      </c>
      <c r="P65" s="1">
        <f t="shared" si="3"/>
        <v>5</v>
      </c>
      <c r="Q65" s="1">
        <v>5</v>
      </c>
      <c r="R65" s="1">
        <f t="shared" si="4"/>
        <v>5</v>
      </c>
      <c r="S65" s="1" t="s">
        <v>74</v>
      </c>
      <c r="T65" s="1">
        <v>1</v>
      </c>
      <c r="U65" s="1" t="str">
        <f t="shared" si="5"/>
        <v>t-shirt</v>
      </c>
      <c r="V65" s="1" t="s">
        <v>46</v>
      </c>
      <c r="X65" s="1" t="str">
        <f t="shared" si="6"/>
        <v>Machine learning for life</v>
      </c>
      <c r="Y65" s="1" t="s">
        <v>3370</v>
      </c>
      <c r="AA65" s="1">
        <v>1</v>
      </c>
      <c r="AB65" s="1" t="str">
        <f t="shared" si="7"/>
        <v>Educator / Instructor</v>
      </c>
      <c r="AC65" s="1" t="s">
        <v>47</v>
      </c>
      <c r="AE65" s="1" t="str">
        <f t="shared" si="8"/>
        <v xml:space="preserve">Professor </v>
      </c>
      <c r="AG65" s="1" t="s">
        <v>373</v>
      </c>
      <c r="AH65" s="1" t="str">
        <f t="shared" si="9"/>
        <v>Education</v>
      </c>
      <c r="AI65" s="1" t="str">
        <f t="shared" si="10"/>
        <v>Education</v>
      </c>
      <c r="AJ65" s="1" t="s">
        <v>37</v>
      </c>
      <c r="AL65" s="1">
        <v>8</v>
      </c>
      <c r="AM65" s="1">
        <f t="shared" si="11"/>
        <v>8</v>
      </c>
      <c r="AN65" s="1" t="s">
        <v>374</v>
      </c>
      <c r="AO65" s="1" t="s">
        <v>49</v>
      </c>
      <c r="AU65" s="1" t="s">
        <v>21</v>
      </c>
      <c r="AZ65" s="1" t="str">
        <f t="shared" si="12"/>
        <v>Forums</v>
      </c>
      <c r="BA65" s="1" t="s">
        <v>50</v>
      </c>
      <c r="BC65" s="1">
        <f t="shared" si="13"/>
        <v>10</v>
      </c>
      <c r="BE65" s="1">
        <v>10</v>
      </c>
      <c r="BF65" s="1">
        <f t="shared" si="14"/>
        <v>6</v>
      </c>
      <c r="BG65" s="1">
        <v>6</v>
      </c>
      <c r="BI65" s="1">
        <v>20</v>
      </c>
      <c r="BJ65" s="1">
        <f t="shared" si="15"/>
        <v>20</v>
      </c>
      <c r="BK65" s="1" t="s">
        <v>375</v>
      </c>
      <c r="BL65" s="1" t="str">
        <f t="shared" si="16"/>
        <v>Google</v>
      </c>
      <c r="BM65" s="1" t="s">
        <v>52</v>
      </c>
      <c r="BO65" s="1">
        <v>10</v>
      </c>
      <c r="BP65" s="1" t="s">
        <v>376</v>
      </c>
      <c r="BQ65" s="1" t="s">
        <v>377</v>
      </c>
      <c r="BR65" s="1" t="s">
        <v>91</v>
      </c>
      <c r="BT65">
        <f t="shared" si="17"/>
        <v>0</v>
      </c>
      <c r="BU65"/>
      <c r="BV65"/>
    </row>
    <row r="66" spans="1:74" s="1" customFormat="1" ht="63" x14ac:dyDescent="0.25">
      <c r="A66" s="1">
        <v>64</v>
      </c>
      <c r="B66" s="1">
        <f t="shared" si="0"/>
        <v>65</v>
      </c>
      <c r="C66" s="1" t="s">
        <v>0</v>
      </c>
      <c r="I66" s="2">
        <v>34393</v>
      </c>
      <c r="J66" s="13">
        <f t="shared" ca="1" si="1"/>
        <v>25</v>
      </c>
      <c r="K66" s="1">
        <v>8</v>
      </c>
      <c r="L66" s="1">
        <f t="shared" si="18"/>
        <v>8</v>
      </c>
      <c r="M66" s="1">
        <v>20</v>
      </c>
      <c r="N66" s="1">
        <f t="shared" si="2"/>
        <v>20</v>
      </c>
      <c r="O66" s="1">
        <v>11</v>
      </c>
      <c r="P66" s="1">
        <f t="shared" si="3"/>
        <v>11</v>
      </c>
      <c r="Q66" s="1">
        <v>11</v>
      </c>
      <c r="R66" s="1">
        <f t="shared" si="4"/>
        <v>11</v>
      </c>
      <c r="S66" s="1" t="s">
        <v>74</v>
      </c>
      <c r="T66" s="1">
        <v>1</v>
      </c>
      <c r="U66" s="1" t="str">
        <f t="shared" si="5"/>
        <v>hoodie</v>
      </c>
      <c r="V66" s="1" t="s">
        <v>34</v>
      </c>
      <c r="X66" s="1" t="str">
        <f t="shared" si="6"/>
        <v>Math - all the cool kids are doing it</v>
      </c>
      <c r="Y66" s="1" t="s">
        <v>3369</v>
      </c>
      <c r="AA66" s="1">
        <v>1</v>
      </c>
      <c r="AB66" s="1" t="str">
        <f t="shared" si="7"/>
        <v>Data Analyst</v>
      </c>
      <c r="AC66" s="1" t="s">
        <v>18</v>
      </c>
      <c r="AE66" s="1" t="str">
        <f t="shared" si="8"/>
        <v>Individual Contributor</v>
      </c>
      <c r="AF66" s="1" t="s">
        <v>58</v>
      </c>
      <c r="AH66" s="1" t="str">
        <f t="shared" si="9"/>
        <v>Technology &amp; Internet</v>
      </c>
      <c r="AI66" s="1" t="str">
        <f t="shared" si="10"/>
        <v>Technology &amp; Internet</v>
      </c>
      <c r="AJ66" s="1" t="s">
        <v>69</v>
      </c>
      <c r="AL66" s="1">
        <v>1</v>
      </c>
      <c r="AM66" s="1">
        <f t="shared" si="11"/>
        <v>1</v>
      </c>
      <c r="AN66" s="1" t="s">
        <v>378</v>
      </c>
      <c r="AO66" s="1" t="s">
        <v>338</v>
      </c>
      <c r="AS66" s="1" t="s">
        <v>19</v>
      </c>
      <c r="AZ66" s="1" t="str">
        <f t="shared" si="12"/>
        <v>Slack Channel</v>
      </c>
      <c r="BA66" s="1" t="s">
        <v>40</v>
      </c>
      <c r="BC66" s="1">
        <f t="shared" si="13"/>
        <v>5</v>
      </c>
      <c r="BD66" s="1">
        <v>5</v>
      </c>
      <c r="BF66" s="1">
        <f t="shared" si="14"/>
        <v>5</v>
      </c>
      <c r="BG66" s="1">
        <v>5</v>
      </c>
      <c r="BI66" s="1">
        <v>100</v>
      </c>
      <c r="BJ66" s="1">
        <f t="shared" si="15"/>
        <v>100</v>
      </c>
      <c r="BK66" s="1" t="s">
        <v>379</v>
      </c>
      <c r="BL66" s="1" t="str">
        <f t="shared" si="16"/>
        <v>Google</v>
      </c>
      <c r="BM66" s="1" t="s">
        <v>52</v>
      </c>
      <c r="BO66" s="1">
        <v>10</v>
      </c>
      <c r="BP66" s="1" t="s">
        <v>380</v>
      </c>
      <c r="BQ66" s="1" t="s">
        <v>381</v>
      </c>
      <c r="BR66" s="1" t="s">
        <v>114</v>
      </c>
      <c r="BT66">
        <f t="shared" si="17"/>
        <v>0</v>
      </c>
      <c r="BU66"/>
      <c r="BV66"/>
    </row>
    <row r="67" spans="1:74" s="1" customFormat="1" ht="220.5" x14ac:dyDescent="0.25">
      <c r="A67" s="1">
        <v>65</v>
      </c>
      <c r="B67" s="1">
        <f t="shared" ref="B67:B130" si="19">A67+1</f>
        <v>66</v>
      </c>
      <c r="C67" s="1" t="s">
        <v>0</v>
      </c>
      <c r="F67" s="1" t="s">
        <v>3</v>
      </c>
      <c r="G67" s="1" t="s">
        <v>4</v>
      </c>
      <c r="I67" s="2">
        <v>30275</v>
      </c>
      <c r="J67" s="13">
        <f t="shared" ref="J67:J130" ca="1" si="20">ROUNDDOWN(_xlfn.DAYS(TODAY(),I67)/365,0)</f>
        <v>36</v>
      </c>
      <c r="K67" s="1">
        <v>7</v>
      </c>
      <c r="L67" s="1">
        <f t="shared" ref="L67:L130" si="21">IF(ISBLANK(K67),0,K67)</f>
        <v>7</v>
      </c>
      <c r="M67" s="1">
        <v>45</v>
      </c>
      <c r="N67" s="1">
        <f t="shared" ref="N67:N130" si="22">IF(ISBLANK(M67),0,M67)</f>
        <v>45</v>
      </c>
      <c r="O67" s="1">
        <v>12</v>
      </c>
      <c r="P67" s="1">
        <f t="shared" ref="P67:P130" si="23">IF(ISBLANK(O67),0,O67)</f>
        <v>12</v>
      </c>
      <c r="Q67" s="1">
        <v>30</v>
      </c>
      <c r="R67" s="1">
        <f t="shared" ref="R67:R130" si="24">IF(ISBLANK(Q67),0,Q67)</f>
        <v>30</v>
      </c>
      <c r="S67" s="1" t="s">
        <v>74</v>
      </c>
      <c r="T67" s="1">
        <v>1</v>
      </c>
      <c r="U67" s="1" t="str">
        <f t="shared" ref="U67:U130" si="25">IF(V67="",IF(W67="","",W67),IF(W67="",V67,CONCATENATE(V67,",",W67)))</f>
        <v>t-shirt</v>
      </c>
      <c r="V67" s="1" t="s">
        <v>46</v>
      </c>
      <c r="X67" s="1" t="str">
        <f t="shared" ref="X67:X130" si="26">IF(Y67="",IF(Z67=""," ",Z67),IF(Z67="",Y67,CONCATENATE(Y67,",",Z67)))</f>
        <v>A quality life demands quality questions</v>
      </c>
      <c r="Y67" s="1" t="s">
        <v>3371</v>
      </c>
      <c r="AA67" s="1">
        <v>1</v>
      </c>
      <c r="AB67" s="1" t="str">
        <f t="shared" ref="AB67:AB130" si="27">IF(AC67="",IF(AD67=""," ",AD67),IF(AD67="",AC67,CONCATENATE(AC67,",",AD67)))</f>
        <v>Research</v>
      </c>
      <c r="AC67" s="1" t="s">
        <v>382</v>
      </c>
      <c r="AE67" s="1" t="str">
        <f t="shared" ref="AE67:AE130" si="28">IF(AF67="",IF(AG67=""," ",AG67),IF(AG67="",AF67,CONCATENATE(AF67,",",AG67)))</f>
        <v>Individual Contributor</v>
      </c>
      <c r="AF67" s="1" t="s">
        <v>58</v>
      </c>
      <c r="AH67" s="1" t="str">
        <f t="shared" ref="AH67:AH130" si="29">IF(TRIM(AI67)="","Unspecified",AI67)</f>
        <v>Technology &amp; Internet</v>
      </c>
      <c r="AI67" s="1" t="str">
        <f t="shared" ref="AI67:AI130" si="30">IF(AJ67="",IF(AK67=""," ",AK67),IF(AK67="",AJ67,CONCATENATE(AJ67,",",AK67)))</f>
        <v>Technology &amp; Internet</v>
      </c>
      <c r="AJ67" s="1" t="s">
        <v>69</v>
      </c>
      <c r="AL67" s="1">
        <v>10</v>
      </c>
      <c r="AM67" s="1">
        <f t="shared" ref="AM67:AM130" si="31">IF(ISBLANK(AL67),0,AL67)</f>
        <v>10</v>
      </c>
      <c r="AN67" s="1" t="s">
        <v>383</v>
      </c>
      <c r="AO67" s="1" t="s">
        <v>49</v>
      </c>
      <c r="AU67" s="1" t="s">
        <v>21</v>
      </c>
      <c r="AZ67" s="1" t="str">
        <f t="shared" ref="AZ67:AZ130" si="32">IF(BA67="",IF(BB67=""," ",BB67),IF(BB67="",BA67,CONCATENATE(BA67,",",BB67)))</f>
        <v>Forums</v>
      </c>
      <c r="BA67" s="1" t="s">
        <v>50</v>
      </c>
      <c r="BC67" s="1">
        <f t="shared" ref="BC67:BC130" si="33">IF(BD67="",IF(BE67=""," ",BE67),IF(BE67="",BD67,CONCATENATE(BD67,",",BE67)))</f>
        <v>6</v>
      </c>
      <c r="BD67" s="1">
        <v>6</v>
      </c>
      <c r="BF67" s="1">
        <f t="shared" ref="BF67:BF130" si="34">IF(BG67="",IF(BH67=""," ",BH67),IF(BH67="",BG67,CONCATENATE(BG67,",",BH67)))</f>
        <v>2</v>
      </c>
      <c r="BG67" s="1">
        <v>2</v>
      </c>
      <c r="BI67" s="1">
        <v>2</v>
      </c>
      <c r="BJ67" s="1">
        <f t="shared" ref="BJ67:BJ130" si="35">IF(ISBLANK(BI67),0,BI67)</f>
        <v>2</v>
      </c>
      <c r="BK67" s="1" t="s">
        <v>384</v>
      </c>
      <c r="BL67" s="1" t="str">
        <f t="shared" ref="BL67:BL130" si="36">IF(BM67="",IF(BN67=""," ",BN67),IF(BN67="",BM67,CONCATENATE(BM67,",",BN67)))</f>
        <v>Google</v>
      </c>
      <c r="BM67" s="1" t="s">
        <v>52</v>
      </c>
      <c r="BO67" s="1">
        <v>10</v>
      </c>
      <c r="BP67" s="1" t="s">
        <v>385</v>
      </c>
      <c r="BQ67" s="1" t="s">
        <v>386</v>
      </c>
      <c r="BT67">
        <f t="shared" ref="BT67:BT130" si="37">IF(ISBLANK(BS67),0,BS67)</f>
        <v>0</v>
      </c>
      <c r="BU67"/>
      <c r="BV67"/>
    </row>
    <row r="68" spans="1:74" s="1" customFormat="1" ht="252" x14ac:dyDescent="0.25">
      <c r="A68" s="1">
        <v>66</v>
      </c>
      <c r="B68" s="1">
        <f t="shared" si="19"/>
        <v>67</v>
      </c>
      <c r="C68" s="1" t="s">
        <v>0</v>
      </c>
      <c r="G68" s="1" t="s">
        <v>4</v>
      </c>
      <c r="I68" s="2">
        <v>31012</v>
      </c>
      <c r="J68" s="13">
        <f t="shared" ca="1" si="20"/>
        <v>34</v>
      </c>
      <c r="K68" s="1">
        <v>8</v>
      </c>
      <c r="L68" s="1">
        <f t="shared" si="21"/>
        <v>8</v>
      </c>
      <c r="M68" s="1">
        <v>0</v>
      </c>
      <c r="N68" s="1">
        <f t="shared" si="22"/>
        <v>0</v>
      </c>
      <c r="O68" s="1">
        <v>9</v>
      </c>
      <c r="P68" s="1">
        <f t="shared" si="23"/>
        <v>9</v>
      </c>
      <c r="Q68" s="1">
        <v>12</v>
      </c>
      <c r="R68" s="1">
        <f t="shared" si="24"/>
        <v>12</v>
      </c>
      <c r="S68" s="1" t="s">
        <v>66</v>
      </c>
      <c r="T68" s="1">
        <v>1</v>
      </c>
      <c r="U68" s="1" t="str">
        <f t="shared" si="25"/>
        <v>backpack</v>
      </c>
      <c r="V68" s="1" t="s">
        <v>75</v>
      </c>
      <c r="X68" s="1" t="str">
        <f t="shared" si="26"/>
        <v>A quality life demands quality questions</v>
      </c>
      <c r="Y68" s="1" t="s">
        <v>3371</v>
      </c>
      <c r="AA68" s="1">
        <v>1</v>
      </c>
      <c r="AB68" s="1" t="str">
        <f t="shared" si="27"/>
        <v>Consulting</v>
      </c>
      <c r="AC68" s="1" t="s">
        <v>387</v>
      </c>
      <c r="AE68" s="1" t="str">
        <f t="shared" si="28"/>
        <v>Consultant - SMA</v>
      </c>
      <c r="AG68" s="1" t="s">
        <v>388</v>
      </c>
      <c r="AH68" s="1" t="str">
        <f t="shared" si="29"/>
        <v>Technology &amp; Internet</v>
      </c>
      <c r="AI68" s="1" t="str">
        <f t="shared" si="30"/>
        <v>Technology &amp; Internet</v>
      </c>
      <c r="AJ68" s="1" t="s">
        <v>69</v>
      </c>
      <c r="AL68" s="1">
        <v>10</v>
      </c>
      <c r="AM68" s="1">
        <f t="shared" si="31"/>
        <v>10</v>
      </c>
      <c r="AN68" s="1" t="s">
        <v>389</v>
      </c>
      <c r="AO68" s="1" t="s">
        <v>39</v>
      </c>
      <c r="AR68" s="1" t="s">
        <v>18</v>
      </c>
      <c r="AZ68" s="1" t="str">
        <f t="shared" si="32"/>
        <v>Forums</v>
      </c>
      <c r="BA68" s="1" t="s">
        <v>50</v>
      </c>
      <c r="BC68" s="1">
        <f t="shared" si="33"/>
        <v>20</v>
      </c>
      <c r="BE68" s="1">
        <v>20</v>
      </c>
      <c r="BF68" s="1">
        <f t="shared" si="34"/>
        <v>2</v>
      </c>
      <c r="BG68" s="1">
        <v>2</v>
      </c>
      <c r="BI68" s="1">
        <v>48</v>
      </c>
      <c r="BJ68" s="1">
        <f t="shared" si="35"/>
        <v>48</v>
      </c>
      <c r="BK68" s="1" t="s">
        <v>390</v>
      </c>
      <c r="BL68" s="1" t="str">
        <f t="shared" si="36"/>
        <v>reddit</v>
      </c>
      <c r="BN68" s="1" t="s">
        <v>391</v>
      </c>
      <c r="BO68" s="1">
        <v>10</v>
      </c>
      <c r="BP68" s="1" t="s">
        <v>392</v>
      </c>
      <c r="BQ68" s="1" t="s">
        <v>393</v>
      </c>
      <c r="BT68">
        <f t="shared" si="37"/>
        <v>0</v>
      </c>
      <c r="BU68"/>
      <c r="BV68"/>
    </row>
    <row r="69" spans="1:74" s="1" customFormat="1" ht="173.25" x14ac:dyDescent="0.25">
      <c r="A69" s="1">
        <v>67</v>
      </c>
      <c r="B69" s="1">
        <f t="shared" si="19"/>
        <v>68</v>
      </c>
      <c r="C69" s="1" t="s">
        <v>0</v>
      </c>
      <c r="D69" s="1" t="s">
        <v>1</v>
      </c>
      <c r="G69" s="1" t="s">
        <v>4</v>
      </c>
      <c r="I69" s="2">
        <v>31954</v>
      </c>
      <c r="J69" s="13">
        <f t="shared" ca="1" si="20"/>
        <v>32</v>
      </c>
      <c r="K69" s="1">
        <v>8</v>
      </c>
      <c r="L69" s="1">
        <f t="shared" si="21"/>
        <v>8</v>
      </c>
      <c r="M69" s="1">
        <v>40</v>
      </c>
      <c r="N69" s="1">
        <f t="shared" si="22"/>
        <v>40</v>
      </c>
      <c r="O69" s="1">
        <v>12</v>
      </c>
      <c r="P69" s="1">
        <f t="shared" si="23"/>
        <v>12</v>
      </c>
      <c r="Q69" s="1">
        <v>6</v>
      </c>
      <c r="R69" s="1">
        <f t="shared" si="24"/>
        <v>6</v>
      </c>
      <c r="S69" s="1" t="s">
        <v>96</v>
      </c>
      <c r="T69" s="1">
        <v>0</v>
      </c>
      <c r="U69" s="1" t="str">
        <f t="shared" si="25"/>
        <v>t-shirt</v>
      </c>
      <c r="V69" s="1" t="s">
        <v>46</v>
      </c>
      <c r="X69" s="1" t="str">
        <f t="shared" si="26"/>
        <v>Data is the new bacon</v>
      </c>
      <c r="Y69" s="1" t="s">
        <v>3333</v>
      </c>
      <c r="AA69" s="1">
        <v>1</v>
      </c>
      <c r="AB69" s="1" t="str">
        <f t="shared" si="27"/>
        <v>Data Analyst</v>
      </c>
      <c r="AC69" s="1" t="s">
        <v>18</v>
      </c>
      <c r="AE69" s="1" t="str">
        <f t="shared" si="28"/>
        <v>Individual Contributor</v>
      </c>
      <c r="AF69" s="1" t="s">
        <v>58</v>
      </c>
      <c r="AH69" s="1" t="str">
        <f t="shared" si="29"/>
        <v>Government</v>
      </c>
      <c r="AI69" s="1" t="str">
        <f t="shared" si="30"/>
        <v>Government</v>
      </c>
      <c r="AJ69" s="1" t="s">
        <v>394</v>
      </c>
      <c r="AL69" s="1">
        <v>2</v>
      </c>
      <c r="AM69" s="1">
        <f t="shared" si="31"/>
        <v>2</v>
      </c>
      <c r="AN69" s="1" t="s">
        <v>395</v>
      </c>
      <c r="AO69" s="1" t="s">
        <v>61</v>
      </c>
      <c r="AS69" s="1" t="s">
        <v>19</v>
      </c>
      <c r="AZ69" s="1" t="str">
        <f t="shared" si="32"/>
        <v>Forums</v>
      </c>
      <c r="BA69" s="1" t="s">
        <v>50</v>
      </c>
      <c r="BC69" s="1">
        <f t="shared" si="33"/>
        <v>6</v>
      </c>
      <c r="BD69" s="1">
        <v>6</v>
      </c>
      <c r="BF69" s="1">
        <f t="shared" si="34"/>
        <v>10</v>
      </c>
      <c r="BH69" s="1">
        <v>10</v>
      </c>
      <c r="BI69" s="1">
        <v>240</v>
      </c>
      <c r="BJ69" s="1">
        <f t="shared" si="35"/>
        <v>240</v>
      </c>
      <c r="BK69" s="1" t="s">
        <v>396</v>
      </c>
      <c r="BL69" s="1" t="str">
        <f t="shared" si="36"/>
        <v>Friend / word of mouth</v>
      </c>
      <c r="BM69" s="1" t="s">
        <v>42</v>
      </c>
      <c r="BO69" s="1">
        <v>7</v>
      </c>
      <c r="BP69" s="1" t="s">
        <v>397</v>
      </c>
      <c r="BQ69" s="1" t="s">
        <v>398</v>
      </c>
      <c r="BR69" s="1" t="s">
        <v>399</v>
      </c>
      <c r="BT69">
        <f t="shared" si="37"/>
        <v>0</v>
      </c>
      <c r="BU69"/>
      <c r="BV69"/>
    </row>
    <row r="70" spans="1:74" s="1" customFormat="1" ht="409.5" x14ac:dyDescent="0.25">
      <c r="A70" s="1">
        <v>68</v>
      </c>
      <c r="B70" s="1">
        <f t="shared" si="19"/>
        <v>69</v>
      </c>
      <c r="D70" s="1" t="s">
        <v>1</v>
      </c>
      <c r="I70" s="2">
        <v>30413</v>
      </c>
      <c r="J70" s="13">
        <f t="shared" ca="1" si="20"/>
        <v>36</v>
      </c>
      <c r="K70" s="1">
        <v>8</v>
      </c>
      <c r="L70" s="1">
        <f t="shared" si="21"/>
        <v>8</v>
      </c>
      <c r="M70" s="1">
        <v>50</v>
      </c>
      <c r="N70" s="1">
        <f t="shared" si="22"/>
        <v>50</v>
      </c>
      <c r="O70" s="1">
        <v>2</v>
      </c>
      <c r="P70" s="1">
        <f t="shared" si="23"/>
        <v>2</v>
      </c>
      <c r="Q70" s="1">
        <v>3</v>
      </c>
      <c r="R70" s="1">
        <f t="shared" si="24"/>
        <v>3</v>
      </c>
      <c r="S70" s="1" t="s">
        <v>200</v>
      </c>
      <c r="T70" s="1">
        <v>1</v>
      </c>
      <c r="U70" s="1" t="str">
        <f t="shared" si="25"/>
        <v>backpack</v>
      </c>
      <c r="V70" s="1" t="s">
        <v>75</v>
      </c>
      <c r="X70" s="1" t="str">
        <f t="shared" si="26"/>
        <v>A quality life demands quality questions</v>
      </c>
      <c r="Y70" s="1" t="s">
        <v>3371</v>
      </c>
      <c r="AA70" s="1">
        <v>1</v>
      </c>
      <c r="AB70" s="1" t="str">
        <f t="shared" si="27"/>
        <v>Product Management/Project Management</v>
      </c>
      <c r="AC70" s="1" t="s">
        <v>35</v>
      </c>
      <c r="AE70" s="1" t="str">
        <f t="shared" si="28"/>
        <v>Director</v>
      </c>
      <c r="AF70" s="1" t="s">
        <v>68</v>
      </c>
      <c r="AH70" s="1" t="str">
        <f t="shared" si="29"/>
        <v>Healthcare and Pharmaceuticals</v>
      </c>
      <c r="AI70" s="1" t="str">
        <f t="shared" si="30"/>
        <v>Healthcare and Pharmaceuticals</v>
      </c>
      <c r="AJ70" s="1" t="s">
        <v>131</v>
      </c>
      <c r="AL70" s="1">
        <v>11</v>
      </c>
      <c r="AM70" s="1">
        <f t="shared" si="31"/>
        <v>11</v>
      </c>
      <c r="AN70" s="1" t="s">
        <v>400</v>
      </c>
      <c r="AO70" s="1" t="s">
        <v>61</v>
      </c>
      <c r="AU70" s="1" t="s">
        <v>21</v>
      </c>
      <c r="AZ70" s="1" t="str">
        <f t="shared" si="32"/>
        <v>Slack Channel</v>
      </c>
      <c r="BA70" s="1" t="s">
        <v>40</v>
      </c>
      <c r="BC70" s="1">
        <f t="shared" si="33"/>
        <v>8</v>
      </c>
      <c r="BE70" s="1">
        <v>8</v>
      </c>
      <c r="BF70" s="1">
        <f t="shared" si="34"/>
        <v>2</v>
      </c>
      <c r="BG70" s="1">
        <v>2</v>
      </c>
      <c r="BI70" s="1">
        <v>2</v>
      </c>
      <c r="BJ70" s="1">
        <f t="shared" si="35"/>
        <v>2</v>
      </c>
      <c r="BK70" s="1" t="s">
        <v>401</v>
      </c>
      <c r="BL70" s="1" t="str">
        <f t="shared" si="36"/>
        <v>Google</v>
      </c>
      <c r="BM70" s="1" t="s">
        <v>52</v>
      </c>
      <c r="BO70" s="1">
        <v>9</v>
      </c>
      <c r="BP70" s="1" t="s">
        <v>402</v>
      </c>
      <c r="BQ70" s="1" t="s">
        <v>403</v>
      </c>
      <c r="BR70" s="1" t="s">
        <v>404</v>
      </c>
      <c r="BT70">
        <f t="shared" si="37"/>
        <v>0</v>
      </c>
      <c r="BU70"/>
      <c r="BV70"/>
    </row>
    <row r="71" spans="1:74" s="1" customFormat="1" ht="94.5" x14ac:dyDescent="0.25">
      <c r="A71" s="1">
        <v>69</v>
      </c>
      <c r="B71" s="1">
        <f t="shared" si="19"/>
        <v>70</v>
      </c>
      <c r="D71" s="1" t="s">
        <v>1</v>
      </c>
      <c r="G71" s="1" t="s">
        <v>4</v>
      </c>
      <c r="I71" s="2">
        <v>42956</v>
      </c>
      <c r="J71" s="13"/>
      <c r="K71" s="1">
        <v>7</v>
      </c>
      <c r="L71" s="1">
        <f t="shared" si="21"/>
        <v>7</v>
      </c>
      <c r="M71" s="1">
        <v>0</v>
      </c>
      <c r="N71" s="1">
        <f t="shared" si="22"/>
        <v>0</v>
      </c>
      <c r="O71" s="1">
        <v>5</v>
      </c>
      <c r="P71" s="1">
        <f t="shared" si="23"/>
        <v>5</v>
      </c>
      <c r="Q71" s="1">
        <v>5</v>
      </c>
      <c r="R71" s="1">
        <f t="shared" si="24"/>
        <v>5</v>
      </c>
      <c r="S71" s="1" t="s">
        <v>96</v>
      </c>
      <c r="T71" s="1">
        <v>1</v>
      </c>
      <c r="U71" s="1" t="str">
        <f t="shared" si="25"/>
        <v>t-shirt</v>
      </c>
      <c r="V71" s="1" t="s">
        <v>46</v>
      </c>
      <c r="X71" s="1" t="str">
        <f t="shared" si="26"/>
        <v>Machine learning for life</v>
      </c>
      <c r="Y71" s="1" t="s">
        <v>3370</v>
      </c>
      <c r="AA71" s="1">
        <v>0</v>
      </c>
      <c r="AB71" s="1" t="str">
        <f t="shared" si="27"/>
        <v xml:space="preserve"> </v>
      </c>
      <c r="AE71" s="1" t="str">
        <f t="shared" si="28"/>
        <v xml:space="preserve"> </v>
      </c>
      <c r="AH71" s="1" t="str">
        <f t="shared" si="29"/>
        <v>Unspecified</v>
      </c>
      <c r="AI71" s="1" t="str">
        <f t="shared" si="30"/>
        <v xml:space="preserve"> </v>
      </c>
      <c r="AM71" s="1">
        <f t="shared" si="31"/>
        <v>0</v>
      </c>
      <c r="AO71" s="1" t="s">
        <v>39</v>
      </c>
      <c r="AS71" s="1" t="s">
        <v>19</v>
      </c>
      <c r="AZ71" s="1" t="str">
        <f t="shared" si="32"/>
        <v>Stack Overflow</v>
      </c>
      <c r="BA71" s="1" t="s">
        <v>62</v>
      </c>
      <c r="BC71" s="1">
        <f t="shared" si="33"/>
        <v>6</v>
      </c>
      <c r="BD71" s="1">
        <v>6</v>
      </c>
      <c r="BF71" s="1">
        <f t="shared" si="34"/>
        <v>6</v>
      </c>
      <c r="BG71" s="1">
        <v>6</v>
      </c>
      <c r="BI71" s="1">
        <v>5</v>
      </c>
      <c r="BJ71" s="1">
        <f t="shared" si="35"/>
        <v>5</v>
      </c>
      <c r="BK71" s="1" t="s">
        <v>405</v>
      </c>
      <c r="BL71" s="1" t="str">
        <f t="shared" si="36"/>
        <v>website</v>
      </c>
      <c r="BN71" s="1" t="s">
        <v>406</v>
      </c>
      <c r="BO71" s="1">
        <v>9</v>
      </c>
      <c r="BP71" s="1" t="s">
        <v>407</v>
      </c>
      <c r="BQ71" s="1" t="s">
        <v>408</v>
      </c>
      <c r="BR71" s="1" t="s">
        <v>409</v>
      </c>
      <c r="BT71">
        <f t="shared" si="37"/>
        <v>0</v>
      </c>
      <c r="BU71"/>
      <c r="BV71"/>
    </row>
    <row r="72" spans="1:74" s="1" customFormat="1" ht="141.75" x14ac:dyDescent="0.25">
      <c r="A72" s="1">
        <v>70</v>
      </c>
      <c r="B72" s="1">
        <f t="shared" si="19"/>
        <v>71</v>
      </c>
      <c r="C72" s="1" t="s">
        <v>0</v>
      </c>
      <c r="D72" s="1" t="s">
        <v>1</v>
      </c>
      <c r="E72" s="1" t="s">
        <v>2</v>
      </c>
      <c r="F72" s="1" t="s">
        <v>3</v>
      </c>
      <c r="G72" s="1" t="s">
        <v>4</v>
      </c>
      <c r="I72" s="2">
        <v>34861</v>
      </c>
      <c r="J72" s="13">
        <f t="shared" ca="1" si="20"/>
        <v>24</v>
      </c>
      <c r="K72" s="1">
        <v>7</v>
      </c>
      <c r="L72" s="1">
        <f t="shared" si="21"/>
        <v>7</v>
      </c>
      <c r="M72" s="1">
        <v>40</v>
      </c>
      <c r="N72" s="1">
        <f t="shared" si="22"/>
        <v>40</v>
      </c>
      <c r="O72" s="1">
        <v>56</v>
      </c>
      <c r="P72" s="1">
        <f t="shared" si="23"/>
        <v>56</v>
      </c>
      <c r="Q72" s="1">
        <v>3</v>
      </c>
      <c r="R72" s="1">
        <f t="shared" si="24"/>
        <v>3</v>
      </c>
      <c r="S72" s="1" t="s">
        <v>200</v>
      </c>
      <c r="T72" s="1">
        <v>0</v>
      </c>
      <c r="U72" s="1" t="str">
        <f t="shared" si="25"/>
        <v>jacket (brand is TBD... probably Patagonia)</v>
      </c>
      <c r="V72" s="1" t="s">
        <v>56</v>
      </c>
      <c r="X72" s="1" t="str">
        <f t="shared" si="26"/>
        <v>A quality life demands quality questions</v>
      </c>
      <c r="Y72" s="1" t="s">
        <v>3371</v>
      </c>
      <c r="AA72" s="1">
        <v>1</v>
      </c>
      <c r="AB72" s="1" t="str">
        <f t="shared" si="27"/>
        <v>Other</v>
      </c>
      <c r="AC72" s="1" t="s">
        <v>5</v>
      </c>
      <c r="AE72" s="1" t="str">
        <f t="shared" si="28"/>
        <v>Not Applicable</v>
      </c>
      <c r="AF72" s="1" t="s">
        <v>86</v>
      </c>
      <c r="AH72" s="1" t="str">
        <f t="shared" si="29"/>
        <v>Technology &amp; Internet</v>
      </c>
      <c r="AI72" s="1" t="str">
        <f t="shared" si="30"/>
        <v>Technology &amp; Internet</v>
      </c>
      <c r="AJ72" s="1" t="s">
        <v>69</v>
      </c>
      <c r="AL72" s="1">
        <v>3</v>
      </c>
      <c r="AM72" s="1">
        <f t="shared" si="31"/>
        <v>3</v>
      </c>
      <c r="AN72" s="1" t="s">
        <v>410</v>
      </c>
      <c r="AO72" s="1" t="s">
        <v>338</v>
      </c>
      <c r="AP72" s="1" t="s">
        <v>16</v>
      </c>
      <c r="AU72" s="1" t="s">
        <v>21</v>
      </c>
      <c r="AY72" s="1" t="s">
        <v>411</v>
      </c>
      <c r="AZ72" s="1" t="str">
        <f t="shared" si="32"/>
        <v>Mentor Help (classroom or 1:1 mentors)</v>
      </c>
      <c r="BA72" s="1" t="s">
        <v>137</v>
      </c>
      <c r="BC72" s="1">
        <f t="shared" si="33"/>
        <v>6</v>
      </c>
      <c r="BD72" s="1">
        <v>6</v>
      </c>
      <c r="BF72" s="1">
        <f t="shared" si="34"/>
        <v>10</v>
      </c>
      <c r="BH72" s="1">
        <v>10</v>
      </c>
      <c r="BI72" s="1">
        <v>40</v>
      </c>
      <c r="BJ72" s="1">
        <f t="shared" si="35"/>
        <v>40</v>
      </c>
      <c r="BK72" s="1" t="s">
        <v>412</v>
      </c>
      <c r="BL72" s="1" t="str">
        <f t="shared" si="36"/>
        <v>Google</v>
      </c>
      <c r="BM72" s="1" t="s">
        <v>52</v>
      </c>
      <c r="BO72" s="1">
        <v>10</v>
      </c>
      <c r="BP72" s="1" t="s">
        <v>413</v>
      </c>
      <c r="BQ72" s="1" t="s">
        <v>414</v>
      </c>
      <c r="BT72">
        <f t="shared" si="37"/>
        <v>0</v>
      </c>
      <c r="BU72"/>
      <c r="BV72"/>
    </row>
    <row r="73" spans="1:74" s="1" customFormat="1" ht="94.5" x14ac:dyDescent="0.25">
      <c r="A73" s="1">
        <v>71</v>
      </c>
      <c r="B73" s="1">
        <f t="shared" si="19"/>
        <v>72</v>
      </c>
      <c r="G73" s="1" t="s">
        <v>4</v>
      </c>
      <c r="I73" s="2">
        <v>31700</v>
      </c>
      <c r="J73" s="13">
        <f t="shared" ca="1" si="20"/>
        <v>33</v>
      </c>
      <c r="K73" s="1">
        <v>8</v>
      </c>
      <c r="L73" s="1">
        <f t="shared" si="21"/>
        <v>8</v>
      </c>
      <c r="M73" s="1">
        <v>30</v>
      </c>
      <c r="N73" s="1">
        <f t="shared" si="22"/>
        <v>30</v>
      </c>
      <c r="O73" s="1">
        <v>8</v>
      </c>
      <c r="P73" s="1">
        <f t="shared" si="23"/>
        <v>8</v>
      </c>
      <c r="Q73" s="1">
        <v>5</v>
      </c>
      <c r="R73" s="1">
        <f t="shared" si="24"/>
        <v>5</v>
      </c>
      <c r="S73" s="1" t="s">
        <v>278</v>
      </c>
      <c r="T73" s="1">
        <v>0</v>
      </c>
      <c r="U73" s="1" t="str">
        <f t="shared" si="25"/>
        <v>hoodie</v>
      </c>
      <c r="V73" s="1" t="s">
        <v>34</v>
      </c>
      <c r="X73" s="1" t="str">
        <f t="shared" si="26"/>
        <v>Math - all the cool kids are doing it</v>
      </c>
      <c r="Y73" s="1" t="s">
        <v>3369</v>
      </c>
      <c r="AA73" s="1">
        <v>1</v>
      </c>
      <c r="AB73" s="1" t="str">
        <f t="shared" si="27"/>
        <v>Product Management/Project Management</v>
      </c>
      <c r="AC73" s="1" t="s">
        <v>35</v>
      </c>
      <c r="AE73" s="1" t="str">
        <f t="shared" si="28"/>
        <v>Manager</v>
      </c>
      <c r="AF73" s="1" t="s">
        <v>36</v>
      </c>
      <c r="AH73" s="1" t="str">
        <f t="shared" si="29"/>
        <v>Insurance</v>
      </c>
      <c r="AI73" s="1" t="str">
        <f t="shared" si="30"/>
        <v>Insurance</v>
      </c>
      <c r="AJ73" s="1" t="s">
        <v>195</v>
      </c>
      <c r="AL73" s="1">
        <v>7</v>
      </c>
      <c r="AM73" s="1">
        <f t="shared" si="31"/>
        <v>7</v>
      </c>
      <c r="AO73" s="1" t="s">
        <v>61</v>
      </c>
      <c r="AU73" s="1" t="s">
        <v>21</v>
      </c>
      <c r="AZ73" s="1" t="str">
        <f t="shared" si="32"/>
        <v>Forums</v>
      </c>
      <c r="BA73" s="1" t="s">
        <v>50</v>
      </c>
      <c r="BC73" s="1">
        <f t="shared" si="33"/>
        <v>6</v>
      </c>
      <c r="BD73" s="1">
        <v>6</v>
      </c>
      <c r="BF73" s="1">
        <f t="shared" si="34"/>
        <v>3</v>
      </c>
      <c r="BG73" s="1">
        <v>3</v>
      </c>
      <c r="BI73" s="1">
        <v>10</v>
      </c>
      <c r="BJ73" s="1">
        <f t="shared" si="35"/>
        <v>10</v>
      </c>
      <c r="BK73" s="1" t="s">
        <v>415</v>
      </c>
      <c r="BL73" s="1" t="str">
        <f t="shared" si="36"/>
        <v>Tech news</v>
      </c>
      <c r="BN73" s="1" t="s">
        <v>416</v>
      </c>
      <c r="BO73" s="1">
        <v>10</v>
      </c>
      <c r="BP73" s="1" t="s">
        <v>417</v>
      </c>
      <c r="BQ73" s="1" t="s">
        <v>418</v>
      </c>
      <c r="BR73" s="1" t="s">
        <v>91</v>
      </c>
      <c r="BT73">
        <f t="shared" si="37"/>
        <v>0</v>
      </c>
      <c r="BU73"/>
      <c r="BV73"/>
    </row>
    <row r="74" spans="1:74" s="1" customFormat="1" ht="330.75" x14ac:dyDescent="0.25">
      <c r="A74" s="1">
        <v>72</v>
      </c>
      <c r="B74" s="1">
        <f t="shared" si="19"/>
        <v>73</v>
      </c>
      <c r="C74" s="1" t="s">
        <v>0</v>
      </c>
      <c r="I74" s="2">
        <v>28495</v>
      </c>
      <c r="J74" s="13">
        <f t="shared" ca="1" si="20"/>
        <v>41</v>
      </c>
      <c r="K74" s="1">
        <v>7</v>
      </c>
      <c r="L74" s="1">
        <f t="shared" si="21"/>
        <v>7</v>
      </c>
      <c r="M74" s="1">
        <v>65</v>
      </c>
      <c r="N74" s="1">
        <f t="shared" si="22"/>
        <v>65</v>
      </c>
      <c r="O74" s="1">
        <v>12</v>
      </c>
      <c r="P74" s="1">
        <f t="shared" si="23"/>
        <v>12</v>
      </c>
      <c r="Q74" s="1">
        <v>6</v>
      </c>
      <c r="R74" s="1">
        <f t="shared" si="24"/>
        <v>6</v>
      </c>
      <c r="S74" s="1" t="s">
        <v>108</v>
      </c>
      <c r="T74" s="1">
        <v>0</v>
      </c>
      <c r="U74" s="1" t="str">
        <f t="shared" si="25"/>
        <v>t-shirt</v>
      </c>
      <c r="V74" s="1" t="s">
        <v>46</v>
      </c>
      <c r="X74" s="1" t="str">
        <f t="shared" si="26"/>
        <v>Machine learning for life</v>
      </c>
      <c r="Y74" s="1" t="s">
        <v>3370</v>
      </c>
      <c r="AA74" s="1">
        <v>1</v>
      </c>
      <c r="AB74" s="1" t="str">
        <f t="shared" si="27"/>
        <v>Software Engineer</v>
      </c>
      <c r="AC74" s="1" t="s">
        <v>188</v>
      </c>
      <c r="AE74" s="1" t="str">
        <f t="shared" si="28"/>
        <v>Principle</v>
      </c>
      <c r="AG74" s="1" t="s">
        <v>419</v>
      </c>
      <c r="AH74" s="1" t="str">
        <f t="shared" si="29"/>
        <v>Technology &amp; Internet</v>
      </c>
      <c r="AI74" s="1" t="str">
        <f t="shared" si="30"/>
        <v>Technology &amp; Internet</v>
      </c>
      <c r="AJ74" s="1" t="s">
        <v>69</v>
      </c>
      <c r="AL74" s="1">
        <v>16</v>
      </c>
      <c r="AM74" s="1">
        <f t="shared" si="31"/>
        <v>16</v>
      </c>
      <c r="AN74" s="1" t="s">
        <v>420</v>
      </c>
      <c r="AO74" s="1" t="s">
        <v>61</v>
      </c>
      <c r="AT74" s="1" t="s">
        <v>20</v>
      </c>
      <c r="AZ74" s="1" t="str">
        <f t="shared" si="32"/>
        <v>Slack Channel</v>
      </c>
      <c r="BA74" s="1" t="s">
        <v>40</v>
      </c>
      <c r="BC74" s="1">
        <f t="shared" si="33"/>
        <v>4</v>
      </c>
      <c r="BD74" s="1">
        <v>4</v>
      </c>
      <c r="BF74" s="1">
        <f t="shared" si="34"/>
        <v>1</v>
      </c>
      <c r="BG74" s="1">
        <v>1</v>
      </c>
      <c r="BI74" s="1">
        <v>4</v>
      </c>
      <c r="BJ74" s="1">
        <f t="shared" si="35"/>
        <v>4</v>
      </c>
      <c r="BK74" s="1" t="s">
        <v>421</v>
      </c>
      <c r="BL74" s="1" t="str">
        <f t="shared" si="36"/>
        <v>Google</v>
      </c>
      <c r="BM74" s="1" t="s">
        <v>52</v>
      </c>
      <c r="BO74" s="1">
        <v>8</v>
      </c>
      <c r="BP74" s="1" t="s">
        <v>422</v>
      </c>
      <c r="BQ74" s="1" t="s">
        <v>423</v>
      </c>
      <c r="BR74" s="1" t="s">
        <v>424</v>
      </c>
      <c r="BT74">
        <f t="shared" si="37"/>
        <v>0</v>
      </c>
      <c r="BU74"/>
      <c r="BV74"/>
    </row>
    <row r="75" spans="1:74" s="1" customFormat="1" ht="283.5" x14ac:dyDescent="0.25">
      <c r="A75" s="1">
        <v>73</v>
      </c>
      <c r="B75" s="1">
        <f t="shared" si="19"/>
        <v>74</v>
      </c>
      <c r="C75" s="1" t="s">
        <v>0</v>
      </c>
      <c r="D75" s="1" t="s">
        <v>1</v>
      </c>
      <c r="F75" s="1" t="s">
        <v>3</v>
      </c>
      <c r="G75" s="1" t="s">
        <v>4</v>
      </c>
      <c r="I75" s="2">
        <v>34298</v>
      </c>
      <c r="J75" s="13">
        <f t="shared" ca="1" si="20"/>
        <v>25</v>
      </c>
      <c r="K75" s="1">
        <v>7</v>
      </c>
      <c r="L75" s="1">
        <f t="shared" si="21"/>
        <v>7</v>
      </c>
      <c r="M75" s="1">
        <v>60</v>
      </c>
      <c r="N75" s="1">
        <f t="shared" si="22"/>
        <v>60</v>
      </c>
      <c r="O75" s="1">
        <v>10</v>
      </c>
      <c r="P75" s="1">
        <f t="shared" si="23"/>
        <v>10</v>
      </c>
      <c r="Q75" s="1">
        <v>5</v>
      </c>
      <c r="R75" s="1">
        <f t="shared" si="24"/>
        <v>5</v>
      </c>
      <c r="S75" s="1" t="s">
        <v>310</v>
      </c>
      <c r="T75" s="1">
        <v>1</v>
      </c>
      <c r="U75" s="1" t="str">
        <f t="shared" si="25"/>
        <v>t-shirt</v>
      </c>
      <c r="V75" s="1" t="s">
        <v>46</v>
      </c>
      <c r="X75" s="1" t="str">
        <f t="shared" si="26"/>
        <v>Math - all the cool kids are doing it</v>
      </c>
      <c r="Y75" s="1" t="s">
        <v>3369</v>
      </c>
      <c r="AA75" s="1">
        <v>1</v>
      </c>
      <c r="AB75" s="1" t="str">
        <f t="shared" si="27"/>
        <v xml:space="preserve"> Artificial Intelligence Engineer</v>
      </c>
      <c r="AC75" s="1" t="s">
        <v>116</v>
      </c>
      <c r="AE75" s="1" t="str">
        <f t="shared" si="28"/>
        <v>Individual Contributor</v>
      </c>
      <c r="AF75" s="1" t="s">
        <v>58</v>
      </c>
      <c r="AH75" s="1" t="str">
        <f t="shared" si="29"/>
        <v>Transportation &amp; Delivery</v>
      </c>
      <c r="AI75" s="1" t="str">
        <f t="shared" si="30"/>
        <v>Transportation &amp; Delivery</v>
      </c>
      <c r="AJ75" s="1" t="s">
        <v>285</v>
      </c>
      <c r="AL75" s="1">
        <v>1</v>
      </c>
      <c r="AM75" s="1">
        <f t="shared" si="31"/>
        <v>1</v>
      </c>
      <c r="AN75" s="1" t="s">
        <v>425</v>
      </c>
      <c r="AO75" s="1" t="s">
        <v>39</v>
      </c>
      <c r="AT75" s="1" t="s">
        <v>20</v>
      </c>
      <c r="AZ75" s="1" t="str">
        <f t="shared" si="32"/>
        <v>Mentor Help (classroom or 1:1 mentors)</v>
      </c>
      <c r="BA75" s="1" t="s">
        <v>137</v>
      </c>
      <c r="BC75" s="1">
        <f t="shared" si="33"/>
        <v>2</v>
      </c>
      <c r="BD75" s="1">
        <v>2</v>
      </c>
      <c r="BF75" s="1">
        <f t="shared" si="34"/>
        <v>4</v>
      </c>
      <c r="BG75" s="1">
        <v>4</v>
      </c>
      <c r="BI75" s="1">
        <v>72</v>
      </c>
      <c r="BJ75" s="1">
        <f t="shared" si="35"/>
        <v>72</v>
      </c>
      <c r="BK75" s="1" t="s">
        <v>426</v>
      </c>
      <c r="BL75" s="1" t="str">
        <f t="shared" si="36"/>
        <v>Facebook</v>
      </c>
      <c r="BM75" s="1" t="s">
        <v>320</v>
      </c>
      <c r="BO75" s="1">
        <v>10</v>
      </c>
      <c r="BP75" s="1" t="s">
        <v>427</v>
      </c>
      <c r="BQ75" s="1" t="s">
        <v>428</v>
      </c>
      <c r="BR75" s="1" t="s">
        <v>429</v>
      </c>
      <c r="BT75">
        <f t="shared" si="37"/>
        <v>0</v>
      </c>
      <c r="BU75"/>
      <c r="BV75"/>
    </row>
    <row r="76" spans="1:74" s="1" customFormat="1" ht="157.5" x14ac:dyDescent="0.25">
      <c r="A76" s="1">
        <v>74</v>
      </c>
      <c r="B76" s="1">
        <f t="shared" si="19"/>
        <v>75</v>
      </c>
      <c r="C76" s="1" t="s">
        <v>0</v>
      </c>
      <c r="F76" s="1" t="s">
        <v>3</v>
      </c>
      <c r="G76" s="1" t="s">
        <v>4</v>
      </c>
      <c r="I76" s="2">
        <v>33311</v>
      </c>
      <c r="J76" s="13">
        <f t="shared" ca="1" si="20"/>
        <v>28</v>
      </c>
      <c r="K76" s="1">
        <v>6</v>
      </c>
      <c r="L76" s="1">
        <f t="shared" si="21"/>
        <v>6</v>
      </c>
      <c r="M76" s="1">
        <v>0</v>
      </c>
      <c r="N76" s="1">
        <f t="shared" si="22"/>
        <v>0</v>
      </c>
      <c r="O76" s="1">
        <v>6</v>
      </c>
      <c r="P76" s="1">
        <f t="shared" si="23"/>
        <v>6</v>
      </c>
      <c r="Q76" s="1">
        <v>5</v>
      </c>
      <c r="R76" s="1">
        <f t="shared" si="24"/>
        <v>5</v>
      </c>
      <c r="S76" s="1" t="s">
        <v>45</v>
      </c>
      <c r="T76" s="1">
        <v>0</v>
      </c>
      <c r="U76" s="1" t="str">
        <f t="shared" si="25"/>
        <v>hoodie</v>
      </c>
      <c r="V76" s="1" t="s">
        <v>34</v>
      </c>
      <c r="X76" s="1" t="str">
        <f t="shared" si="26"/>
        <v>A quality life demands quality questions</v>
      </c>
      <c r="Y76" s="1" t="s">
        <v>3371</v>
      </c>
      <c r="AA76" s="1">
        <v>1</v>
      </c>
      <c r="AB76" s="1" t="str">
        <f t="shared" si="27"/>
        <v>Software Engineer</v>
      </c>
      <c r="AC76" s="1" t="s">
        <v>188</v>
      </c>
      <c r="AE76" s="1" t="str">
        <f t="shared" si="28"/>
        <v>Individual Contributor</v>
      </c>
      <c r="AF76" s="1" t="s">
        <v>58</v>
      </c>
      <c r="AH76" s="1" t="str">
        <f t="shared" si="29"/>
        <v>Technology &amp; Internet</v>
      </c>
      <c r="AI76" s="1" t="str">
        <f t="shared" si="30"/>
        <v>Technology &amp; Internet</v>
      </c>
      <c r="AJ76" s="1" t="s">
        <v>69</v>
      </c>
      <c r="AL76" s="1">
        <v>3</v>
      </c>
      <c r="AM76" s="1">
        <f t="shared" si="31"/>
        <v>3</v>
      </c>
      <c r="AN76" s="1" t="s">
        <v>430</v>
      </c>
      <c r="AO76" s="1" t="s">
        <v>39</v>
      </c>
      <c r="AS76" s="1" t="s">
        <v>19</v>
      </c>
      <c r="AZ76" s="1" t="str">
        <f t="shared" si="32"/>
        <v>Forums</v>
      </c>
      <c r="BA76" s="1" t="s">
        <v>50</v>
      </c>
      <c r="BC76" s="1">
        <f t="shared" si="33"/>
        <v>3</v>
      </c>
      <c r="BD76" s="1">
        <v>3</v>
      </c>
      <c r="BF76" s="1">
        <f t="shared" si="34"/>
        <v>3</v>
      </c>
      <c r="BG76" s="1">
        <v>3</v>
      </c>
      <c r="BI76" s="1">
        <v>30</v>
      </c>
      <c r="BJ76" s="1">
        <f t="shared" si="35"/>
        <v>30</v>
      </c>
      <c r="BK76" s="1" t="s">
        <v>431</v>
      </c>
      <c r="BL76" s="1" t="str">
        <f t="shared" si="36"/>
        <v>Google</v>
      </c>
      <c r="BM76" s="1" t="s">
        <v>52</v>
      </c>
      <c r="BO76" s="1">
        <v>8</v>
      </c>
      <c r="BP76" s="1" t="s">
        <v>432</v>
      </c>
      <c r="BQ76" s="1" t="s">
        <v>433</v>
      </c>
      <c r="BT76">
        <f t="shared" si="37"/>
        <v>0</v>
      </c>
      <c r="BU76"/>
      <c r="BV76"/>
    </row>
    <row r="77" spans="1:74" s="1" customFormat="1" ht="173.25" x14ac:dyDescent="0.25">
      <c r="A77" s="1">
        <v>75</v>
      </c>
      <c r="B77" s="1">
        <f t="shared" si="19"/>
        <v>76</v>
      </c>
      <c r="D77" s="1" t="s">
        <v>1</v>
      </c>
      <c r="I77" s="2">
        <v>25492</v>
      </c>
      <c r="J77" s="13">
        <f t="shared" ca="1" si="20"/>
        <v>50</v>
      </c>
      <c r="K77" s="1">
        <v>6</v>
      </c>
      <c r="L77" s="1">
        <f t="shared" si="21"/>
        <v>6</v>
      </c>
      <c r="M77" s="1">
        <v>10</v>
      </c>
      <c r="N77" s="1">
        <f t="shared" si="22"/>
        <v>10</v>
      </c>
      <c r="O77" s="1">
        <v>8</v>
      </c>
      <c r="P77" s="1">
        <f t="shared" si="23"/>
        <v>8</v>
      </c>
      <c r="Q77" s="1">
        <v>100</v>
      </c>
      <c r="R77" s="1">
        <f t="shared" si="24"/>
        <v>100</v>
      </c>
      <c r="S77" s="1" t="s">
        <v>200</v>
      </c>
      <c r="T77" s="1">
        <v>0</v>
      </c>
      <c r="U77" s="1" t="str">
        <f t="shared" si="25"/>
        <v>jacket (brand is TBD... probably Patagonia)</v>
      </c>
      <c r="V77" s="1" t="s">
        <v>56</v>
      </c>
      <c r="X77" s="1" t="str">
        <f t="shared" si="26"/>
        <v>A quality life demands quality questions</v>
      </c>
      <c r="Y77" s="1" t="s">
        <v>3371</v>
      </c>
      <c r="AA77" s="1">
        <v>1</v>
      </c>
      <c r="AB77" s="1" t="str">
        <f t="shared" si="27"/>
        <v>Business/Strategy</v>
      </c>
      <c r="AC77" s="1" t="s">
        <v>57</v>
      </c>
      <c r="AE77" s="1" t="str">
        <f t="shared" si="28"/>
        <v>President</v>
      </c>
      <c r="AF77" s="1" t="s">
        <v>98</v>
      </c>
      <c r="AH77" s="1" t="str">
        <f t="shared" si="29"/>
        <v>Retail &amp; Consumer Durables</v>
      </c>
      <c r="AI77" s="1" t="str">
        <f t="shared" si="30"/>
        <v>Retail &amp; Consumer Durables</v>
      </c>
      <c r="AJ77" s="1" t="s">
        <v>87</v>
      </c>
      <c r="AL77" s="1">
        <v>15</v>
      </c>
      <c r="AM77" s="1">
        <f t="shared" si="31"/>
        <v>15</v>
      </c>
      <c r="AN77" s="1" t="s">
        <v>434</v>
      </c>
      <c r="AO77" s="1" t="s">
        <v>61</v>
      </c>
      <c r="AQ77" s="1" t="s">
        <v>17</v>
      </c>
      <c r="AZ77" s="1" t="str">
        <f t="shared" si="32"/>
        <v>Forums</v>
      </c>
      <c r="BA77" s="1" t="s">
        <v>50</v>
      </c>
      <c r="BC77" s="1">
        <f t="shared" si="33"/>
        <v>15</v>
      </c>
      <c r="BE77" s="1">
        <v>15</v>
      </c>
      <c r="BF77" s="1">
        <f t="shared" si="34"/>
        <v>15</v>
      </c>
      <c r="BH77" s="1">
        <v>15</v>
      </c>
      <c r="BI77" s="1">
        <v>15</v>
      </c>
      <c r="BJ77" s="1">
        <f t="shared" si="35"/>
        <v>15</v>
      </c>
      <c r="BK77" s="1" t="s">
        <v>435</v>
      </c>
      <c r="BL77" s="1" t="str">
        <f t="shared" si="36"/>
        <v>Google</v>
      </c>
      <c r="BM77" s="1" t="s">
        <v>52</v>
      </c>
      <c r="BO77" s="1">
        <v>9</v>
      </c>
      <c r="BP77" s="1" t="s">
        <v>436</v>
      </c>
      <c r="BQ77" s="1" t="s">
        <v>437</v>
      </c>
      <c r="BR77" s="1" t="s">
        <v>438</v>
      </c>
      <c r="BT77">
        <f t="shared" si="37"/>
        <v>0</v>
      </c>
      <c r="BU77"/>
      <c r="BV77"/>
    </row>
    <row r="78" spans="1:74" s="1" customFormat="1" ht="252" x14ac:dyDescent="0.25">
      <c r="A78" s="1">
        <v>76</v>
      </c>
      <c r="B78" s="1">
        <f t="shared" si="19"/>
        <v>77</v>
      </c>
      <c r="C78" s="1" t="s">
        <v>0</v>
      </c>
      <c r="D78" s="1" t="s">
        <v>1</v>
      </c>
      <c r="G78" s="1" t="s">
        <v>4</v>
      </c>
      <c r="J78" s="13"/>
      <c r="K78" s="1">
        <v>7</v>
      </c>
      <c r="L78" s="1">
        <f t="shared" si="21"/>
        <v>7</v>
      </c>
      <c r="M78" s="1">
        <v>120</v>
      </c>
      <c r="N78" s="1">
        <f t="shared" si="22"/>
        <v>120</v>
      </c>
      <c r="O78" s="1">
        <v>8</v>
      </c>
      <c r="P78" s="1">
        <f t="shared" si="23"/>
        <v>8</v>
      </c>
      <c r="Q78" s="1">
        <v>10</v>
      </c>
      <c r="R78" s="1">
        <f t="shared" si="24"/>
        <v>10</v>
      </c>
      <c r="S78" s="1" t="s">
        <v>74</v>
      </c>
      <c r="T78" s="1">
        <v>0</v>
      </c>
      <c r="U78" s="1" t="str">
        <f t="shared" si="25"/>
        <v>gadgets</v>
      </c>
      <c r="W78" s="1" t="s">
        <v>439</v>
      </c>
      <c r="X78" s="1" t="str">
        <f t="shared" si="26"/>
        <v>Machine learning for life</v>
      </c>
      <c r="Y78" s="1" t="s">
        <v>3370</v>
      </c>
      <c r="AA78" s="1">
        <v>1</v>
      </c>
      <c r="AB78" s="1" t="str">
        <f t="shared" si="27"/>
        <v>Accounting/Finance</v>
      </c>
      <c r="AC78" s="1" t="s">
        <v>440</v>
      </c>
      <c r="AE78" s="1" t="str">
        <f t="shared" si="28"/>
        <v>C-Level</v>
      </c>
      <c r="AF78" s="1" t="s">
        <v>117</v>
      </c>
      <c r="AH78" s="1" t="str">
        <f t="shared" si="29"/>
        <v>Consumer products</v>
      </c>
      <c r="AI78" s="1" t="str">
        <f t="shared" si="30"/>
        <v>Consumer products</v>
      </c>
      <c r="AK78" s="1" t="s">
        <v>441</v>
      </c>
      <c r="AL78" s="1">
        <v>15</v>
      </c>
      <c r="AM78" s="1">
        <f t="shared" si="31"/>
        <v>15</v>
      </c>
      <c r="AO78" s="1" t="s">
        <v>61</v>
      </c>
      <c r="AS78" s="1" t="s">
        <v>19</v>
      </c>
      <c r="AT78" s="1" t="s">
        <v>20</v>
      </c>
      <c r="AZ78" s="1" t="str">
        <f t="shared" si="32"/>
        <v>Stack Overflow</v>
      </c>
      <c r="BA78" s="1" t="s">
        <v>62</v>
      </c>
      <c r="BC78" s="1">
        <f t="shared" si="33"/>
        <v>10</v>
      </c>
      <c r="BE78" s="1">
        <v>10</v>
      </c>
      <c r="BF78" s="1">
        <f t="shared" si="34"/>
        <v>5</v>
      </c>
      <c r="BG78" s="1">
        <v>5</v>
      </c>
      <c r="BI78" s="1">
        <v>10</v>
      </c>
      <c r="BJ78" s="1">
        <f t="shared" si="35"/>
        <v>10</v>
      </c>
      <c r="BK78" s="1" t="s">
        <v>442</v>
      </c>
      <c r="BL78" s="1" t="str">
        <f t="shared" si="36"/>
        <v>Google</v>
      </c>
      <c r="BM78" s="1" t="s">
        <v>52</v>
      </c>
      <c r="BO78" s="1">
        <v>10</v>
      </c>
      <c r="BP78" s="1" t="s">
        <v>443</v>
      </c>
      <c r="BQ78" s="1" t="s">
        <v>444</v>
      </c>
      <c r="BR78" s="1" t="s">
        <v>445</v>
      </c>
      <c r="BT78">
        <f t="shared" si="37"/>
        <v>0</v>
      </c>
      <c r="BU78"/>
      <c r="BV78"/>
    </row>
    <row r="79" spans="1:74" s="1" customFormat="1" ht="299.25" x14ac:dyDescent="0.25">
      <c r="A79" s="1">
        <v>77</v>
      </c>
      <c r="B79" s="1">
        <f t="shared" si="19"/>
        <v>78</v>
      </c>
      <c r="C79" s="1" t="s">
        <v>0</v>
      </c>
      <c r="E79" s="1" t="s">
        <v>2</v>
      </c>
      <c r="F79" s="1" t="s">
        <v>3</v>
      </c>
      <c r="G79" s="1" t="s">
        <v>4</v>
      </c>
      <c r="I79" s="2">
        <v>35250</v>
      </c>
      <c r="J79" s="13">
        <f t="shared" ca="1" si="20"/>
        <v>23</v>
      </c>
      <c r="K79" s="1">
        <v>7</v>
      </c>
      <c r="L79" s="1">
        <f t="shared" si="21"/>
        <v>7</v>
      </c>
      <c r="M79" s="1">
        <v>60</v>
      </c>
      <c r="N79" s="1">
        <f t="shared" si="22"/>
        <v>60</v>
      </c>
      <c r="O79" s="1">
        <v>12</v>
      </c>
      <c r="P79" s="1">
        <f t="shared" si="23"/>
        <v>12</v>
      </c>
      <c r="Q79" s="1">
        <v>24</v>
      </c>
      <c r="R79" s="1">
        <f t="shared" si="24"/>
        <v>24</v>
      </c>
      <c r="S79" s="1" t="s">
        <v>108</v>
      </c>
      <c r="T79" s="1">
        <v>1</v>
      </c>
      <c r="U79" s="1" t="str">
        <f t="shared" si="25"/>
        <v>hoodie</v>
      </c>
      <c r="V79" s="1" t="s">
        <v>34</v>
      </c>
      <c r="X79" s="1" t="str">
        <f t="shared" si="26"/>
        <v>Math - all the cool kids are doing it</v>
      </c>
      <c r="Y79" s="1" t="s">
        <v>3369</v>
      </c>
      <c r="AA79" s="1">
        <v>1</v>
      </c>
      <c r="AB79" s="1" t="str">
        <f t="shared" si="27"/>
        <v>Student</v>
      </c>
      <c r="AC79" s="1" t="s">
        <v>145</v>
      </c>
      <c r="AE79" s="1" t="str">
        <f t="shared" si="28"/>
        <v>Intern</v>
      </c>
      <c r="AF79" s="1" t="s">
        <v>325</v>
      </c>
      <c r="AH79" s="1" t="str">
        <f t="shared" si="29"/>
        <v>Technology &amp; Internet</v>
      </c>
      <c r="AI79" s="1" t="str">
        <f t="shared" si="30"/>
        <v>Technology &amp; Internet</v>
      </c>
      <c r="AJ79" s="1" t="s">
        <v>69</v>
      </c>
      <c r="AL79" s="1">
        <v>2</v>
      </c>
      <c r="AM79" s="1">
        <f t="shared" si="31"/>
        <v>2</v>
      </c>
      <c r="AN79" s="1" t="s">
        <v>446</v>
      </c>
      <c r="AO79" s="1" t="s">
        <v>136</v>
      </c>
      <c r="AS79" s="1" t="s">
        <v>19</v>
      </c>
      <c r="AZ79" s="1" t="str">
        <f t="shared" si="32"/>
        <v>Stack Overflow</v>
      </c>
      <c r="BA79" s="1" t="s">
        <v>62</v>
      </c>
      <c r="BC79" s="1">
        <f t="shared" si="33"/>
        <v>3</v>
      </c>
      <c r="BD79" s="1">
        <v>3</v>
      </c>
      <c r="BF79" s="1">
        <f t="shared" si="34"/>
        <v>5</v>
      </c>
      <c r="BG79" s="1">
        <v>5</v>
      </c>
      <c r="BI79" s="1">
        <v>25</v>
      </c>
      <c r="BJ79" s="1">
        <f t="shared" si="35"/>
        <v>25</v>
      </c>
      <c r="BK79" s="1" t="s">
        <v>447</v>
      </c>
      <c r="BL79" s="1" t="str">
        <f t="shared" si="36"/>
        <v>Google</v>
      </c>
      <c r="BM79" s="1" t="s">
        <v>52</v>
      </c>
      <c r="BO79" s="1">
        <v>8</v>
      </c>
      <c r="BP79" s="1" t="s">
        <v>448</v>
      </c>
      <c r="BQ79" s="1" t="s">
        <v>449</v>
      </c>
      <c r="BR79" s="1" t="s">
        <v>450</v>
      </c>
      <c r="BT79">
        <f t="shared" si="37"/>
        <v>0</v>
      </c>
      <c r="BU79"/>
      <c r="BV79"/>
    </row>
    <row r="80" spans="1:74" s="1" customFormat="1" ht="126" x14ac:dyDescent="0.25">
      <c r="A80" s="1">
        <v>78</v>
      </c>
      <c r="B80" s="1">
        <f t="shared" si="19"/>
        <v>79</v>
      </c>
      <c r="C80" s="1" t="s">
        <v>0</v>
      </c>
      <c r="I80" s="2">
        <v>32369</v>
      </c>
      <c r="J80" s="13">
        <f t="shared" ca="1" si="20"/>
        <v>31</v>
      </c>
      <c r="K80" s="1">
        <v>9</v>
      </c>
      <c r="L80" s="1">
        <f t="shared" si="21"/>
        <v>9</v>
      </c>
      <c r="M80" s="1">
        <v>35</v>
      </c>
      <c r="N80" s="1">
        <f t="shared" si="22"/>
        <v>35</v>
      </c>
      <c r="O80" s="1">
        <v>16</v>
      </c>
      <c r="P80" s="1">
        <f t="shared" si="23"/>
        <v>16</v>
      </c>
      <c r="Q80" s="1">
        <v>6</v>
      </c>
      <c r="R80" s="1">
        <f t="shared" si="24"/>
        <v>6</v>
      </c>
      <c r="S80" s="1" t="s">
        <v>45</v>
      </c>
      <c r="T80" s="1">
        <v>1</v>
      </c>
      <c r="U80" s="1" t="str">
        <f t="shared" si="25"/>
        <v>backpack</v>
      </c>
      <c r="V80" s="1" t="s">
        <v>75</v>
      </c>
      <c r="X80" s="1" t="str">
        <f t="shared" si="26"/>
        <v>Data is the new bacon</v>
      </c>
      <c r="Y80" s="1" t="s">
        <v>3333</v>
      </c>
      <c r="AA80" s="1">
        <v>1</v>
      </c>
      <c r="AB80" s="1" t="str">
        <f t="shared" si="27"/>
        <v>Consulting</v>
      </c>
      <c r="AC80" s="1" t="s">
        <v>387</v>
      </c>
      <c r="AE80" s="1" t="str">
        <f t="shared" si="28"/>
        <v>Individual Contributor</v>
      </c>
      <c r="AF80" s="1" t="s">
        <v>58</v>
      </c>
      <c r="AH80" s="1" t="str">
        <f t="shared" si="29"/>
        <v>Technology &amp; Internet</v>
      </c>
      <c r="AI80" s="1" t="str">
        <f t="shared" si="30"/>
        <v>Technology &amp; Internet</v>
      </c>
      <c r="AJ80" s="1" t="s">
        <v>69</v>
      </c>
      <c r="AL80" s="1">
        <v>2</v>
      </c>
      <c r="AM80" s="1">
        <f t="shared" si="31"/>
        <v>2</v>
      </c>
      <c r="AN80" s="1" t="s">
        <v>451</v>
      </c>
      <c r="AO80" s="1" t="s">
        <v>39</v>
      </c>
      <c r="AR80" s="1" t="s">
        <v>18</v>
      </c>
      <c r="AW80" s="1" t="s">
        <v>23</v>
      </c>
      <c r="AZ80" s="1" t="str">
        <f t="shared" si="32"/>
        <v>Forums</v>
      </c>
      <c r="BA80" s="1" t="s">
        <v>50</v>
      </c>
      <c r="BC80" s="1">
        <f t="shared" si="33"/>
        <v>20</v>
      </c>
      <c r="BE80" s="1">
        <v>20</v>
      </c>
      <c r="BF80" s="1">
        <f t="shared" si="34"/>
        <v>20</v>
      </c>
      <c r="BH80" s="1">
        <v>20</v>
      </c>
      <c r="BI80" s="1">
        <v>20</v>
      </c>
      <c r="BJ80" s="1">
        <f t="shared" si="35"/>
        <v>20</v>
      </c>
      <c r="BK80" s="1" t="s">
        <v>452</v>
      </c>
      <c r="BL80" s="1" t="str">
        <f t="shared" si="36"/>
        <v>Google</v>
      </c>
      <c r="BM80" s="1" t="s">
        <v>52</v>
      </c>
      <c r="BO80" s="1">
        <v>9</v>
      </c>
      <c r="BP80" s="1" t="s">
        <v>453</v>
      </c>
      <c r="BQ80" s="1" t="s">
        <v>454</v>
      </c>
      <c r="BR80" s="1" t="s">
        <v>455</v>
      </c>
      <c r="BT80">
        <f t="shared" si="37"/>
        <v>0</v>
      </c>
      <c r="BU80"/>
      <c r="BV80"/>
    </row>
    <row r="81" spans="1:74" s="1" customFormat="1" ht="220.5" x14ac:dyDescent="0.25">
      <c r="A81" s="1">
        <v>79</v>
      </c>
      <c r="B81" s="1">
        <f t="shared" si="19"/>
        <v>80</v>
      </c>
      <c r="C81" s="1" t="s">
        <v>0</v>
      </c>
      <c r="G81" s="1" t="s">
        <v>4</v>
      </c>
      <c r="I81" s="2">
        <v>28335</v>
      </c>
      <c r="J81" s="13">
        <f t="shared" ca="1" si="20"/>
        <v>42</v>
      </c>
      <c r="K81" s="1">
        <v>8</v>
      </c>
      <c r="L81" s="1">
        <f t="shared" si="21"/>
        <v>8</v>
      </c>
      <c r="M81" s="1">
        <v>0</v>
      </c>
      <c r="N81" s="1">
        <f t="shared" si="22"/>
        <v>0</v>
      </c>
      <c r="O81" s="1">
        <v>8</v>
      </c>
      <c r="P81" s="1">
        <f t="shared" si="23"/>
        <v>8</v>
      </c>
      <c r="Q81" s="1">
        <v>2</v>
      </c>
      <c r="R81" s="1">
        <f t="shared" si="24"/>
        <v>2</v>
      </c>
      <c r="S81" s="1" t="s">
        <v>45</v>
      </c>
      <c r="T81" s="1">
        <v>1</v>
      </c>
      <c r="U81" s="1" t="str">
        <f t="shared" si="25"/>
        <v>backpack</v>
      </c>
      <c r="V81" s="1" t="s">
        <v>75</v>
      </c>
      <c r="X81" s="1" t="str">
        <f t="shared" si="26"/>
        <v>Learn - for life!</v>
      </c>
      <c r="Z81" s="1" t="s">
        <v>456</v>
      </c>
      <c r="AA81" s="1">
        <v>1</v>
      </c>
      <c r="AB81" s="1" t="str">
        <f t="shared" si="27"/>
        <v>Other</v>
      </c>
      <c r="AC81" s="1" t="s">
        <v>5</v>
      </c>
      <c r="AE81" s="1" t="str">
        <f t="shared" si="28"/>
        <v>Individual Contributor</v>
      </c>
      <c r="AF81" s="1" t="s">
        <v>58</v>
      </c>
      <c r="AH81" s="1" t="str">
        <f t="shared" si="29"/>
        <v>Education</v>
      </c>
      <c r="AI81" s="1" t="str">
        <f t="shared" si="30"/>
        <v>Education</v>
      </c>
      <c r="AJ81" s="1" t="s">
        <v>37</v>
      </c>
      <c r="AL81" s="1">
        <v>2</v>
      </c>
      <c r="AM81" s="1">
        <f t="shared" si="31"/>
        <v>2</v>
      </c>
      <c r="AN81" s="1" t="s">
        <v>38</v>
      </c>
      <c r="AO81" s="1" t="s">
        <v>61</v>
      </c>
      <c r="AR81" s="1" t="s">
        <v>18</v>
      </c>
      <c r="AS81" s="1" t="s">
        <v>19</v>
      </c>
      <c r="AU81" s="1" t="s">
        <v>21</v>
      </c>
      <c r="AZ81" s="1" t="str">
        <f t="shared" si="32"/>
        <v>Forums</v>
      </c>
      <c r="BA81" s="1" t="s">
        <v>50</v>
      </c>
      <c r="BC81" s="1">
        <f t="shared" si="33"/>
        <v>3</v>
      </c>
      <c r="BD81" s="1">
        <v>3</v>
      </c>
      <c r="BF81" s="1">
        <f t="shared" si="34"/>
        <v>3</v>
      </c>
      <c r="BG81" s="1">
        <v>3</v>
      </c>
      <c r="BI81" s="1">
        <v>10</v>
      </c>
      <c r="BJ81" s="1">
        <f t="shared" si="35"/>
        <v>10</v>
      </c>
      <c r="BK81" s="1" t="s">
        <v>457</v>
      </c>
      <c r="BL81" s="1" t="str">
        <f t="shared" si="36"/>
        <v>Google</v>
      </c>
      <c r="BM81" s="1" t="s">
        <v>52</v>
      </c>
      <c r="BO81" s="1">
        <v>10</v>
      </c>
      <c r="BP81" s="1" t="s">
        <v>458</v>
      </c>
      <c r="BQ81" s="1" t="s">
        <v>459</v>
      </c>
      <c r="BR81" s="1" t="s">
        <v>460</v>
      </c>
      <c r="BT81">
        <f t="shared" si="37"/>
        <v>0</v>
      </c>
      <c r="BU81"/>
      <c r="BV81"/>
    </row>
    <row r="82" spans="1:74" s="1" customFormat="1" ht="94.5" x14ac:dyDescent="0.25">
      <c r="A82" s="1">
        <v>80</v>
      </c>
      <c r="B82" s="1">
        <f t="shared" si="19"/>
        <v>81</v>
      </c>
      <c r="D82" s="1" t="s">
        <v>1</v>
      </c>
      <c r="E82" s="1" t="s">
        <v>2</v>
      </c>
      <c r="G82" s="1" t="s">
        <v>4</v>
      </c>
      <c r="I82" s="2">
        <v>33587</v>
      </c>
      <c r="J82" s="13">
        <f t="shared" ca="1" si="20"/>
        <v>27</v>
      </c>
      <c r="K82" s="1">
        <v>7</v>
      </c>
      <c r="L82" s="1">
        <f t="shared" si="21"/>
        <v>7</v>
      </c>
      <c r="M82" s="1">
        <v>10</v>
      </c>
      <c r="N82" s="1">
        <f t="shared" si="22"/>
        <v>10</v>
      </c>
      <c r="O82" s="1">
        <v>8</v>
      </c>
      <c r="P82" s="1">
        <f t="shared" si="23"/>
        <v>8</v>
      </c>
      <c r="Q82" s="1">
        <v>20</v>
      </c>
      <c r="R82" s="1">
        <f t="shared" si="24"/>
        <v>20</v>
      </c>
      <c r="S82" s="1" t="s">
        <v>33</v>
      </c>
      <c r="T82" s="1">
        <v>1</v>
      </c>
      <c r="U82" s="1" t="str">
        <f t="shared" si="25"/>
        <v>backpack</v>
      </c>
      <c r="V82" s="1" t="s">
        <v>75</v>
      </c>
      <c r="X82" s="1" t="str">
        <f t="shared" si="26"/>
        <v>Machine learning for life</v>
      </c>
      <c r="Y82" s="1" t="s">
        <v>3370</v>
      </c>
      <c r="AA82" s="1">
        <v>0</v>
      </c>
      <c r="AB82" s="1" t="str">
        <f t="shared" si="27"/>
        <v xml:space="preserve"> </v>
      </c>
      <c r="AE82" s="1" t="str">
        <f t="shared" si="28"/>
        <v xml:space="preserve"> </v>
      </c>
      <c r="AH82" s="1" t="str">
        <f t="shared" si="29"/>
        <v>Unspecified</v>
      </c>
      <c r="AI82" s="1" t="str">
        <f t="shared" si="30"/>
        <v xml:space="preserve"> </v>
      </c>
      <c r="AM82" s="1">
        <f t="shared" si="31"/>
        <v>0</v>
      </c>
      <c r="AO82" s="1" t="s">
        <v>61</v>
      </c>
      <c r="AS82" s="1" t="s">
        <v>19</v>
      </c>
      <c r="AZ82" s="1" t="str">
        <f t="shared" si="32"/>
        <v>Forums</v>
      </c>
      <c r="BA82" s="1" t="s">
        <v>50</v>
      </c>
      <c r="BC82" s="1">
        <f t="shared" si="33"/>
        <v>4</v>
      </c>
      <c r="BD82" s="1">
        <v>4</v>
      </c>
      <c r="BF82" s="1">
        <f t="shared" si="34"/>
        <v>6</v>
      </c>
      <c r="BG82" s="1">
        <v>6</v>
      </c>
      <c r="BI82" s="1">
        <v>4</v>
      </c>
      <c r="BJ82" s="1">
        <f t="shared" si="35"/>
        <v>4</v>
      </c>
      <c r="BK82" s="1" t="s">
        <v>461</v>
      </c>
      <c r="BL82" s="1" t="str">
        <f t="shared" si="36"/>
        <v>Google</v>
      </c>
      <c r="BM82" s="1" t="s">
        <v>52</v>
      </c>
      <c r="BO82" s="1">
        <v>10</v>
      </c>
      <c r="BP82" s="1" t="s">
        <v>462</v>
      </c>
      <c r="BQ82" s="1" t="s">
        <v>463</v>
      </c>
      <c r="BR82" s="1" t="s">
        <v>114</v>
      </c>
      <c r="BT82">
        <f t="shared" si="37"/>
        <v>0</v>
      </c>
      <c r="BU82"/>
      <c r="BV82"/>
    </row>
    <row r="83" spans="1:74" s="1" customFormat="1" ht="409.5" x14ac:dyDescent="0.25">
      <c r="A83" s="1">
        <v>81</v>
      </c>
      <c r="B83" s="1">
        <f t="shared" si="19"/>
        <v>82</v>
      </c>
      <c r="C83" s="1" t="s">
        <v>0</v>
      </c>
      <c r="G83" s="1" t="s">
        <v>4</v>
      </c>
      <c r="I83" s="2">
        <v>33128</v>
      </c>
      <c r="J83" s="13">
        <f t="shared" ca="1" si="20"/>
        <v>29</v>
      </c>
      <c r="K83" s="1">
        <v>8</v>
      </c>
      <c r="L83" s="1">
        <f t="shared" si="21"/>
        <v>8</v>
      </c>
      <c r="M83" s="1">
        <v>0</v>
      </c>
      <c r="N83" s="1">
        <f t="shared" si="22"/>
        <v>0</v>
      </c>
      <c r="O83" s="1">
        <v>10</v>
      </c>
      <c r="P83" s="1">
        <f t="shared" si="23"/>
        <v>10</v>
      </c>
      <c r="Q83" s="1">
        <v>6</v>
      </c>
      <c r="R83" s="1">
        <f t="shared" si="24"/>
        <v>6</v>
      </c>
      <c r="S83" s="1" t="s">
        <v>45</v>
      </c>
      <c r="T83" s="1">
        <v>1</v>
      </c>
      <c r="U83" s="1" t="str">
        <f t="shared" si="25"/>
        <v>hoodie</v>
      </c>
      <c r="V83" s="1" t="s">
        <v>34</v>
      </c>
      <c r="X83" s="1" t="str">
        <f t="shared" si="26"/>
        <v>A quality life demands quality questions</v>
      </c>
      <c r="Y83" s="1" t="s">
        <v>3371</v>
      </c>
      <c r="AA83" s="1">
        <v>1</v>
      </c>
      <c r="AB83" s="1" t="str">
        <f t="shared" si="27"/>
        <v>Business Intelligence / Business Analyst</v>
      </c>
      <c r="AC83" s="1" t="s">
        <v>121</v>
      </c>
      <c r="AE83" s="1" t="str">
        <f t="shared" si="28"/>
        <v>Individual Contributor</v>
      </c>
      <c r="AF83" s="1" t="s">
        <v>58</v>
      </c>
      <c r="AH83" s="1" t="str">
        <f t="shared" si="29"/>
        <v>Retail &amp; Consumer Durables</v>
      </c>
      <c r="AI83" s="1" t="str">
        <f t="shared" si="30"/>
        <v>Retail &amp; Consumer Durables</v>
      </c>
      <c r="AJ83" s="1" t="s">
        <v>87</v>
      </c>
      <c r="AL83" s="1">
        <v>8</v>
      </c>
      <c r="AM83" s="1">
        <f t="shared" si="31"/>
        <v>8</v>
      </c>
      <c r="AN83" s="1" t="s">
        <v>464</v>
      </c>
      <c r="AO83" s="1" t="s">
        <v>39</v>
      </c>
      <c r="AQ83" s="1" t="s">
        <v>17</v>
      </c>
      <c r="AZ83" s="1" t="str">
        <f t="shared" si="32"/>
        <v>Forums</v>
      </c>
      <c r="BA83" s="1" t="s">
        <v>50</v>
      </c>
      <c r="BC83" s="1">
        <f t="shared" si="33"/>
        <v>20</v>
      </c>
      <c r="BE83" s="1">
        <v>20</v>
      </c>
      <c r="BF83" s="1">
        <f t="shared" si="34"/>
        <v>5</v>
      </c>
      <c r="BG83" s="1">
        <v>5</v>
      </c>
      <c r="BI83" s="1">
        <v>48</v>
      </c>
      <c r="BJ83" s="1">
        <f t="shared" si="35"/>
        <v>48</v>
      </c>
      <c r="BK83" s="1" t="s">
        <v>465</v>
      </c>
      <c r="BL83" s="1" t="str">
        <f t="shared" si="36"/>
        <v>Google</v>
      </c>
      <c r="BM83" s="1" t="s">
        <v>52</v>
      </c>
      <c r="BO83" s="1">
        <v>10</v>
      </c>
      <c r="BP83" s="1" t="s">
        <v>466</v>
      </c>
      <c r="BQ83" s="1" t="s">
        <v>467</v>
      </c>
      <c r="BR83" s="1" t="s">
        <v>91</v>
      </c>
      <c r="BT83">
        <f t="shared" si="37"/>
        <v>0</v>
      </c>
      <c r="BU83"/>
      <c r="BV83"/>
    </row>
    <row r="84" spans="1:74" s="1" customFormat="1" ht="220.5" x14ac:dyDescent="0.25">
      <c r="A84" s="1">
        <v>82</v>
      </c>
      <c r="B84" s="1">
        <f t="shared" si="19"/>
        <v>83</v>
      </c>
      <c r="D84" s="1" t="s">
        <v>1</v>
      </c>
      <c r="E84" s="1" t="s">
        <v>2</v>
      </c>
      <c r="I84" s="2">
        <v>32220</v>
      </c>
      <c r="J84" s="13">
        <f t="shared" ca="1" si="20"/>
        <v>31</v>
      </c>
      <c r="K84" s="1">
        <v>7</v>
      </c>
      <c r="L84" s="1">
        <f t="shared" si="21"/>
        <v>7</v>
      </c>
      <c r="M84" s="1">
        <v>30</v>
      </c>
      <c r="N84" s="1">
        <f t="shared" si="22"/>
        <v>30</v>
      </c>
      <c r="O84" s="1">
        <v>10</v>
      </c>
      <c r="P84" s="1">
        <f t="shared" si="23"/>
        <v>10</v>
      </c>
      <c r="Q84" s="1">
        <v>5</v>
      </c>
      <c r="R84" s="1">
        <f t="shared" si="24"/>
        <v>5</v>
      </c>
      <c r="S84" s="1" t="s">
        <v>45</v>
      </c>
      <c r="T84" s="1">
        <v>0</v>
      </c>
      <c r="U84" s="1" t="str">
        <f t="shared" si="25"/>
        <v>t-shirt</v>
      </c>
      <c r="V84" s="1" t="s">
        <v>46</v>
      </c>
      <c r="X84" s="1" t="str">
        <f t="shared" si="26"/>
        <v>A quality life demands quality questions</v>
      </c>
      <c r="Y84" s="1" t="s">
        <v>3371</v>
      </c>
      <c r="AA84" s="1">
        <v>1</v>
      </c>
      <c r="AB84" s="1" t="str">
        <f t="shared" si="27"/>
        <v>Research</v>
      </c>
      <c r="AC84" s="1" t="s">
        <v>382</v>
      </c>
      <c r="AE84" s="1" t="str">
        <f t="shared" si="28"/>
        <v>Not Applicable</v>
      </c>
      <c r="AF84" s="1" t="s">
        <v>86</v>
      </c>
      <c r="AH84" s="1" t="str">
        <f t="shared" si="29"/>
        <v>Nonprofit</v>
      </c>
      <c r="AI84" s="1" t="str">
        <f t="shared" si="30"/>
        <v>Nonprofit</v>
      </c>
      <c r="AJ84" s="1" t="s">
        <v>468</v>
      </c>
      <c r="AL84" s="1">
        <v>3</v>
      </c>
      <c r="AM84" s="1">
        <f t="shared" si="31"/>
        <v>3</v>
      </c>
      <c r="AN84" s="1" t="s">
        <v>469</v>
      </c>
      <c r="AO84" s="1" t="s">
        <v>49</v>
      </c>
      <c r="AT84" s="1" t="s">
        <v>20</v>
      </c>
      <c r="AZ84" s="1" t="str">
        <f t="shared" si="32"/>
        <v>Forums</v>
      </c>
      <c r="BA84" s="1" t="s">
        <v>50</v>
      </c>
      <c r="BC84" s="1">
        <f t="shared" si="33"/>
        <v>10</v>
      </c>
      <c r="BE84" s="1">
        <v>10</v>
      </c>
      <c r="BF84" s="1">
        <f t="shared" si="34"/>
        <v>6</v>
      </c>
      <c r="BG84" s="1">
        <v>6</v>
      </c>
      <c r="BI84" s="1">
        <v>10</v>
      </c>
      <c r="BJ84" s="1">
        <f t="shared" si="35"/>
        <v>10</v>
      </c>
      <c r="BK84" s="1" t="s">
        <v>470</v>
      </c>
      <c r="BL84" s="1" t="str">
        <f t="shared" si="36"/>
        <v>Google</v>
      </c>
      <c r="BM84" s="1" t="s">
        <v>52</v>
      </c>
      <c r="BO84" s="1">
        <v>10</v>
      </c>
      <c r="BP84" s="1" t="s">
        <v>471</v>
      </c>
      <c r="BQ84" s="1" t="s">
        <v>472</v>
      </c>
      <c r="BR84" s="1" t="s">
        <v>473</v>
      </c>
      <c r="BT84">
        <f t="shared" si="37"/>
        <v>0</v>
      </c>
      <c r="BU84"/>
      <c r="BV84"/>
    </row>
    <row r="85" spans="1:74" s="1" customFormat="1" ht="126" x14ac:dyDescent="0.25">
      <c r="A85" s="1">
        <v>83</v>
      </c>
      <c r="B85" s="1">
        <f t="shared" si="19"/>
        <v>84</v>
      </c>
      <c r="C85" s="1" t="s">
        <v>0</v>
      </c>
      <c r="E85" s="1" t="s">
        <v>2</v>
      </c>
      <c r="G85" s="1" t="s">
        <v>4</v>
      </c>
      <c r="I85" s="2">
        <v>32248</v>
      </c>
      <c r="J85" s="13">
        <f t="shared" ca="1" si="20"/>
        <v>31</v>
      </c>
      <c r="K85" s="1">
        <v>7</v>
      </c>
      <c r="L85" s="1">
        <f t="shared" si="21"/>
        <v>7</v>
      </c>
      <c r="M85" s="1">
        <v>150</v>
      </c>
      <c r="N85" s="1">
        <f t="shared" si="22"/>
        <v>150</v>
      </c>
      <c r="O85" s="1">
        <v>12</v>
      </c>
      <c r="P85" s="1">
        <f t="shared" si="23"/>
        <v>12</v>
      </c>
      <c r="Q85" s="1">
        <v>24</v>
      </c>
      <c r="R85" s="1">
        <f t="shared" si="24"/>
        <v>24</v>
      </c>
      <c r="S85" s="1" t="s">
        <v>164</v>
      </c>
      <c r="T85" s="1">
        <v>1</v>
      </c>
      <c r="U85" s="1" t="str">
        <f t="shared" si="25"/>
        <v>track suit / sweat suit</v>
      </c>
      <c r="V85" s="1" t="s">
        <v>364</v>
      </c>
      <c r="X85" s="1" t="str">
        <f t="shared" si="26"/>
        <v>Machine learning for life</v>
      </c>
      <c r="Y85" s="1" t="s">
        <v>3370</v>
      </c>
      <c r="AA85" s="1">
        <v>1</v>
      </c>
      <c r="AB85" s="1" t="str">
        <f t="shared" si="27"/>
        <v>Research</v>
      </c>
      <c r="AC85" s="1" t="s">
        <v>382</v>
      </c>
      <c r="AE85" s="1" t="str">
        <f t="shared" si="28"/>
        <v>Not Applicable</v>
      </c>
      <c r="AF85" s="1" t="s">
        <v>86</v>
      </c>
      <c r="AH85" s="1" t="str">
        <f t="shared" si="29"/>
        <v>Neuroscience</v>
      </c>
      <c r="AI85" s="1" t="str">
        <f t="shared" si="30"/>
        <v>Neuroscience</v>
      </c>
      <c r="AK85" s="1" t="s">
        <v>474</v>
      </c>
      <c r="AL85" s="1">
        <v>3</v>
      </c>
      <c r="AM85" s="1">
        <f t="shared" si="31"/>
        <v>3</v>
      </c>
      <c r="AN85" s="1" t="s">
        <v>475</v>
      </c>
      <c r="AO85" s="1" t="s">
        <v>49</v>
      </c>
      <c r="AT85" s="1" t="s">
        <v>20</v>
      </c>
      <c r="AZ85" s="1" t="str">
        <f t="shared" si="32"/>
        <v>Forums</v>
      </c>
      <c r="BA85" s="1" t="s">
        <v>50</v>
      </c>
      <c r="BC85" s="1">
        <f t="shared" si="33"/>
        <v>6</v>
      </c>
      <c r="BD85" s="1">
        <v>6</v>
      </c>
      <c r="BF85" s="1">
        <f t="shared" si="34"/>
        <v>6</v>
      </c>
      <c r="BG85" s="1">
        <v>6</v>
      </c>
      <c r="BI85" s="1">
        <v>12</v>
      </c>
      <c r="BJ85" s="1">
        <f t="shared" si="35"/>
        <v>12</v>
      </c>
      <c r="BK85" s="1" t="s">
        <v>476</v>
      </c>
      <c r="BL85" s="1" t="str">
        <f t="shared" si="36"/>
        <v>Google</v>
      </c>
      <c r="BM85" s="1" t="s">
        <v>52</v>
      </c>
      <c r="BO85" s="1">
        <v>10</v>
      </c>
      <c r="BP85" s="1" t="s">
        <v>477</v>
      </c>
      <c r="BQ85" s="1" t="s">
        <v>478</v>
      </c>
      <c r="BR85" s="1" t="s">
        <v>479</v>
      </c>
      <c r="BT85">
        <f t="shared" si="37"/>
        <v>0</v>
      </c>
      <c r="BU85"/>
      <c r="BV85"/>
    </row>
    <row r="86" spans="1:74" s="1" customFormat="1" ht="346.5" x14ac:dyDescent="0.25">
      <c r="A86" s="1">
        <v>84</v>
      </c>
      <c r="B86" s="1">
        <f t="shared" si="19"/>
        <v>85</v>
      </c>
      <c r="C86" s="1" t="s">
        <v>0</v>
      </c>
      <c r="D86" s="1" t="s">
        <v>1</v>
      </c>
      <c r="F86" s="1" t="s">
        <v>3</v>
      </c>
      <c r="G86" s="1" t="s">
        <v>4</v>
      </c>
      <c r="I86" s="2">
        <v>34186</v>
      </c>
      <c r="J86" s="13">
        <f t="shared" ca="1" si="20"/>
        <v>26</v>
      </c>
      <c r="K86" s="1">
        <v>7</v>
      </c>
      <c r="L86" s="1">
        <f t="shared" si="21"/>
        <v>7</v>
      </c>
      <c r="M86" s="1">
        <v>150</v>
      </c>
      <c r="N86" s="1">
        <f t="shared" si="22"/>
        <v>150</v>
      </c>
      <c r="O86" s="1">
        <v>3</v>
      </c>
      <c r="P86" s="1">
        <f t="shared" si="23"/>
        <v>3</v>
      </c>
      <c r="Q86" s="1">
        <v>4</v>
      </c>
      <c r="R86" s="1">
        <f t="shared" si="24"/>
        <v>4</v>
      </c>
      <c r="S86" s="1" t="s">
        <v>278</v>
      </c>
      <c r="T86" s="1">
        <v>1</v>
      </c>
      <c r="U86" s="1" t="str">
        <f t="shared" si="25"/>
        <v>hoodie</v>
      </c>
      <c r="V86" s="1" t="s">
        <v>34</v>
      </c>
      <c r="X86" s="1" t="str">
        <f t="shared" si="26"/>
        <v>Life Long Learner</v>
      </c>
      <c r="Z86" s="1" t="s">
        <v>480</v>
      </c>
      <c r="AA86" s="1">
        <v>1</v>
      </c>
      <c r="AB86" s="1" t="str">
        <f t="shared" si="27"/>
        <v>Product Management/Project Management</v>
      </c>
      <c r="AC86" s="1" t="s">
        <v>35</v>
      </c>
      <c r="AE86" s="1" t="str">
        <f t="shared" si="28"/>
        <v>Individual Contributor</v>
      </c>
      <c r="AF86" s="1" t="s">
        <v>58</v>
      </c>
      <c r="AH86" s="1" t="str">
        <f t="shared" si="29"/>
        <v>Technology &amp; Internet</v>
      </c>
      <c r="AI86" s="1" t="str">
        <f t="shared" si="30"/>
        <v>Technology &amp; Internet</v>
      </c>
      <c r="AJ86" s="1" t="s">
        <v>69</v>
      </c>
      <c r="AL86" s="1">
        <v>2</v>
      </c>
      <c r="AM86" s="1">
        <f t="shared" si="31"/>
        <v>2</v>
      </c>
      <c r="AN86" s="1" t="s">
        <v>481</v>
      </c>
      <c r="AO86" s="1" t="s">
        <v>39</v>
      </c>
      <c r="AT86" s="1" t="s">
        <v>20</v>
      </c>
      <c r="AZ86" s="1" t="str">
        <f t="shared" si="32"/>
        <v>Forums</v>
      </c>
      <c r="BA86" s="1" t="s">
        <v>50</v>
      </c>
      <c r="BC86" s="1">
        <f t="shared" si="33"/>
        <v>3</v>
      </c>
      <c r="BD86" s="1">
        <v>3</v>
      </c>
      <c r="BF86" s="1">
        <f t="shared" si="34"/>
        <v>4</v>
      </c>
      <c r="BG86" s="1">
        <v>4</v>
      </c>
      <c r="BI86" s="1">
        <v>15</v>
      </c>
      <c r="BJ86" s="1">
        <f t="shared" si="35"/>
        <v>15</v>
      </c>
      <c r="BK86" s="1" t="s">
        <v>482</v>
      </c>
      <c r="BL86" s="1" t="str">
        <f t="shared" si="36"/>
        <v>I dont remember</v>
      </c>
      <c r="BN86" s="1" t="s">
        <v>483</v>
      </c>
      <c r="BO86" s="1">
        <v>8</v>
      </c>
      <c r="BP86" s="1" t="s">
        <v>3334</v>
      </c>
      <c r="BQ86" s="1" t="s">
        <v>484</v>
      </c>
      <c r="BR86" s="1" t="s">
        <v>3335</v>
      </c>
      <c r="BT86">
        <f t="shared" si="37"/>
        <v>0</v>
      </c>
      <c r="BU86"/>
      <c r="BV86"/>
    </row>
    <row r="87" spans="1:74" s="1" customFormat="1" ht="409.5" x14ac:dyDescent="0.25">
      <c r="A87" s="1">
        <v>85</v>
      </c>
      <c r="B87" s="1">
        <f t="shared" si="19"/>
        <v>86</v>
      </c>
      <c r="C87" s="1" t="s">
        <v>0</v>
      </c>
      <c r="I87" s="2">
        <v>32762</v>
      </c>
      <c r="J87" s="13">
        <f t="shared" ca="1" si="20"/>
        <v>30</v>
      </c>
      <c r="K87" s="1">
        <v>7</v>
      </c>
      <c r="L87" s="1">
        <f t="shared" si="21"/>
        <v>7</v>
      </c>
      <c r="M87" s="1">
        <v>90</v>
      </c>
      <c r="N87" s="1">
        <f t="shared" si="22"/>
        <v>90</v>
      </c>
      <c r="O87" s="1">
        <v>8</v>
      </c>
      <c r="P87" s="1">
        <f t="shared" si="23"/>
        <v>8</v>
      </c>
      <c r="Q87" s="1">
        <v>0</v>
      </c>
      <c r="R87" s="1">
        <f t="shared" si="24"/>
        <v>0</v>
      </c>
      <c r="S87" s="1" t="s">
        <v>278</v>
      </c>
      <c r="T87" s="1">
        <v>0</v>
      </c>
      <c r="U87" s="1" t="str">
        <f t="shared" si="25"/>
        <v>Tea cup</v>
      </c>
      <c r="W87" s="1" t="s">
        <v>485</v>
      </c>
      <c r="X87" s="1" t="str">
        <f t="shared" si="26"/>
        <v>Data is the new bacon</v>
      </c>
      <c r="Y87" s="1" t="s">
        <v>3333</v>
      </c>
      <c r="AA87" s="1">
        <v>1</v>
      </c>
      <c r="AB87" s="1" t="str">
        <f t="shared" si="27"/>
        <v>Software QA Engineer</v>
      </c>
      <c r="AD87" s="1" t="s">
        <v>486</v>
      </c>
      <c r="AE87" s="1" t="str">
        <f t="shared" si="28"/>
        <v>Individual Contributor</v>
      </c>
      <c r="AF87" s="1" t="s">
        <v>58</v>
      </c>
      <c r="AH87" s="1" t="str">
        <f t="shared" si="29"/>
        <v>Travel</v>
      </c>
      <c r="AI87" s="1" t="str">
        <f t="shared" si="30"/>
        <v>Travel</v>
      </c>
      <c r="AK87" s="1" t="s">
        <v>487</v>
      </c>
      <c r="AL87" s="1">
        <v>4</v>
      </c>
      <c r="AM87" s="1">
        <f t="shared" si="31"/>
        <v>4</v>
      </c>
      <c r="AN87" s="1" t="s">
        <v>488</v>
      </c>
      <c r="AO87" s="1" t="s">
        <v>61</v>
      </c>
      <c r="AX87" s="1" t="s">
        <v>24</v>
      </c>
      <c r="AZ87" s="1" t="str">
        <f t="shared" si="32"/>
        <v xml:space="preserve"> </v>
      </c>
      <c r="BC87" s="1" t="str">
        <f t="shared" si="33"/>
        <v xml:space="preserve"> </v>
      </c>
      <c r="BF87" s="1" t="str">
        <f t="shared" si="34"/>
        <v xml:space="preserve"> </v>
      </c>
      <c r="BJ87" s="1">
        <f t="shared" si="35"/>
        <v>0</v>
      </c>
      <c r="BL87" s="1" t="str">
        <f t="shared" si="36"/>
        <v>Google</v>
      </c>
      <c r="BM87" s="1" t="s">
        <v>52</v>
      </c>
      <c r="BO87" s="1">
        <v>9</v>
      </c>
      <c r="BP87" s="1" t="s">
        <v>489</v>
      </c>
      <c r="BQ87" s="1" t="s">
        <v>490</v>
      </c>
      <c r="BR87" s="1" t="s">
        <v>491</v>
      </c>
      <c r="BT87">
        <f t="shared" si="37"/>
        <v>0</v>
      </c>
      <c r="BU87"/>
      <c r="BV87"/>
    </row>
    <row r="88" spans="1:74" s="1" customFormat="1" ht="63" x14ac:dyDescent="0.25">
      <c r="A88" s="1">
        <v>86</v>
      </c>
      <c r="B88" s="1">
        <f t="shared" si="19"/>
        <v>87</v>
      </c>
      <c r="C88" s="1" t="s">
        <v>0</v>
      </c>
      <c r="I88" s="2">
        <v>27126</v>
      </c>
      <c r="J88" s="13">
        <f t="shared" ca="1" si="20"/>
        <v>45</v>
      </c>
      <c r="K88" s="1">
        <v>8</v>
      </c>
      <c r="L88" s="1">
        <f t="shared" si="21"/>
        <v>8</v>
      </c>
      <c r="M88" s="1">
        <v>45</v>
      </c>
      <c r="N88" s="1">
        <f t="shared" si="22"/>
        <v>45</v>
      </c>
      <c r="O88" s="1">
        <v>5</v>
      </c>
      <c r="P88" s="1">
        <f t="shared" si="23"/>
        <v>5</v>
      </c>
      <c r="Q88" s="1">
        <v>5</v>
      </c>
      <c r="R88" s="1">
        <f t="shared" si="24"/>
        <v>5</v>
      </c>
      <c r="S88" s="1" t="s">
        <v>200</v>
      </c>
      <c r="T88" s="1">
        <v>1</v>
      </c>
      <c r="U88" s="1" t="str">
        <f t="shared" si="25"/>
        <v>t-shirt</v>
      </c>
      <c r="V88" s="1" t="s">
        <v>46</v>
      </c>
      <c r="X88" s="1" t="str">
        <f t="shared" si="26"/>
        <v>Data is the new bacon</v>
      </c>
      <c r="Y88" s="1" t="s">
        <v>3333</v>
      </c>
      <c r="AA88" s="1">
        <v>1</v>
      </c>
      <c r="AB88" s="1" t="str">
        <f t="shared" si="27"/>
        <v>Self employed</v>
      </c>
      <c r="AC88" s="1" t="s">
        <v>492</v>
      </c>
      <c r="AE88" s="1" t="str">
        <f t="shared" si="28"/>
        <v>Manager</v>
      </c>
      <c r="AF88" s="1" t="s">
        <v>36</v>
      </c>
      <c r="AH88" s="1" t="str">
        <f t="shared" si="29"/>
        <v>Automotive</v>
      </c>
      <c r="AI88" s="1" t="str">
        <f t="shared" si="30"/>
        <v>Automotive</v>
      </c>
      <c r="AJ88" s="1" t="s">
        <v>247</v>
      </c>
      <c r="AL88" s="1">
        <v>15</v>
      </c>
      <c r="AM88" s="1">
        <f t="shared" si="31"/>
        <v>15</v>
      </c>
      <c r="AN88" s="1" t="s">
        <v>493</v>
      </c>
      <c r="AO88" s="1" t="s">
        <v>61</v>
      </c>
      <c r="AU88" s="1" t="s">
        <v>21</v>
      </c>
      <c r="AZ88" s="1" t="str">
        <f t="shared" si="32"/>
        <v>Slack Channel</v>
      </c>
      <c r="BA88" s="1" t="s">
        <v>40</v>
      </c>
      <c r="BC88" s="1">
        <f t="shared" si="33"/>
        <v>25</v>
      </c>
      <c r="BE88" s="1">
        <v>25</v>
      </c>
      <c r="BF88" s="1">
        <f t="shared" si="34"/>
        <v>10</v>
      </c>
      <c r="BH88" s="1">
        <v>10</v>
      </c>
      <c r="BI88" s="1">
        <v>25</v>
      </c>
      <c r="BJ88" s="1">
        <f t="shared" si="35"/>
        <v>25</v>
      </c>
      <c r="BK88" s="1" t="s">
        <v>150</v>
      </c>
      <c r="BL88" s="1" t="str">
        <f t="shared" si="36"/>
        <v>News Sites</v>
      </c>
      <c r="BN88" s="1" t="s">
        <v>494</v>
      </c>
      <c r="BO88" s="1">
        <v>10</v>
      </c>
      <c r="BP88" s="1" t="s">
        <v>150</v>
      </c>
      <c r="BQ88" s="1" t="s">
        <v>495</v>
      </c>
      <c r="BT88">
        <f t="shared" si="37"/>
        <v>0</v>
      </c>
      <c r="BU88"/>
      <c r="BV88"/>
    </row>
    <row r="89" spans="1:74" s="1" customFormat="1" ht="78.75" x14ac:dyDescent="0.25">
      <c r="A89" s="1">
        <v>87</v>
      </c>
      <c r="B89" s="1">
        <f t="shared" si="19"/>
        <v>88</v>
      </c>
      <c r="F89" s="1" t="s">
        <v>3</v>
      </c>
      <c r="I89" s="2">
        <v>30111</v>
      </c>
      <c r="J89" s="13">
        <f t="shared" ca="1" si="20"/>
        <v>37</v>
      </c>
      <c r="K89" s="1">
        <v>7</v>
      </c>
      <c r="L89" s="1">
        <f t="shared" si="21"/>
        <v>7</v>
      </c>
      <c r="M89" s="1">
        <v>120</v>
      </c>
      <c r="N89" s="1">
        <f t="shared" si="22"/>
        <v>120</v>
      </c>
      <c r="O89" s="1">
        <v>12</v>
      </c>
      <c r="P89" s="1">
        <f t="shared" si="23"/>
        <v>12</v>
      </c>
      <c r="Q89" s="1">
        <v>15</v>
      </c>
      <c r="R89" s="1">
        <f t="shared" si="24"/>
        <v>15</v>
      </c>
      <c r="S89" s="1" t="s">
        <v>96</v>
      </c>
      <c r="T89" s="1">
        <v>1</v>
      </c>
      <c r="U89" s="1" t="str">
        <f t="shared" si="25"/>
        <v>backpack</v>
      </c>
      <c r="V89" s="1" t="s">
        <v>75</v>
      </c>
      <c r="X89" s="1" t="str">
        <f t="shared" si="26"/>
        <v>A quality life demands quality questions</v>
      </c>
      <c r="Y89" s="1" t="s">
        <v>3371</v>
      </c>
      <c r="AA89" s="1">
        <v>1</v>
      </c>
      <c r="AB89" s="1" t="str">
        <f t="shared" si="27"/>
        <v>Other</v>
      </c>
      <c r="AC89" s="1" t="s">
        <v>5</v>
      </c>
      <c r="AE89" s="1" t="str">
        <f t="shared" si="28"/>
        <v>Director</v>
      </c>
      <c r="AF89" s="1" t="s">
        <v>68</v>
      </c>
      <c r="AH89" s="1" t="str">
        <f t="shared" si="29"/>
        <v>Nonprofit</v>
      </c>
      <c r="AI89" s="1" t="str">
        <f t="shared" si="30"/>
        <v>Nonprofit</v>
      </c>
      <c r="AJ89" s="1" t="s">
        <v>468</v>
      </c>
      <c r="AL89" s="1">
        <v>10</v>
      </c>
      <c r="AM89" s="1">
        <f t="shared" si="31"/>
        <v>10</v>
      </c>
      <c r="AN89" s="1" t="s">
        <v>496</v>
      </c>
      <c r="AO89" s="1" t="s">
        <v>39</v>
      </c>
      <c r="AU89" s="1" t="s">
        <v>21</v>
      </c>
      <c r="AZ89" s="1" t="str">
        <f t="shared" si="32"/>
        <v>Slack Channel</v>
      </c>
      <c r="BA89" s="1" t="s">
        <v>40</v>
      </c>
      <c r="BC89" s="1">
        <f t="shared" si="33"/>
        <v>4</v>
      </c>
      <c r="BD89" s="1">
        <v>4</v>
      </c>
      <c r="BF89" s="1">
        <f t="shared" si="34"/>
        <v>6</v>
      </c>
      <c r="BG89" s="1">
        <v>6</v>
      </c>
      <c r="BI89" s="1">
        <v>7</v>
      </c>
      <c r="BJ89" s="1">
        <f t="shared" si="35"/>
        <v>7</v>
      </c>
      <c r="BK89" s="1" t="s">
        <v>497</v>
      </c>
      <c r="BL89" s="1" t="str">
        <f t="shared" si="36"/>
        <v>Twiml podcast</v>
      </c>
      <c r="BN89" s="1" t="s">
        <v>498</v>
      </c>
      <c r="BO89" s="1">
        <v>6</v>
      </c>
      <c r="BP89" s="1" t="s">
        <v>499</v>
      </c>
      <c r="BQ89" s="1" t="s">
        <v>500</v>
      </c>
      <c r="BT89">
        <f t="shared" si="37"/>
        <v>0</v>
      </c>
      <c r="BU89"/>
      <c r="BV89"/>
    </row>
    <row r="90" spans="1:74" s="1" customFormat="1" ht="94.5" x14ac:dyDescent="0.25">
      <c r="A90" s="1">
        <v>88</v>
      </c>
      <c r="B90" s="1">
        <f t="shared" si="19"/>
        <v>89</v>
      </c>
      <c r="C90" s="1" t="s">
        <v>0</v>
      </c>
      <c r="G90" s="1" t="s">
        <v>4</v>
      </c>
      <c r="I90" s="2">
        <v>29928</v>
      </c>
      <c r="J90" s="13">
        <f t="shared" ca="1" si="20"/>
        <v>37</v>
      </c>
      <c r="K90" s="1">
        <v>8</v>
      </c>
      <c r="L90" s="1">
        <f t="shared" si="21"/>
        <v>8</v>
      </c>
      <c r="M90" s="1">
        <v>120</v>
      </c>
      <c r="N90" s="1">
        <f t="shared" si="22"/>
        <v>120</v>
      </c>
      <c r="O90" s="1">
        <v>10</v>
      </c>
      <c r="P90" s="1">
        <f t="shared" si="23"/>
        <v>10</v>
      </c>
      <c r="Q90" s="1">
        <v>6</v>
      </c>
      <c r="R90" s="1">
        <f t="shared" si="24"/>
        <v>6</v>
      </c>
      <c r="S90" s="1" t="s">
        <v>108</v>
      </c>
      <c r="T90" s="1">
        <v>1</v>
      </c>
      <c r="U90" s="1" t="str">
        <f t="shared" si="25"/>
        <v>hoodie</v>
      </c>
      <c r="V90" s="1" t="s">
        <v>34</v>
      </c>
      <c r="X90" s="1" t="str">
        <f t="shared" si="26"/>
        <v>Machine learning for life</v>
      </c>
      <c r="Y90" s="1" t="s">
        <v>3370</v>
      </c>
      <c r="AA90" s="1">
        <v>0</v>
      </c>
      <c r="AB90" s="1" t="str">
        <f t="shared" si="27"/>
        <v xml:space="preserve"> </v>
      </c>
      <c r="AE90" s="1" t="str">
        <f t="shared" si="28"/>
        <v xml:space="preserve"> </v>
      </c>
      <c r="AH90" s="1" t="str">
        <f t="shared" si="29"/>
        <v>Unspecified</v>
      </c>
      <c r="AI90" s="1" t="str">
        <f t="shared" si="30"/>
        <v xml:space="preserve"> </v>
      </c>
      <c r="AM90" s="1">
        <f t="shared" si="31"/>
        <v>0</v>
      </c>
      <c r="AO90" s="1" t="s">
        <v>61</v>
      </c>
      <c r="AR90" s="1" t="s">
        <v>18</v>
      </c>
      <c r="AZ90" s="1" t="str">
        <f t="shared" si="32"/>
        <v>Forums</v>
      </c>
      <c r="BA90" s="1" t="s">
        <v>50</v>
      </c>
      <c r="BC90" s="1">
        <f t="shared" si="33"/>
        <v>3</v>
      </c>
      <c r="BD90" s="1">
        <v>3</v>
      </c>
      <c r="BF90" s="1">
        <f t="shared" si="34"/>
        <v>5</v>
      </c>
      <c r="BG90" s="1">
        <v>5</v>
      </c>
      <c r="BI90" s="1">
        <v>80</v>
      </c>
      <c r="BJ90" s="1">
        <f t="shared" si="35"/>
        <v>80</v>
      </c>
      <c r="BK90" s="1" t="s">
        <v>501</v>
      </c>
      <c r="BL90" s="1" t="str">
        <f t="shared" si="36"/>
        <v>Google</v>
      </c>
      <c r="BM90" s="1" t="s">
        <v>52</v>
      </c>
      <c r="BO90" s="1">
        <v>9</v>
      </c>
      <c r="BP90" s="1" t="s">
        <v>502</v>
      </c>
      <c r="BQ90" s="1" t="s">
        <v>85</v>
      </c>
      <c r="BR90" s="1" t="s">
        <v>503</v>
      </c>
      <c r="BT90">
        <f t="shared" si="37"/>
        <v>0</v>
      </c>
      <c r="BU90"/>
      <c r="BV90"/>
    </row>
    <row r="91" spans="1:74" s="1" customFormat="1" ht="141.75" x14ac:dyDescent="0.25">
      <c r="A91" s="1">
        <v>89</v>
      </c>
      <c r="B91" s="1">
        <f t="shared" si="19"/>
        <v>90</v>
      </c>
      <c r="C91" s="1" t="s">
        <v>0</v>
      </c>
      <c r="D91" s="1" t="s">
        <v>1</v>
      </c>
      <c r="I91" s="2">
        <v>33888</v>
      </c>
      <c r="J91" s="13">
        <f t="shared" ca="1" si="20"/>
        <v>27</v>
      </c>
      <c r="K91" s="1">
        <v>7</v>
      </c>
      <c r="L91" s="1">
        <f t="shared" si="21"/>
        <v>7</v>
      </c>
      <c r="M91" s="1">
        <v>150</v>
      </c>
      <c r="N91" s="1">
        <f t="shared" si="22"/>
        <v>150</v>
      </c>
      <c r="O91" s="1">
        <v>9</v>
      </c>
      <c r="P91" s="1">
        <f t="shared" si="23"/>
        <v>9</v>
      </c>
      <c r="Q91" s="1">
        <v>15</v>
      </c>
      <c r="R91" s="1">
        <f t="shared" si="24"/>
        <v>15</v>
      </c>
      <c r="S91" s="1" t="s">
        <v>79</v>
      </c>
      <c r="T91" s="1">
        <v>1</v>
      </c>
      <c r="U91" s="1" t="str">
        <f t="shared" si="25"/>
        <v>hoodie</v>
      </c>
      <c r="V91" s="1" t="s">
        <v>34</v>
      </c>
      <c r="X91" s="1" t="str">
        <f t="shared" si="26"/>
        <v>Machine learning for life</v>
      </c>
      <c r="Y91" s="1" t="s">
        <v>3370</v>
      </c>
      <c r="AA91" s="1">
        <v>1</v>
      </c>
      <c r="AB91" s="1" t="str">
        <f t="shared" si="27"/>
        <v>Software Engineer</v>
      </c>
      <c r="AC91" s="1" t="s">
        <v>188</v>
      </c>
      <c r="AE91" s="1" t="str">
        <f t="shared" si="28"/>
        <v>Individual Contributor</v>
      </c>
      <c r="AF91" s="1" t="s">
        <v>58</v>
      </c>
      <c r="AH91" s="1" t="str">
        <f t="shared" si="29"/>
        <v>Insurance</v>
      </c>
      <c r="AI91" s="1" t="str">
        <f t="shared" si="30"/>
        <v>Insurance</v>
      </c>
      <c r="AJ91" s="1" t="s">
        <v>195</v>
      </c>
      <c r="AL91" s="1">
        <v>3</v>
      </c>
      <c r="AM91" s="1">
        <f t="shared" si="31"/>
        <v>3</v>
      </c>
      <c r="AN91" s="1" t="s">
        <v>504</v>
      </c>
      <c r="AO91" s="1" t="s">
        <v>39</v>
      </c>
      <c r="AU91" s="1" t="s">
        <v>21</v>
      </c>
      <c r="AZ91" s="1" t="str">
        <f t="shared" si="32"/>
        <v>Forums</v>
      </c>
      <c r="BA91" s="1" t="s">
        <v>50</v>
      </c>
      <c r="BC91" s="1">
        <f t="shared" si="33"/>
        <v>8</v>
      </c>
      <c r="BE91" s="1">
        <v>8</v>
      </c>
      <c r="BF91" s="1">
        <f t="shared" si="34"/>
        <v>6</v>
      </c>
      <c r="BG91" s="1">
        <v>6</v>
      </c>
      <c r="BI91" s="1">
        <v>10</v>
      </c>
      <c r="BJ91" s="1">
        <f t="shared" si="35"/>
        <v>10</v>
      </c>
      <c r="BK91" s="1" t="s">
        <v>505</v>
      </c>
      <c r="BL91" s="1" t="str">
        <f t="shared" si="36"/>
        <v>Google</v>
      </c>
      <c r="BM91" s="1" t="s">
        <v>52</v>
      </c>
      <c r="BO91" s="1">
        <v>9</v>
      </c>
      <c r="BP91" s="1" t="s">
        <v>506</v>
      </c>
      <c r="BQ91" s="1" t="s">
        <v>507</v>
      </c>
      <c r="BR91" s="1" t="s">
        <v>508</v>
      </c>
      <c r="BT91">
        <f t="shared" si="37"/>
        <v>0</v>
      </c>
      <c r="BU91"/>
      <c r="BV91"/>
    </row>
    <row r="92" spans="1:74" s="1" customFormat="1" ht="409.5" x14ac:dyDescent="0.25">
      <c r="A92" s="1">
        <v>90</v>
      </c>
      <c r="B92" s="1">
        <f t="shared" si="19"/>
        <v>91</v>
      </c>
      <c r="D92" s="1" t="s">
        <v>1</v>
      </c>
      <c r="G92" s="1" t="s">
        <v>4</v>
      </c>
      <c r="I92" s="2">
        <v>35137</v>
      </c>
      <c r="J92" s="13">
        <f t="shared" ca="1" si="20"/>
        <v>23</v>
      </c>
      <c r="K92" s="1">
        <v>8</v>
      </c>
      <c r="L92" s="1">
        <f t="shared" si="21"/>
        <v>8</v>
      </c>
      <c r="M92" s="1">
        <v>60</v>
      </c>
      <c r="N92" s="1">
        <f t="shared" si="22"/>
        <v>60</v>
      </c>
      <c r="O92" s="1">
        <v>50</v>
      </c>
      <c r="P92" s="1">
        <f t="shared" si="23"/>
        <v>50</v>
      </c>
      <c r="Q92" s="1">
        <v>13</v>
      </c>
      <c r="R92" s="1">
        <f t="shared" si="24"/>
        <v>13</v>
      </c>
      <c r="S92" s="1" t="s">
        <v>278</v>
      </c>
      <c r="T92" s="1">
        <v>0</v>
      </c>
      <c r="U92" s="1" t="str">
        <f t="shared" si="25"/>
        <v>backpack</v>
      </c>
      <c r="V92" s="1" t="s">
        <v>75</v>
      </c>
      <c r="X92" s="1" t="str">
        <f t="shared" si="26"/>
        <v>Machine learning for life</v>
      </c>
      <c r="Y92" s="1" t="s">
        <v>3370</v>
      </c>
      <c r="AA92" s="1">
        <v>0</v>
      </c>
      <c r="AB92" s="1" t="str">
        <f t="shared" si="27"/>
        <v xml:space="preserve"> </v>
      </c>
      <c r="AE92" s="1" t="str">
        <f t="shared" si="28"/>
        <v xml:space="preserve"> </v>
      </c>
      <c r="AH92" s="1" t="str">
        <f t="shared" si="29"/>
        <v>Unspecified</v>
      </c>
      <c r="AI92" s="1" t="str">
        <f t="shared" si="30"/>
        <v xml:space="preserve"> </v>
      </c>
      <c r="AM92" s="1">
        <f t="shared" si="31"/>
        <v>0</v>
      </c>
      <c r="AO92" s="1" t="s">
        <v>39</v>
      </c>
      <c r="AS92" s="1" t="s">
        <v>19</v>
      </c>
      <c r="AZ92" s="1" t="str">
        <f t="shared" si="32"/>
        <v>Forums</v>
      </c>
      <c r="BA92" s="1" t="s">
        <v>50</v>
      </c>
      <c r="BC92" s="1">
        <f t="shared" si="33"/>
        <v>6</v>
      </c>
      <c r="BD92" s="1">
        <v>6</v>
      </c>
      <c r="BF92" s="1">
        <f t="shared" si="34"/>
        <v>5</v>
      </c>
      <c r="BG92" s="1">
        <v>5</v>
      </c>
      <c r="BI92" s="1">
        <v>7</v>
      </c>
      <c r="BJ92" s="1">
        <f t="shared" si="35"/>
        <v>7</v>
      </c>
      <c r="BK92" s="1" t="s">
        <v>509</v>
      </c>
      <c r="BL92" s="1" t="str">
        <f t="shared" si="36"/>
        <v>Google</v>
      </c>
      <c r="BM92" s="1" t="s">
        <v>52</v>
      </c>
      <c r="BO92" s="1">
        <v>9</v>
      </c>
      <c r="BP92" s="1" t="s">
        <v>510</v>
      </c>
      <c r="BQ92" s="1" t="s">
        <v>511</v>
      </c>
      <c r="BR92" s="1" t="s">
        <v>512</v>
      </c>
      <c r="BT92">
        <f t="shared" si="37"/>
        <v>0</v>
      </c>
      <c r="BU92"/>
      <c r="BV92"/>
    </row>
    <row r="93" spans="1:74" s="1" customFormat="1" ht="94.5" x14ac:dyDescent="0.25">
      <c r="A93" s="1">
        <v>91</v>
      </c>
      <c r="B93" s="1">
        <f t="shared" si="19"/>
        <v>92</v>
      </c>
      <c r="D93" s="1" t="s">
        <v>1</v>
      </c>
      <c r="G93" s="1" t="s">
        <v>4</v>
      </c>
      <c r="I93" s="2">
        <v>32811</v>
      </c>
      <c r="J93" s="13">
        <f t="shared" ca="1" si="20"/>
        <v>29</v>
      </c>
      <c r="K93" s="1">
        <v>1</v>
      </c>
      <c r="L93" s="1">
        <f t="shared" si="21"/>
        <v>1</v>
      </c>
      <c r="M93" s="1">
        <v>20</v>
      </c>
      <c r="N93" s="1">
        <f t="shared" si="22"/>
        <v>20</v>
      </c>
      <c r="O93" s="1">
        <v>8</v>
      </c>
      <c r="P93" s="1">
        <f t="shared" si="23"/>
        <v>8</v>
      </c>
      <c r="Q93" s="1">
        <v>6</v>
      </c>
      <c r="R93" s="1">
        <f t="shared" si="24"/>
        <v>6</v>
      </c>
      <c r="S93" s="1" t="s">
        <v>79</v>
      </c>
      <c r="T93" s="1">
        <v>1</v>
      </c>
      <c r="U93" s="1" t="str">
        <f t="shared" si="25"/>
        <v>hoodie</v>
      </c>
      <c r="V93" s="1" t="s">
        <v>34</v>
      </c>
      <c r="X93" s="1" t="str">
        <f t="shared" si="26"/>
        <v>Ctrl + C &amp; Ctrl + V</v>
      </c>
      <c r="Z93" s="1" t="s">
        <v>513</v>
      </c>
      <c r="AA93" s="1">
        <v>0</v>
      </c>
      <c r="AB93" s="1" t="str">
        <f t="shared" si="27"/>
        <v xml:space="preserve"> </v>
      </c>
      <c r="AE93" s="1" t="str">
        <f t="shared" si="28"/>
        <v xml:space="preserve"> </v>
      </c>
      <c r="AH93" s="1" t="str">
        <f t="shared" si="29"/>
        <v>Unspecified</v>
      </c>
      <c r="AI93" s="1" t="str">
        <f t="shared" si="30"/>
        <v xml:space="preserve"> </v>
      </c>
      <c r="AM93" s="1">
        <f t="shared" si="31"/>
        <v>0</v>
      </c>
      <c r="AO93" s="1" t="s">
        <v>39</v>
      </c>
      <c r="AQ93" s="1" t="s">
        <v>17</v>
      </c>
      <c r="AZ93" s="1" t="str">
        <f t="shared" si="32"/>
        <v>Forums</v>
      </c>
      <c r="BA93" s="1" t="s">
        <v>50</v>
      </c>
      <c r="BC93" s="1">
        <f t="shared" si="33"/>
        <v>4</v>
      </c>
      <c r="BD93" s="1">
        <v>4</v>
      </c>
      <c r="BF93" s="1">
        <f t="shared" si="34"/>
        <v>2</v>
      </c>
      <c r="BG93" s="1">
        <v>2</v>
      </c>
      <c r="BI93" s="1">
        <v>2</v>
      </c>
      <c r="BJ93" s="1">
        <f t="shared" si="35"/>
        <v>2</v>
      </c>
      <c r="BK93" s="1" t="s">
        <v>514</v>
      </c>
      <c r="BL93" s="1" t="str">
        <f t="shared" si="36"/>
        <v>LinkedIn</v>
      </c>
      <c r="BM93" s="1" t="s">
        <v>352</v>
      </c>
      <c r="BO93" s="1">
        <v>10</v>
      </c>
      <c r="BP93" s="1" t="s">
        <v>515</v>
      </c>
      <c r="BQ93" s="1" t="s">
        <v>516</v>
      </c>
      <c r="BT93">
        <f t="shared" si="37"/>
        <v>0</v>
      </c>
      <c r="BU93"/>
      <c r="BV93"/>
    </row>
    <row r="94" spans="1:74" s="1" customFormat="1" ht="78.75" x14ac:dyDescent="0.25">
      <c r="A94" s="1">
        <v>92</v>
      </c>
      <c r="B94" s="1">
        <f t="shared" si="19"/>
        <v>93</v>
      </c>
      <c r="C94" s="1" t="s">
        <v>0</v>
      </c>
      <c r="I94" s="2">
        <v>31433</v>
      </c>
      <c r="J94" s="13">
        <f t="shared" ca="1" si="20"/>
        <v>33</v>
      </c>
      <c r="K94" s="1">
        <v>8</v>
      </c>
      <c r="L94" s="1">
        <f t="shared" si="21"/>
        <v>8</v>
      </c>
      <c r="M94" s="1">
        <v>30</v>
      </c>
      <c r="N94" s="1">
        <f t="shared" si="22"/>
        <v>30</v>
      </c>
      <c r="O94" s="1">
        <v>10</v>
      </c>
      <c r="P94" s="1">
        <f t="shared" si="23"/>
        <v>10</v>
      </c>
      <c r="Q94" s="1">
        <v>2</v>
      </c>
      <c r="R94" s="1">
        <f t="shared" si="24"/>
        <v>2</v>
      </c>
      <c r="S94" s="1" t="s">
        <v>45</v>
      </c>
      <c r="T94" s="1">
        <v>0</v>
      </c>
      <c r="U94" s="1" t="str">
        <f t="shared" si="25"/>
        <v>jacket (brand is TBD... probably Patagonia)</v>
      </c>
      <c r="V94" s="1" t="s">
        <v>56</v>
      </c>
      <c r="X94" s="1" t="str">
        <f t="shared" si="26"/>
        <v>Machine learning for life</v>
      </c>
      <c r="Y94" s="1" t="s">
        <v>3370</v>
      </c>
      <c r="AA94" s="1">
        <v>1</v>
      </c>
      <c r="AB94" s="1" t="str">
        <f t="shared" si="27"/>
        <v>Data Scientist</v>
      </c>
      <c r="AC94" s="1" t="s">
        <v>130</v>
      </c>
      <c r="AE94" s="1" t="str">
        <f t="shared" si="28"/>
        <v>Individual Contributor</v>
      </c>
      <c r="AF94" s="1" t="s">
        <v>58</v>
      </c>
      <c r="AH94" s="1" t="str">
        <f t="shared" si="29"/>
        <v>Technology &amp; Internet</v>
      </c>
      <c r="AI94" s="1" t="str">
        <f t="shared" si="30"/>
        <v>Technology &amp; Internet</v>
      </c>
      <c r="AJ94" s="1" t="s">
        <v>69</v>
      </c>
      <c r="AL94" s="1">
        <v>5</v>
      </c>
      <c r="AM94" s="1">
        <f t="shared" si="31"/>
        <v>5</v>
      </c>
      <c r="AN94" s="1" t="s">
        <v>517</v>
      </c>
      <c r="AO94" s="1" t="s">
        <v>61</v>
      </c>
      <c r="AS94" s="1" t="s">
        <v>19</v>
      </c>
      <c r="AZ94" s="1" t="str">
        <f t="shared" si="32"/>
        <v>Mentor Help (classroom or 1:1 mentors)</v>
      </c>
      <c r="BA94" s="1" t="s">
        <v>137</v>
      </c>
      <c r="BC94" s="1">
        <f t="shared" si="33"/>
        <v>6</v>
      </c>
      <c r="BD94" s="1">
        <v>6</v>
      </c>
      <c r="BF94" s="1">
        <f t="shared" si="34"/>
        <v>6</v>
      </c>
      <c r="BG94" s="1">
        <v>6</v>
      </c>
      <c r="BI94" s="1">
        <v>10</v>
      </c>
      <c r="BJ94" s="1">
        <f t="shared" si="35"/>
        <v>10</v>
      </c>
      <c r="BK94" s="1" t="s">
        <v>518</v>
      </c>
      <c r="BL94" s="1" t="str">
        <f t="shared" si="36"/>
        <v>Google</v>
      </c>
      <c r="BM94" s="1" t="s">
        <v>52</v>
      </c>
      <c r="BO94" s="1">
        <v>10</v>
      </c>
      <c r="BP94" s="1" t="s">
        <v>518</v>
      </c>
      <c r="BQ94" s="1" t="s">
        <v>518</v>
      </c>
      <c r="BR94" s="1" t="s">
        <v>518</v>
      </c>
      <c r="BT94">
        <f t="shared" si="37"/>
        <v>0</v>
      </c>
      <c r="BU94"/>
      <c r="BV94"/>
    </row>
    <row r="95" spans="1:74" s="1" customFormat="1" ht="94.5" x14ac:dyDescent="0.25">
      <c r="A95" s="1">
        <v>93</v>
      </c>
      <c r="B95" s="1">
        <f t="shared" si="19"/>
        <v>94</v>
      </c>
      <c r="D95" s="1" t="s">
        <v>1</v>
      </c>
      <c r="G95" s="1" t="s">
        <v>4</v>
      </c>
      <c r="I95" s="2">
        <v>32892</v>
      </c>
      <c r="J95" s="13">
        <f t="shared" ca="1" si="20"/>
        <v>29</v>
      </c>
      <c r="K95" s="1">
        <v>7</v>
      </c>
      <c r="L95" s="1">
        <f t="shared" si="21"/>
        <v>7</v>
      </c>
      <c r="M95" s="1">
        <v>60</v>
      </c>
      <c r="N95" s="1">
        <f t="shared" si="22"/>
        <v>60</v>
      </c>
      <c r="O95" s="1">
        <v>11</v>
      </c>
      <c r="P95" s="1">
        <f t="shared" si="23"/>
        <v>11</v>
      </c>
      <c r="Q95" s="1">
        <v>3</v>
      </c>
      <c r="R95" s="1">
        <f t="shared" si="24"/>
        <v>3</v>
      </c>
      <c r="S95" s="1" t="s">
        <v>278</v>
      </c>
      <c r="T95" s="1">
        <v>0</v>
      </c>
      <c r="U95" s="1" t="str">
        <f t="shared" si="25"/>
        <v>hoodie</v>
      </c>
      <c r="V95" s="1" t="s">
        <v>34</v>
      </c>
      <c r="X95" s="1" t="str">
        <f t="shared" si="26"/>
        <v>Data is the new bacon</v>
      </c>
      <c r="Y95" s="1" t="s">
        <v>3333</v>
      </c>
      <c r="AA95" s="1">
        <v>1</v>
      </c>
      <c r="AB95" s="1" t="str">
        <f t="shared" si="27"/>
        <v>Software Engineer</v>
      </c>
      <c r="AC95" s="1" t="s">
        <v>188</v>
      </c>
      <c r="AE95" s="1" t="str">
        <f t="shared" si="28"/>
        <v>Individual Contributor</v>
      </c>
      <c r="AF95" s="1" t="s">
        <v>58</v>
      </c>
      <c r="AH95" s="1" t="str">
        <f t="shared" si="29"/>
        <v>Technology &amp; Internet</v>
      </c>
      <c r="AI95" s="1" t="str">
        <f t="shared" si="30"/>
        <v>Technology &amp; Internet</v>
      </c>
      <c r="AJ95" s="1" t="s">
        <v>69</v>
      </c>
      <c r="AL95" s="1">
        <v>1</v>
      </c>
      <c r="AM95" s="1">
        <f t="shared" si="31"/>
        <v>1</v>
      </c>
      <c r="AN95" s="1" t="s">
        <v>519</v>
      </c>
      <c r="AO95" s="1" t="s">
        <v>61</v>
      </c>
      <c r="AX95" s="1" t="s">
        <v>24</v>
      </c>
      <c r="AZ95" s="1" t="str">
        <f t="shared" si="32"/>
        <v xml:space="preserve"> </v>
      </c>
      <c r="BC95" s="1" t="str">
        <f t="shared" si="33"/>
        <v xml:space="preserve"> </v>
      </c>
      <c r="BF95" s="1" t="str">
        <f t="shared" si="34"/>
        <v xml:space="preserve"> </v>
      </c>
      <c r="BJ95" s="1">
        <f t="shared" si="35"/>
        <v>0</v>
      </c>
      <c r="BL95" s="1" t="str">
        <f t="shared" si="36"/>
        <v>Google</v>
      </c>
      <c r="BM95" s="1" t="s">
        <v>52</v>
      </c>
      <c r="BO95" s="1">
        <v>10</v>
      </c>
      <c r="BP95" s="1" t="s">
        <v>53</v>
      </c>
      <c r="BT95">
        <f t="shared" si="37"/>
        <v>0</v>
      </c>
      <c r="BU95"/>
      <c r="BV95"/>
    </row>
    <row r="96" spans="1:74" s="1" customFormat="1" ht="94.5" x14ac:dyDescent="0.25">
      <c r="A96" s="1">
        <v>94</v>
      </c>
      <c r="B96" s="1">
        <f t="shared" si="19"/>
        <v>95</v>
      </c>
      <c r="D96" s="1" t="s">
        <v>1</v>
      </c>
      <c r="G96" s="1" t="s">
        <v>4</v>
      </c>
      <c r="I96" s="2">
        <v>42904</v>
      </c>
      <c r="J96" s="13"/>
      <c r="K96" s="1">
        <v>6</v>
      </c>
      <c r="L96" s="1">
        <f t="shared" si="21"/>
        <v>6</v>
      </c>
      <c r="M96" s="1">
        <v>40</v>
      </c>
      <c r="N96" s="1">
        <f t="shared" si="22"/>
        <v>40</v>
      </c>
      <c r="O96" s="1">
        <v>10</v>
      </c>
      <c r="P96" s="1">
        <f t="shared" si="23"/>
        <v>10</v>
      </c>
      <c r="Q96" s="1">
        <v>5</v>
      </c>
      <c r="R96" s="1">
        <f t="shared" si="24"/>
        <v>5</v>
      </c>
      <c r="S96" s="1" t="s">
        <v>33</v>
      </c>
      <c r="T96" s="1">
        <v>1</v>
      </c>
      <c r="U96" s="1" t="str">
        <f t="shared" si="25"/>
        <v>hoodie</v>
      </c>
      <c r="V96" s="1" t="s">
        <v>34</v>
      </c>
      <c r="X96" s="1" t="str">
        <f t="shared" si="26"/>
        <v>Machine learning for life</v>
      </c>
      <c r="Y96" s="1" t="s">
        <v>3370</v>
      </c>
      <c r="AA96" s="1">
        <v>1</v>
      </c>
      <c r="AB96" s="1" t="str">
        <f t="shared" si="27"/>
        <v>Accounting/Finance</v>
      </c>
      <c r="AC96" s="1" t="s">
        <v>440</v>
      </c>
      <c r="AE96" s="1" t="str">
        <f t="shared" si="28"/>
        <v>Director</v>
      </c>
      <c r="AF96" s="1" t="s">
        <v>68</v>
      </c>
      <c r="AH96" s="1" t="str">
        <f t="shared" si="29"/>
        <v>Healthcare and Pharmaceuticals</v>
      </c>
      <c r="AI96" s="1" t="str">
        <f t="shared" si="30"/>
        <v>Healthcare and Pharmaceuticals</v>
      </c>
      <c r="AJ96" s="1" t="s">
        <v>131</v>
      </c>
      <c r="AL96" s="1">
        <v>5</v>
      </c>
      <c r="AM96" s="1">
        <f t="shared" si="31"/>
        <v>5</v>
      </c>
      <c r="AN96" s="1" t="s">
        <v>520</v>
      </c>
      <c r="AO96" s="1" t="s">
        <v>61</v>
      </c>
      <c r="AS96" s="1" t="s">
        <v>19</v>
      </c>
      <c r="AU96" s="1" t="s">
        <v>21</v>
      </c>
      <c r="AZ96" s="1" t="str">
        <f t="shared" si="32"/>
        <v>Slack Channel</v>
      </c>
      <c r="BA96" s="1" t="s">
        <v>40</v>
      </c>
      <c r="BC96" s="1">
        <f t="shared" si="33"/>
        <v>4</v>
      </c>
      <c r="BD96" s="1">
        <v>4</v>
      </c>
      <c r="BF96" s="1">
        <f t="shared" si="34"/>
        <v>3</v>
      </c>
      <c r="BG96" s="1">
        <v>3</v>
      </c>
      <c r="BI96" s="1">
        <v>3</v>
      </c>
      <c r="BJ96" s="1">
        <f t="shared" si="35"/>
        <v>3</v>
      </c>
      <c r="BK96" s="1" t="s">
        <v>521</v>
      </c>
      <c r="BL96" s="1" t="str">
        <f t="shared" si="36"/>
        <v>Facebook</v>
      </c>
      <c r="BM96" s="1" t="s">
        <v>320</v>
      </c>
      <c r="BO96" s="1">
        <v>7</v>
      </c>
      <c r="BP96" s="1" t="s">
        <v>522</v>
      </c>
      <c r="BQ96" s="1" t="s">
        <v>523</v>
      </c>
      <c r="BR96" s="1" t="s">
        <v>524</v>
      </c>
      <c r="BT96">
        <f t="shared" si="37"/>
        <v>0</v>
      </c>
      <c r="BU96"/>
      <c r="BV96"/>
    </row>
    <row r="97" spans="1:74" s="1" customFormat="1" ht="47.25" x14ac:dyDescent="0.25">
      <c r="A97" s="1">
        <v>95</v>
      </c>
      <c r="B97" s="1">
        <f t="shared" si="19"/>
        <v>96</v>
      </c>
      <c r="C97" s="1" t="s">
        <v>0</v>
      </c>
      <c r="I97" s="2">
        <v>32049</v>
      </c>
      <c r="J97" s="13">
        <f t="shared" ca="1" si="20"/>
        <v>32</v>
      </c>
      <c r="K97" s="1">
        <v>8</v>
      </c>
      <c r="L97" s="1">
        <f t="shared" si="21"/>
        <v>8</v>
      </c>
      <c r="M97" s="1">
        <v>90</v>
      </c>
      <c r="N97" s="1">
        <f t="shared" si="22"/>
        <v>90</v>
      </c>
      <c r="O97" s="1">
        <v>7</v>
      </c>
      <c r="P97" s="1">
        <f t="shared" si="23"/>
        <v>7</v>
      </c>
      <c r="Q97" s="1">
        <v>50</v>
      </c>
      <c r="R97" s="1">
        <f t="shared" si="24"/>
        <v>50</v>
      </c>
      <c r="S97" s="1" t="s">
        <v>66</v>
      </c>
      <c r="T97" s="1">
        <v>0</v>
      </c>
      <c r="U97" s="1" t="str">
        <f t="shared" si="25"/>
        <v>track suit / sweat suit</v>
      </c>
      <c r="V97" s="1" t="s">
        <v>364</v>
      </c>
      <c r="X97" s="1" t="str">
        <f t="shared" si="26"/>
        <v>Data is the new bacon</v>
      </c>
      <c r="Y97" s="1" t="s">
        <v>3333</v>
      </c>
      <c r="AA97" s="1">
        <v>1</v>
      </c>
      <c r="AB97" s="1" t="str">
        <f t="shared" si="27"/>
        <v>Data Scientist</v>
      </c>
      <c r="AC97" s="1" t="s">
        <v>130</v>
      </c>
      <c r="AE97" s="1" t="str">
        <f t="shared" si="28"/>
        <v>Individual Contributor</v>
      </c>
      <c r="AF97" s="1" t="s">
        <v>58</v>
      </c>
      <c r="AH97" s="1" t="str">
        <f t="shared" si="29"/>
        <v>Transportation &amp; Delivery</v>
      </c>
      <c r="AI97" s="1" t="str">
        <f t="shared" si="30"/>
        <v>Transportation &amp; Delivery</v>
      </c>
      <c r="AJ97" s="1" t="s">
        <v>285</v>
      </c>
      <c r="AL97" s="1">
        <v>6</v>
      </c>
      <c r="AM97" s="1">
        <f t="shared" si="31"/>
        <v>6</v>
      </c>
      <c r="AN97" s="1" t="s">
        <v>525</v>
      </c>
      <c r="AO97" s="1" t="s">
        <v>49</v>
      </c>
      <c r="AS97" s="1" t="s">
        <v>19</v>
      </c>
      <c r="AT97" s="1" t="s">
        <v>20</v>
      </c>
      <c r="AZ97" s="1" t="str">
        <f t="shared" si="32"/>
        <v>Live Help</v>
      </c>
      <c r="BA97" s="1" t="s">
        <v>526</v>
      </c>
      <c r="BC97" s="1">
        <f t="shared" si="33"/>
        <v>15</v>
      </c>
      <c r="BE97" s="1">
        <v>15</v>
      </c>
      <c r="BF97" s="1">
        <f t="shared" si="34"/>
        <v>6</v>
      </c>
      <c r="BG97" s="1">
        <v>6</v>
      </c>
      <c r="BI97" s="1">
        <v>40</v>
      </c>
      <c r="BJ97" s="1">
        <f t="shared" si="35"/>
        <v>40</v>
      </c>
      <c r="BK97" s="1" t="s">
        <v>307</v>
      </c>
      <c r="BL97" s="1" t="str">
        <f t="shared" si="36"/>
        <v>Google</v>
      </c>
      <c r="BM97" s="1" t="s">
        <v>52</v>
      </c>
      <c r="BO97" s="1">
        <v>10</v>
      </c>
      <c r="BP97" s="1" t="s">
        <v>53</v>
      </c>
      <c r="BT97">
        <f t="shared" si="37"/>
        <v>0</v>
      </c>
      <c r="BU97"/>
      <c r="BV97"/>
    </row>
    <row r="98" spans="1:74" s="1" customFormat="1" ht="157.5" x14ac:dyDescent="0.25">
      <c r="A98" s="1">
        <v>96</v>
      </c>
      <c r="B98" s="1">
        <f t="shared" si="19"/>
        <v>97</v>
      </c>
      <c r="G98" s="1" t="s">
        <v>4</v>
      </c>
      <c r="I98" s="2">
        <v>35247</v>
      </c>
      <c r="J98" s="13">
        <f t="shared" ca="1" si="20"/>
        <v>23</v>
      </c>
      <c r="K98" s="1">
        <v>6</v>
      </c>
      <c r="L98" s="1">
        <f t="shared" si="21"/>
        <v>6</v>
      </c>
      <c r="M98" s="1">
        <v>200</v>
      </c>
      <c r="N98" s="1">
        <f t="shared" si="22"/>
        <v>200</v>
      </c>
      <c r="O98" s="1">
        <v>4</v>
      </c>
      <c r="P98" s="1">
        <f t="shared" si="23"/>
        <v>4</v>
      </c>
      <c r="Q98" s="1">
        <v>15</v>
      </c>
      <c r="R98" s="1">
        <f t="shared" si="24"/>
        <v>15</v>
      </c>
      <c r="S98" s="1" t="s">
        <v>66</v>
      </c>
      <c r="T98" s="1">
        <v>1</v>
      </c>
      <c r="U98" s="1" t="str">
        <f t="shared" si="25"/>
        <v>backpack</v>
      </c>
      <c r="V98" s="1" t="s">
        <v>75</v>
      </c>
      <c r="X98" s="1" t="str">
        <f t="shared" si="26"/>
        <v>Machine learning for life</v>
      </c>
      <c r="Y98" s="1" t="s">
        <v>3370</v>
      </c>
      <c r="AA98" s="1">
        <v>1</v>
      </c>
      <c r="AB98" s="1" t="str">
        <f t="shared" si="27"/>
        <v>Freelancing</v>
      </c>
      <c r="AC98" s="1" t="s">
        <v>85</v>
      </c>
      <c r="AE98" s="1" t="str">
        <f t="shared" si="28"/>
        <v>Individual Contributor</v>
      </c>
      <c r="AF98" s="1" t="s">
        <v>58</v>
      </c>
      <c r="AH98" s="1" t="str">
        <f t="shared" si="29"/>
        <v>Education</v>
      </c>
      <c r="AI98" s="1" t="str">
        <f t="shared" si="30"/>
        <v>Education</v>
      </c>
      <c r="AJ98" s="1" t="s">
        <v>37</v>
      </c>
      <c r="AL98" s="1">
        <v>1</v>
      </c>
      <c r="AM98" s="1">
        <f t="shared" si="31"/>
        <v>1</v>
      </c>
      <c r="AN98" s="1" t="s">
        <v>38</v>
      </c>
      <c r="AO98" s="1" t="s">
        <v>39</v>
      </c>
      <c r="AS98" s="1" t="s">
        <v>19</v>
      </c>
      <c r="AU98" s="1" t="s">
        <v>21</v>
      </c>
      <c r="AZ98" s="1" t="str">
        <f t="shared" si="32"/>
        <v>Stack Overflow</v>
      </c>
      <c r="BA98" s="1" t="s">
        <v>62</v>
      </c>
      <c r="BC98" s="1">
        <f t="shared" si="33"/>
        <v>80</v>
      </c>
      <c r="BE98" s="1">
        <v>80</v>
      </c>
      <c r="BF98" s="1">
        <f t="shared" si="34"/>
        <v>15</v>
      </c>
      <c r="BH98" s="1">
        <v>15</v>
      </c>
      <c r="BI98" s="1">
        <v>4</v>
      </c>
      <c r="BJ98" s="1">
        <f t="shared" si="35"/>
        <v>4</v>
      </c>
      <c r="BK98" s="1" t="s">
        <v>527</v>
      </c>
      <c r="BL98" s="1" t="str">
        <f t="shared" si="36"/>
        <v>Friend / word of mouth</v>
      </c>
      <c r="BM98" s="1" t="s">
        <v>42</v>
      </c>
      <c r="BO98" s="1">
        <v>10</v>
      </c>
      <c r="BP98" s="1" t="s">
        <v>528</v>
      </c>
      <c r="BQ98" s="1" t="s">
        <v>529</v>
      </c>
      <c r="BR98" s="1" t="s">
        <v>530</v>
      </c>
      <c r="BT98">
        <f t="shared" si="37"/>
        <v>0</v>
      </c>
      <c r="BU98"/>
      <c r="BV98"/>
    </row>
    <row r="99" spans="1:74" s="1" customFormat="1" ht="409.5" x14ac:dyDescent="0.25">
      <c r="A99" s="1">
        <v>97</v>
      </c>
      <c r="B99" s="1">
        <f t="shared" si="19"/>
        <v>98</v>
      </c>
      <c r="D99" s="1" t="s">
        <v>1</v>
      </c>
      <c r="I99" s="2">
        <v>24438</v>
      </c>
      <c r="J99" s="13">
        <f t="shared" ca="1" si="20"/>
        <v>52</v>
      </c>
      <c r="K99" s="1">
        <v>7</v>
      </c>
      <c r="L99" s="1">
        <f t="shared" si="21"/>
        <v>7</v>
      </c>
      <c r="M99" s="1">
        <v>90</v>
      </c>
      <c r="N99" s="1">
        <f t="shared" si="22"/>
        <v>90</v>
      </c>
      <c r="O99" s="1">
        <v>10</v>
      </c>
      <c r="P99" s="1">
        <f t="shared" si="23"/>
        <v>10</v>
      </c>
      <c r="Q99" s="1">
        <v>10</v>
      </c>
      <c r="R99" s="1">
        <f t="shared" si="24"/>
        <v>10</v>
      </c>
      <c r="S99" s="1" t="s">
        <v>45</v>
      </c>
      <c r="T99" s="1">
        <v>1</v>
      </c>
      <c r="U99" s="1" t="str">
        <f t="shared" si="25"/>
        <v>jacket (brand is TBD... probably Patagonia)</v>
      </c>
      <c r="V99" s="1" t="s">
        <v>56</v>
      </c>
      <c r="X99" s="1" t="str">
        <f t="shared" si="26"/>
        <v>A quality life demands quality questions</v>
      </c>
      <c r="Y99" s="1" t="s">
        <v>3371</v>
      </c>
      <c r="AA99" s="1">
        <v>1</v>
      </c>
      <c r="AB99" s="1" t="str">
        <f t="shared" si="27"/>
        <v>Software Engineer</v>
      </c>
      <c r="AC99" s="1" t="s">
        <v>188</v>
      </c>
      <c r="AE99" s="1" t="str">
        <f t="shared" si="28"/>
        <v>Manager</v>
      </c>
      <c r="AF99" s="1" t="s">
        <v>36</v>
      </c>
      <c r="AH99" s="1" t="str">
        <f t="shared" si="29"/>
        <v>Utilities, Energy and Extraction</v>
      </c>
      <c r="AI99" s="1" t="str">
        <f t="shared" si="30"/>
        <v>Utilities, Energy and Extraction</v>
      </c>
      <c r="AJ99" s="1" t="s">
        <v>272</v>
      </c>
      <c r="AL99" s="1">
        <v>25</v>
      </c>
      <c r="AM99" s="1">
        <f t="shared" si="31"/>
        <v>25</v>
      </c>
      <c r="AN99" s="1" t="s">
        <v>531</v>
      </c>
      <c r="AO99" s="1" t="s">
        <v>61</v>
      </c>
      <c r="AT99" s="1" t="s">
        <v>20</v>
      </c>
      <c r="AZ99" s="1" t="str">
        <f t="shared" si="32"/>
        <v>Slack Channel</v>
      </c>
      <c r="BA99" s="1" t="s">
        <v>40</v>
      </c>
      <c r="BC99" s="1">
        <f t="shared" si="33"/>
        <v>4</v>
      </c>
      <c r="BD99" s="1">
        <v>4</v>
      </c>
      <c r="BF99" s="1">
        <f t="shared" si="34"/>
        <v>6</v>
      </c>
      <c r="BG99" s="1">
        <v>6</v>
      </c>
      <c r="BI99" s="1">
        <v>30</v>
      </c>
      <c r="BJ99" s="1">
        <f t="shared" si="35"/>
        <v>30</v>
      </c>
      <c r="BK99" s="1" t="s">
        <v>532</v>
      </c>
      <c r="BL99" s="1" t="str">
        <f t="shared" si="36"/>
        <v>Google</v>
      </c>
      <c r="BM99" s="1" t="s">
        <v>52</v>
      </c>
      <c r="BO99" s="1">
        <v>10</v>
      </c>
      <c r="BP99" s="1" t="s">
        <v>533</v>
      </c>
      <c r="BQ99" s="1" t="s">
        <v>403</v>
      </c>
      <c r="BR99" s="1" t="s">
        <v>534</v>
      </c>
      <c r="BT99">
        <f t="shared" si="37"/>
        <v>0</v>
      </c>
      <c r="BU99"/>
      <c r="BV99"/>
    </row>
    <row r="100" spans="1:74" s="1" customFormat="1" ht="94.5" x14ac:dyDescent="0.25">
      <c r="A100" s="1">
        <v>98</v>
      </c>
      <c r="B100" s="1">
        <f t="shared" si="19"/>
        <v>99</v>
      </c>
      <c r="C100" s="1" t="s">
        <v>0</v>
      </c>
      <c r="I100" s="2">
        <v>29094</v>
      </c>
      <c r="J100" s="13">
        <f t="shared" ca="1" si="20"/>
        <v>40</v>
      </c>
      <c r="K100" s="1">
        <v>8</v>
      </c>
      <c r="L100" s="1">
        <f t="shared" si="21"/>
        <v>8</v>
      </c>
      <c r="M100" s="1">
        <v>0</v>
      </c>
      <c r="N100" s="1">
        <f t="shared" si="22"/>
        <v>0</v>
      </c>
      <c r="O100" s="1">
        <v>8</v>
      </c>
      <c r="P100" s="1">
        <f t="shared" si="23"/>
        <v>8</v>
      </c>
      <c r="Q100" s="1">
        <v>24</v>
      </c>
      <c r="R100" s="1">
        <f t="shared" si="24"/>
        <v>24</v>
      </c>
      <c r="S100" s="1" t="s">
        <v>164</v>
      </c>
      <c r="T100" s="1">
        <v>0</v>
      </c>
      <c r="U100" s="1" t="str">
        <f t="shared" si="25"/>
        <v>hat</v>
      </c>
      <c r="V100" s="1" t="s">
        <v>97</v>
      </c>
      <c r="X100" s="1" t="str">
        <f t="shared" si="26"/>
        <v>Math - all the cool kids are doing it</v>
      </c>
      <c r="Y100" s="1" t="s">
        <v>3369</v>
      </c>
      <c r="AA100" s="1">
        <v>1</v>
      </c>
      <c r="AB100" s="1" t="str">
        <f t="shared" si="27"/>
        <v>Software Engineer</v>
      </c>
      <c r="AC100" s="1" t="s">
        <v>188</v>
      </c>
      <c r="AE100" s="1" t="str">
        <f t="shared" si="28"/>
        <v>Individual Contributor</v>
      </c>
      <c r="AF100" s="1" t="s">
        <v>58</v>
      </c>
      <c r="AH100" s="1" t="str">
        <f t="shared" si="29"/>
        <v>Technology &amp; Internet</v>
      </c>
      <c r="AI100" s="1" t="str">
        <f t="shared" si="30"/>
        <v>Technology &amp; Internet</v>
      </c>
      <c r="AJ100" s="1" t="s">
        <v>69</v>
      </c>
      <c r="AL100" s="1">
        <v>20</v>
      </c>
      <c r="AM100" s="1">
        <f t="shared" si="31"/>
        <v>20</v>
      </c>
      <c r="AN100" s="1" t="s">
        <v>535</v>
      </c>
      <c r="AO100" s="1" t="s">
        <v>39</v>
      </c>
      <c r="AR100" s="1" t="s">
        <v>18</v>
      </c>
      <c r="AT100" s="1" t="s">
        <v>20</v>
      </c>
      <c r="AZ100" s="1" t="str">
        <f t="shared" si="32"/>
        <v>Slack Channel</v>
      </c>
      <c r="BA100" s="1" t="s">
        <v>40</v>
      </c>
      <c r="BC100" s="1">
        <f t="shared" si="33"/>
        <v>6</v>
      </c>
      <c r="BD100" s="1">
        <v>6</v>
      </c>
      <c r="BF100" s="1">
        <f t="shared" si="34"/>
        <v>6</v>
      </c>
      <c r="BG100" s="1">
        <v>6</v>
      </c>
      <c r="BI100" s="1">
        <v>12</v>
      </c>
      <c r="BJ100" s="1">
        <f t="shared" si="35"/>
        <v>12</v>
      </c>
      <c r="BK100" s="1" t="s">
        <v>536</v>
      </c>
      <c r="BL100" s="1" t="str">
        <f t="shared" si="36"/>
        <v>Google</v>
      </c>
      <c r="BM100" s="1" t="s">
        <v>52</v>
      </c>
      <c r="BO100" s="1">
        <v>10</v>
      </c>
      <c r="BP100" s="1" t="s">
        <v>537</v>
      </c>
      <c r="BQ100" s="1" t="s">
        <v>538</v>
      </c>
      <c r="BR100" s="1" t="s">
        <v>539</v>
      </c>
      <c r="BT100">
        <f t="shared" si="37"/>
        <v>0</v>
      </c>
      <c r="BU100"/>
      <c r="BV100"/>
    </row>
    <row r="101" spans="1:74" s="1" customFormat="1" ht="78.75" x14ac:dyDescent="0.25">
      <c r="A101" s="1">
        <v>99</v>
      </c>
      <c r="B101" s="1">
        <f t="shared" si="19"/>
        <v>100</v>
      </c>
      <c r="E101" s="1" t="s">
        <v>2</v>
      </c>
      <c r="F101" s="1" t="s">
        <v>3</v>
      </c>
      <c r="I101" s="2">
        <v>32967</v>
      </c>
      <c r="J101" s="13">
        <f t="shared" ca="1" si="20"/>
        <v>29</v>
      </c>
      <c r="K101" s="1">
        <v>8</v>
      </c>
      <c r="L101" s="1">
        <f t="shared" si="21"/>
        <v>8</v>
      </c>
      <c r="M101" s="1">
        <v>0</v>
      </c>
      <c r="N101" s="1">
        <f t="shared" si="22"/>
        <v>0</v>
      </c>
      <c r="O101" s="1">
        <v>12</v>
      </c>
      <c r="P101" s="1">
        <f t="shared" si="23"/>
        <v>12</v>
      </c>
      <c r="Q101" s="1">
        <v>3</v>
      </c>
      <c r="R101" s="1">
        <f t="shared" si="24"/>
        <v>3</v>
      </c>
      <c r="S101" s="1" t="s">
        <v>96</v>
      </c>
      <c r="T101" s="1">
        <v>1</v>
      </c>
      <c r="U101" s="1" t="str">
        <f t="shared" si="25"/>
        <v>hoodie</v>
      </c>
      <c r="V101" s="1" t="s">
        <v>34</v>
      </c>
      <c r="X101" s="1" t="str">
        <f t="shared" si="26"/>
        <v>Machine learning for life</v>
      </c>
      <c r="Y101" s="1" t="s">
        <v>3370</v>
      </c>
      <c r="AA101" s="1">
        <v>1</v>
      </c>
      <c r="AB101" s="1" t="str">
        <f t="shared" si="27"/>
        <v>Self employed</v>
      </c>
      <c r="AC101" s="1" t="s">
        <v>492</v>
      </c>
      <c r="AE101" s="1" t="str">
        <f t="shared" si="28"/>
        <v>Individual Contributor</v>
      </c>
      <c r="AF101" s="1" t="s">
        <v>58</v>
      </c>
      <c r="AH101" s="1" t="str">
        <f t="shared" si="29"/>
        <v>Education</v>
      </c>
      <c r="AI101" s="1" t="str">
        <f t="shared" si="30"/>
        <v>Education</v>
      </c>
      <c r="AJ101" s="1" t="s">
        <v>37</v>
      </c>
      <c r="AL101" s="1">
        <v>4</v>
      </c>
      <c r="AM101" s="1">
        <f t="shared" si="31"/>
        <v>4</v>
      </c>
      <c r="AN101" s="1" t="s">
        <v>38</v>
      </c>
      <c r="AO101" s="1" t="s">
        <v>39</v>
      </c>
      <c r="AU101" s="1" t="s">
        <v>21</v>
      </c>
      <c r="AY101" s="1" t="s">
        <v>540</v>
      </c>
      <c r="AZ101" s="1" t="str">
        <f t="shared" si="32"/>
        <v>Forums</v>
      </c>
      <c r="BA101" s="1" t="s">
        <v>50</v>
      </c>
      <c r="BC101" s="1">
        <f t="shared" si="33"/>
        <v>6</v>
      </c>
      <c r="BD101" s="1">
        <v>6</v>
      </c>
      <c r="BF101" s="1">
        <f t="shared" si="34"/>
        <v>2</v>
      </c>
      <c r="BG101" s="1">
        <v>2</v>
      </c>
      <c r="BI101" s="1">
        <v>5</v>
      </c>
      <c r="BJ101" s="1">
        <f t="shared" si="35"/>
        <v>5</v>
      </c>
      <c r="BK101" s="1" t="s">
        <v>541</v>
      </c>
      <c r="BL101" s="1" t="str">
        <f t="shared" si="36"/>
        <v>Google</v>
      </c>
      <c r="BM101" s="1" t="s">
        <v>52</v>
      </c>
      <c r="BO101" s="1">
        <v>10</v>
      </c>
      <c r="BP101" s="1" t="s">
        <v>542</v>
      </c>
      <c r="BQ101" s="1" t="s">
        <v>543</v>
      </c>
      <c r="BR101" s="1" t="s">
        <v>544</v>
      </c>
      <c r="BT101">
        <f t="shared" si="37"/>
        <v>0</v>
      </c>
      <c r="BU101"/>
      <c r="BV101"/>
    </row>
    <row r="102" spans="1:74" s="1" customFormat="1" ht="252" x14ac:dyDescent="0.25">
      <c r="A102" s="1">
        <v>100</v>
      </c>
      <c r="B102" s="1">
        <f t="shared" si="19"/>
        <v>101</v>
      </c>
      <c r="C102" s="1" t="s">
        <v>0</v>
      </c>
      <c r="D102" s="1" t="s">
        <v>1</v>
      </c>
      <c r="G102" s="1" t="s">
        <v>4</v>
      </c>
      <c r="I102" s="2">
        <v>27169</v>
      </c>
      <c r="J102" s="13">
        <f t="shared" ca="1" si="20"/>
        <v>45</v>
      </c>
      <c r="K102" s="1">
        <v>7</v>
      </c>
      <c r="L102" s="1">
        <f t="shared" si="21"/>
        <v>7</v>
      </c>
      <c r="M102" s="1">
        <v>50</v>
      </c>
      <c r="N102" s="1">
        <f t="shared" si="22"/>
        <v>50</v>
      </c>
      <c r="O102" s="1">
        <v>10</v>
      </c>
      <c r="P102" s="1">
        <f t="shared" si="23"/>
        <v>10</v>
      </c>
      <c r="Q102" s="1">
        <v>5</v>
      </c>
      <c r="R102" s="1">
        <f t="shared" si="24"/>
        <v>5</v>
      </c>
      <c r="S102" s="1" t="s">
        <v>96</v>
      </c>
      <c r="T102" s="1">
        <v>0</v>
      </c>
      <c r="U102" s="1" t="str">
        <f t="shared" si="25"/>
        <v>hat</v>
      </c>
      <c r="V102" s="1" t="s">
        <v>97</v>
      </c>
      <c r="X102" s="1" t="str">
        <f t="shared" si="26"/>
        <v>Machine learning for life</v>
      </c>
      <c r="Y102" s="1" t="s">
        <v>3370</v>
      </c>
      <c r="AA102" s="1">
        <v>1</v>
      </c>
      <c r="AB102" s="1" t="str">
        <f t="shared" si="27"/>
        <v>Software Engineer</v>
      </c>
      <c r="AC102" s="1" t="s">
        <v>188</v>
      </c>
      <c r="AE102" s="1" t="str">
        <f t="shared" si="28"/>
        <v>Intern</v>
      </c>
      <c r="AF102" s="1" t="s">
        <v>325</v>
      </c>
      <c r="AH102" s="1" t="str">
        <f t="shared" si="29"/>
        <v>Electronics</v>
      </c>
      <c r="AI102" s="1" t="str">
        <f t="shared" si="30"/>
        <v>Electronics</v>
      </c>
      <c r="AJ102" s="1" t="s">
        <v>545</v>
      </c>
      <c r="AL102" s="1">
        <v>16</v>
      </c>
      <c r="AM102" s="1">
        <f t="shared" si="31"/>
        <v>16</v>
      </c>
      <c r="AN102" s="1" t="s">
        <v>546</v>
      </c>
      <c r="AO102" s="1" t="s">
        <v>61</v>
      </c>
      <c r="AT102" s="1" t="s">
        <v>20</v>
      </c>
      <c r="AZ102" s="1" t="str">
        <f t="shared" si="32"/>
        <v>Forums</v>
      </c>
      <c r="BA102" s="1" t="s">
        <v>50</v>
      </c>
      <c r="BC102" s="1">
        <f t="shared" si="33"/>
        <v>6</v>
      </c>
      <c r="BD102" s="1">
        <v>6</v>
      </c>
      <c r="BF102" s="1">
        <f t="shared" si="34"/>
        <v>6</v>
      </c>
      <c r="BG102" s="1">
        <v>6</v>
      </c>
      <c r="BI102" s="1">
        <v>60</v>
      </c>
      <c r="BJ102" s="1">
        <f t="shared" si="35"/>
        <v>60</v>
      </c>
      <c r="BK102" s="1" t="s">
        <v>547</v>
      </c>
      <c r="BL102" s="1" t="str">
        <f t="shared" si="36"/>
        <v>Google</v>
      </c>
      <c r="BM102" s="1" t="s">
        <v>52</v>
      </c>
      <c r="BO102" s="1">
        <v>6</v>
      </c>
      <c r="BP102" s="1" t="s">
        <v>548</v>
      </c>
      <c r="BT102">
        <f t="shared" si="37"/>
        <v>0</v>
      </c>
      <c r="BU102"/>
      <c r="BV102"/>
    </row>
    <row r="103" spans="1:74" s="1" customFormat="1" ht="94.5" x14ac:dyDescent="0.25">
      <c r="A103" s="1">
        <v>101</v>
      </c>
      <c r="B103" s="1">
        <f t="shared" si="19"/>
        <v>102</v>
      </c>
      <c r="G103" s="1" t="s">
        <v>4</v>
      </c>
      <c r="I103" s="2">
        <v>31622</v>
      </c>
      <c r="J103" s="13">
        <f t="shared" ca="1" si="20"/>
        <v>33</v>
      </c>
      <c r="K103" s="1">
        <v>6</v>
      </c>
      <c r="L103" s="1">
        <f t="shared" si="21"/>
        <v>6</v>
      </c>
      <c r="M103" s="1">
        <v>2</v>
      </c>
      <c r="N103" s="1">
        <f t="shared" si="22"/>
        <v>2</v>
      </c>
      <c r="O103" s="1">
        <v>12</v>
      </c>
      <c r="P103" s="1">
        <f t="shared" si="23"/>
        <v>12</v>
      </c>
      <c r="Q103" s="1">
        <v>3</v>
      </c>
      <c r="R103" s="1">
        <f t="shared" si="24"/>
        <v>3</v>
      </c>
      <c r="S103" s="1" t="s">
        <v>55</v>
      </c>
      <c r="T103" s="1">
        <v>0</v>
      </c>
      <c r="U103" s="1" t="str">
        <f t="shared" si="25"/>
        <v>t-shirt</v>
      </c>
      <c r="V103" s="1" t="s">
        <v>46</v>
      </c>
      <c r="X103" s="1" t="str">
        <f t="shared" si="26"/>
        <v>Machine learning for life</v>
      </c>
      <c r="Y103" s="1" t="s">
        <v>3370</v>
      </c>
      <c r="AA103" s="1">
        <v>1</v>
      </c>
      <c r="AB103" s="1" t="str">
        <f t="shared" si="27"/>
        <v>Research</v>
      </c>
      <c r="AC103" s="1" t="s">
        <v>382</v>
      </c>
      <c r="AE103" s="1" t="str">
        <f t="shared" si="28"/>
        <v>Not Applicable</v>
      </c>
      <c r="AF103" s="1" t="s">
        <v>86</v>
      </c>
      <c r="AH103" s="1" t="str">
        <f t="shared" si="29"/>
        <v>Education</v>
      </c>
      <c r="AI103" s="1" t="str">
        <f t="shared" si="30"/>
        <v>Education</v>
      </c>
      <c r="AJ103" s="1" t="s">
        <v>37</v>
      </c>
      <c r="AL103" s="1">
        <v>10</v>
      </c>
      <c r="AM103" s="1">
        <f t="shared" si="31"/>
        <v>10</v>
      </c>
      <c r="AN103" s="1" t="s">
        <v>549</v>
      </c>
      <c r="AO103" s="1" t="s">
        <v>61</v>
      </c>
      <c r="AT103" s="1" t="s">
        <v>20</v>
      </c>
      <c r="AZ103" s="1" t="str">
        <f t="shared" si="32"/>
        <v>Stack Overflow</v>
      </c>
      <c r="BA103" s="1" t="s">
        <v>62</v>
      </c>
      <c r="BC103" s="1">
        <f t="shared" si="33"/>
        <v>10</v>
      </c>
      <c r="BE103" s="1">
        <v>10</v>
      </c>
      <c r="BF103" s="1">
        <f t="shared" si="34"/>
        <v>5</v>
      </c>
      <c r="BG103" s="1">
        <v>5</v>
      </c>
      <c r="BI103" s="1">
        <v>20</v>
      </c>
      <c r="BJ103" s="1">
        <f t="shared" si="35"/>
        <v>20</v>
      </c>
      <c r="BK103" s="1" t="s">
        <v>550</v>
      </c>
      <c r="BL103" s="1" t="str">
        <f t="shared" si="36"/>
        <v>Google</v>
      </c>
      <c r="BM103" s="1" t="s">
        <v>52</v>
      </c>
      <c r="BO103" s="1">
        <v>8</v>
      </c>
      <c r="BP103" s="1" t="s">
        <v>551</v>
      </c>
      <c r="BQ103" s="1" t="s">
        <v>552</v>
      </c>
      <c r="BR103" s="1" t="s">
        <v>553</v>
      </c>
      <c r="BT103">
        <f t="shared" si="37"/>
        <v>0</v>
      </c>
      <c r="BU103"/>
      <c r="BV103"/>
    </row>
    <row r="104" spans="1:74" s="1" customFormat="1" ht="409.5" x14ac:dyDescent="0.25">
      <c r="A104" s="1">
        <v>102</v>
      </c>
      <c r="B104" s="1">
        <f t="shared" si="19"/>
        <v>103</v>
      </c>
      <c r="C104" s="1" t="s">
        <v>0</v>
      </c>
      <c r="D104" s="1" t="s">
        <v>1</v>
      </c>
      <c r="G104" s="1" t="s">
        <v>4</v>
      </c>
      <c r="I104" s="2">
        <v>32721</v>
      </c>
      <c r="J104" s="13">
        <f t="shared" ca="1" si="20"/>
        <v>30</v>
      </c>
      <c r="K104" s="1">
        <v>6</v>
      </c>
      <c r="L104" s="1">
        <f t="shared" si="21"/>
        <v>6</v>
      </c>
      <c r="M104" s="1">
        <v>0</v>
      </c>
      <c r="N104" s="1">
        <f t="shared" si="22"/>
        <v>0</v>
      </c>
      <c r="O104" s="1">
        <v>14</v>
      </c>
      <c r="P104" s="1">
        <f t="shared" si="23"/>
        <v>14</v>
      </c>
      <c r="Q104" s="1">
        <v>25</v>
      </c>
      <c r="R104" s="1">
        <f t="shared" si="24"/>
        <v>25</v>
      </c>
      <c r="S104" s="1" t="s">
        <v>108</v>
      </c>
      <c r="T104" s="1">
        <v>1</v>
      </c>
      <c r="U104" s="1" t="str">
        <f t="shared" si="25"/>
        <v>jacket (brand is TBD... probably Patagonia)</v>
      </c>
      <c r="V104" s="1" t="s">
        <v>56</v>
      </c>
      <c r="X104" s="1" t="str">
        <f t="shared" si="26"/>
        <v>You can never be too ready for Skynet</v>
      </c>
      <c r="Z104" s="1" t="s">
        <v>554</v>
      </c>
      <c r="AA104" s="1">
        <v>1</v>
      </c>
      <c r="AB104" s="1" t="str">
        <f t="shared" si="27"/>
        <v>Accounting/Finance</v>
      </c>
      <c r="AC104" s="1" t="s">
        <v>440</v>
      </c>
      <c r="AE104" s="1" t="str">
        <f t="shared" si="28"/>
        <v>Director</v>
      </c>
      <c r="AF104" s="1" t="s">
        <v>68</v>
      </c>
      <c r="AH104" s="1" t="str">
        <f t="shared" si="29"/>
        <v>Banking and Finance</v>
      </c>
      <c r="AI104" s="1" t="str">
        <f t="shared" si="30"/>
        <v>Banking and Finance</v>
      </c>
      <c r="AK104" s="1" t="s">
        <v>555</v>
      </c>
      <c r="AL104" s="1">
        <v>6</v>
      </c>
      <c r="AM104" s="1">
        <f t="shared" si="31"/>
        <v>6</v>
      </c>
      <c r="AN104" s="1" t="s">
        <v>556</v>
      </c>
      <c r="AO104" s="1" t="s">
        <v>39</v>
      </c>
      <c r="AR104" s="1" t="s">
        <v>18</v>
      </c>
      <c r="AY104" s="1" t="s">
        <v>557</v>
      </c>
      <c r="AZ104" s="1" t="str">
        <f t="shared" si="32"/>
        <v>Forums</v>
      </c>
      <c r="BA104" s="1" t="s">
        <v>50</v>
      </c>
      <c r="BC104" s="1">
        <f t="shared" si="33"/>
        <v>20</v>
      </c>
      <c r="BE104" s="1">
        <v>20</v>
      </c>
      <c r="BF104" s="1">
        <f t="shared" si="34"/>
        <v>4</v>
      </c>
      <c r="BG104" s="1">
        <v>4</v>
      </c>
      <c r="BI104" s="1">
        <v>80</v>
      </c>
      <c r="BJ104" s="1">
        <f t="shared" si="35"/>
        <v>80</v>
      </c>
      <c r="BK104" s="1" t="s">
        <v>558</v>
      </c>
      <c r="BL104" s="1" t="str">
        <f t="shared" si="36"/>
        <v>Originally, internet search for online programming classes</v>
      </c>
      <c r="BN104" s="1" t="s">
        <v>559</v>
      </c>
      <c r="BO104" s="1">
        <v>9</v>
      </c>
      <c r="BP104" s="1" t="s">
        <v>3336</v>
      </c>
      <c r="BQ104" s="1" t="s">
        <v>560</v>
      </c>
      <c r="BR104" s="1" t="s">
        <v>561</v>
      </c>
      <c r="BT104">
        <f t="shared" si="37"/>
        <v>0</v>
      </c>
      <c r="BU104"/>
      <c r="BV104"/>
    </row>
    <row r="105" spans="1:74" s="1" customFormat="1" ht="141.75" x14ac:dyDescent="0.25">
      <c r="A105" s="1">
        <v>103</v>
      </c>
      <c r="B105" s="1">
        <f t="shared" si="19"/>
        <v>104</v>
      </c>
      <c r="C105" s="1" t="s">
        <v>0</v>
      </c>
      <c r="I105" s="2">
        <v>23231</v>
      </c>
      <c r="J105" s="13">
        <f t="shared" ca="1" si="20"/>
        <v>56</v>
      </c>
      <c r="K105" s="1">
        <v>7</v>
      </c>
      <c r="L105" s="1">
        <f t="shared" si="21"/>
        <v>7</v>
      </c>
      <c r="M105" s="1">
        <v>0</v>
      </c>
      <c r="N105" s="1">
        <f t="shared" si="22"/>
        <v>0</v>
      </c>
      <c r="O105" s="1">
        <v>10</v>
      </c>
      <c r="P105" s="1">
        <f t="shared" si="23"/>
        <v>10</v>
      </c>
      <c r="Q105" s="1">
        <v>20</v>
      </c>
      <c r="R105" s="1">
        <f t="shared" si="24"/>
        <v>20</v>
      </c>
      <c r="S105" s="1" t="s">
        <v>278</v>
      </c>
      <c r="T105" s="1">
        <v>1</v>
      </c>
      <c r="U105" s="1" t="str">
        <f t="shared" si="25"/>
        <v>t-shirt</v>
      </c>
      <c r="V105" s="1" t="s">
        <v>46</v>
      </c>
      <c r="X105" s="1" t="str">
        <f t="shared" si="26"/>
        <v>Machine learning for life</v>
      </c>
      <c r="Y105" s="1" t="s">
        <v>3370</v>
      </c>
      <c r="AA105" s="1">
        <v>1</v>
      </c>
      <c r="AB105" s="1" t="str">
        <f t="shared" si="27"/>
        <v>Freelancing</v>
      </c>
      <c r="AC105" s="1" t="s">
        <v>85</v>
      </c>
      <c r="AE105" s="1" t="str">
        <f t="shared" si="28"/>
        <v>President</v>
      </c>
      <c r="AF105" s="1" t="s">
        <v>98</v>
      </c>
      <c r="AH105" s="1" t="str">
        <f t="shared" si="29"/>
        <v>Healthcare and Pharmaceuticals</v>
      </c>
      <c r="AI105" s="1" t="str">
        <f t="shared" si="30"/>
        <v>Healthcare and Pharmaceuticals</v>
      </c>
      <c r="AJ105" s="1" t="s">
        <v>131</v>
      </c>
      <c r="AL105" s="1">
        <v>27</v>
      </c>
      <c r="AM105" s="1">
        <f t="shared" si="31"/>
        <v>27</v>
      </c>
      <c r="AN105" s="1" t="s">
        <v>562</v>
      </c>
      <c r="AO105" s="1" t="s">
        <v>61</v>
      </c>
      <c r="AS105" s="1" t="s">
        <v>19</v>
      </c>
      <c r="AZ105" s="1" t="str">
        <f t="shared" si="32"/>
        <v>Internet searches</v>
      </c>
      <c r="BB105" s="1" t="s">
        <v>563</v>
      </c>
      <c r="BC105" s="1">
        <f t="shared" si="33"/>
        <v>10</v>
      </c>
      <c r="BE105" s="1">
        <v>10</v>
      </c>
      <c r="BF105" s="1">
        <f t="shared" si="34"/>
        <v>4</v>
      </c>
      <c r="BG105" s="1">
        <v>4</v>
      </c>
      <c r="BI105" s="1">
        <v>10</v>
      </c>
      <c r="BJ105" s="1">
        <f t="shared" si="35"/>
        <v>10</v>
      </c>
      <c r="BK105" s="1" t="s">
        <v>564</v>
      </c>
      <c r="BL105" s="1" t="str">
        <f t="shared" si="36"/>
        <v>Facebook</v>
      </c>
      <c r="BM105" s="1" t="s">
        <v>320</v>
      </c>
      <c r="BO105" s="1">
        <v>2</v>
      </c>
      <c r="BP105" s="1" t="s">
        <v>3337</v>
      </c>
      <c r="BQ105" s="1" t="s">
        <v>565</v>
      </c>
      <c r="BR105" s="1" t="s">
        <v>566</v>
      </c>
      <c r="BT105">
        <f t="shared" si="37"/>
        <v>0</v>
      </c>
      <c r="BU105"/>
      <c r="BV105"/>
    </row>
    <row r="106" spans="1:74" s="1" customFormat="1" ht="409.5" x14ac:dyDescent="0.25">
      <c r="A106" s="1">
        <v>104</v>
      </c>
      <c r="B106" s="1">
        <f t="shared" si="19"/>
        <v>105</v>
      </c>
      <c r="C106" s="1" t="s">
        <v>0</v>
      </c>
      <c r="G106" s="1" t="s">
        <v>4</v>
      </c>
      <c r="I106" s="2">
        <v>32437</v>
      </c>
      <c r="J106" s="13">
        <f t="shared" ca="1" si="20"/>
        <v>30</v>
      </c>
      <c r="K106" s="1">
        <v>8</v>
      </c>
      <c r="L106" s="1">
        <f t="shared" si="21"/>
        <v>8</v>
      </c>
      <c r="M106" s="1">
        <v>0</v>
      </c>
      <c r="N106" s="1">
        <f t="shared" si="22"/>
        <v>0</v>
      </c>
      <c r="O106" s="1">
        <v>10</v>
      </c>
      <c r="P106" s="1">
        <f t="shared" si="23"/>
        <v>10</v>
      </c>
      <c r="Q106" s="1">
        <v>10</v>
      </c>
      <c r="R106" s="1">
        <f t="shared" si="24"/>
        <v>10</v>
      </c>
      <c r="S106" s="1" t="s">
        <v>79</v>
      </c>
      <c r="T106" s="1">
        <v>0</v>
      </c>
      <c r="U106" s="1" t="str">
        <f t="shared" si="25"/>
        <v>t-shirt</v>
      </c>
      <c r="V106" s="1" t="s">
        <v>46</v>
      </c>
      <c r="X106" s="1" t="str">
        <f t="shared" si="26"/>
        <v>Insert your stupid slogan here</v>
      </c>
      <c r="Z106" s="1" t="s">
        <v>567</v>
      </c>
      <c r="AA106" s="1">
        <v>0</v>
      </c>
      <c r="AB106" s="1" t="str">
        <f t="shared" si="27"/>
        <v xml:space="preserve"> </v>
      </c>
      <c r="AE106" s="1" t="str">
        <f t="shared" si="28"/>
        <v xml:space="preserve"> </v>
      </c>
      <c r="AH106" s="1" t="str">
        <f t="shared" si="29"/>
        <v>Unspecified</v>
      </c>
      <c r="AI106" s="1" t="str">
        <f t="shared" si="30"/>
        <v xml:space="preserve"> </v>
      </c>
      <c r="AM106" s="1">
        <f t="shared" si="31"/>
        <v>0</v>
      </c>
      <c r="AO106" s="1" t="s">
        <v>61</v>
      </c>
      <c r="AS106" s="1" t="s">
        <v>19</v>
      </c>
      <c r="AU106" s="1" t="s">
        <v>21</v>
      </c>
      <c r="AZ106" s="1" t="str">
        <f t="shared" si="32"/>
        <v>Stack Overflow</v>
      </c>
      <c r="BA106" s="1" t="s">
        <v>62</v>
      </c>
      <c r="BC106" s="1">
        <f t="shared" si="33"/>
        <v>15</v>
      </c>
      <c r="BE106" s="1">
        <v>15</v>
      </c>
      <c r="BF106" s="1">
        <f t="shared" si="34"/>
        <v>15</v>
      </c>
      <c r="BH106" s="1">
        <v>15</v>
      </c>
      <c r="BI106" s="1">
        <v>16</v>
      </c>
      <c r="BJ106" s="1">
        <f t="shared" si="35"/>
        <v>16</v>
      </c>
      <c r="BK106" s="1" t="s">
        <v>568</v>
      </c>
      <c r="BL106" s="1" t="str">
        <f t="shared" si="36"/>
        <v>can't remember</v>
      </c>
      <c r="BN106" s="1" t="s">
        <v>569</v>
      </c>
      <c r="BO106" s="1">
        <v>4</v>
      </c>
      <c r="BP106" s="1" t="s">
        <v>570</v>
      </c>
      <c r="BQ106" s="1" t="s">
        <v>571</v>
      </c>
      <c r="BR106" s="1" t="s">
        <v>572</v>
      </c>
      <c r="BT106">
        <f t="shared" si="37"/>
        <v>0</v>
      </c>
      <c r="BU106"/>
      <c r="BV106"/>
    </row>
    <row r="107" spans="1:74" s="1" customFormat="1" ht="126" x14ac:dyDescent="0.25">
      <c r="A107" s="1">
        <v>105</v>
      </c>
      <c r="B107" s="1">
        <f t="shared" si="19"/>
        <v>106</v>
      </c>
      <c r="D107" s="1" t="s">
        <v>1</v>
      </c>
      <c r="E107" s="1" t="s">
        <v>2</v>
      </c>
      <c r="I107" s="2">
        <v>31109</v>
      </c>
      <c r="J107" s="13">
        <f t="shared" ca="1" si="20"/>
        <v>34</v>
      </c>
      <c r="K107" s="1">
        <v>6</v>
      </c>
      <c r="L107" s="1">
        <f t="shared" si="21"/>
        <v>6</v>
      </c>
      <c r="M107" s="1">
        <v>45</v>
      </c>
      <c r="N107" s="1">
        <f t="shared" si="22"/>
        <v>45</v>
      </c>
      <c r="O107" s="1">
        <v>9</v>
      </c>
      <c r="P107" s="1">
        <f t="shared" si="23"/>
        <v>9</v>
      </c>
      <c r="Q107" s="1">
        <v>2</v>
      </c>
      <c r="R107" s="1">
        <f t="shared" si="24"/>
        <v>2</v>
      </c>
      <c r="S107" s="1" t="s">
        <v>33</v>
      </c>
      <c r="T107" s="1">
        <v>1</v>
      </c>
      <c r="U107" s="1" t="str">
        <f t="shared" si="25"/>
        <v>hoodie</v>
      </c>
      <c r="V107" s="1" t="s">
        <v>34</v>
      </c>
      <c r="X107" s="1" t="str">
        <f t="shared" si="26"/>
        <v>Machine learning for life</v>
      </c>
      <c r="Y107" s="1" t="s">
        <v>3370</v>
      </c>
      <c r="AA107" s="1">
        <v>1</v>
      </c>
      <c r="AB107" s="1" t="str">
        <f t="shared" si="27"/>
        <v>Machine Learning Engineer</v>
      </c>
      <c r="AC107" s="1" t="s">
        <v>19</v>
      </c>
      <c r="AE107" s="1" t="str">
        <f t="shared" si="28"/>
        <v>Research Assistant</v>
      </c>
      <c r="AG107" s="1" t="s">
        <v>573</v>
      </c>
      <c r="AH107" s="1" t="str">
        <f t="shared" si="29"/>
        <v>Education</v>
      </c>
      <c r="AI107" s="1" t="str">
        <f t="shared" si="30"/>
        <v>Education</v>
      </c>
      <c r="AJ107" s="1" t="s">
        <v>37</v>
      </c>
      <c r="AL107" s="1">
        <v>3</v>
      </c>
      <c r="AM107" s="1">
        <f t="shared" si="31"/>
        <v>3</v>
      </c>
      <c r="AN107" s="1" t="s">
        <v>574</v>
      </c>
      <c r="AO107" s="1" t="s">
        <v>49</v>
      </c>
      <c r="AS107" s="1" t="s">
        <v>19</v>
      </c>
      <c r="AZ107" s="1" t="str">
        <f t="shared" si="32"/>
        <v>Stack Overflow</v>
      </c>
      <c r="BA107" s="1" t="s">
        <v>62</v>
      </c>
      <c r="BC107" s="1">
        <f t="shared" si="33"/>
        <v>4</v>
      </c>
      <c r="BD107" s="1">
        <v>4</v>
      </c>
      <c r="BF107" s="1">
        <f t="shared" si="34"/>
        <v>5</v>
      </c>
      <c r="BG107" s="1">
        <v>5</v>
      </c>
      <c r="BI107" s="1">
        <v>30</v>
      </c>
      <c r="BJ107" s="1">
        <f t="shared" si="35"/>
        <v>30</v>
      </c>
      <c r="BK107" s="1" t="s">
        <v>575</v>
      </c>
      <c r="BL107" s="1" t="str">
        <f t="shared" si="36"/>
        <v>Friend / word of mouth</v>
      </c>
      <c r="BM107" s="1" t="s">
        <v>42</v>
      </c>
      <c r="BO107" s="1">
        <v>9</v>
      </c>
      <c r="BP107" s="1" t="s">
        <v>576</v>
      </c>
      <c r="BQ107" s="1" t="s">
        <v>577</v>
      </c>
      <c r="BT107">
        <f t="shared" si="37"/>
        <v>0</v>
      </c>
      <c r="BU107"/>
      <c r="BV107"/>
    </row>
    <row r="108" spans="1:74" s="1" customFormat="1" ht="126" x14ac:dyDescent="0.25">
      <c r="A108" s="1">
        <v>106</v>
      </c>
      <c r="B108" s="1">
        <f t="shared" si="19"/>
        <v>107</v>
      </c>
      <c r="C108" s="1" t="s">
        <v>0</v>
      </c>
      <c r="G108" s="1" t="s">
        <v>4</v>
      </c>
      <c r="I108" s="2">
        <v>29887</v>
      </c>
      <c r="J108" s="13">
        <f t="shared" ca="1" si="20"/>
        <v>37</v>
      </c>
      <c r="K108" s="1">
        <v>7</v>
      </c>
      <c r="L108" s="1">
        <f t="shared" si="21"/>
        <v>7</v>
      </c>
      <c r="M108" s="1">
        <v>30</v>
      </c>
      <c r="N108" s="1">
        <f t="shared" si="22"/>
        <v>30</v>
      </c>
      <c r="O108" s="1">
        <v>9</v>
      </c>
      <c r="P108" s="1">
        <f t="shared" si="23"/>
        <v>9</v>
      </c>
      <c r="Q108" s="1">
        <v>10</v>
      </c>
      <c r="R108" s="1">
        <f t="shared" si="24"/>
        <v>10</v>
      </c>
      <c r="S108" s="1" t="s">
        <v>33</v>
      </c>
      <c r="T108" s="1">
        <v>0</v>
      </c>
      <c r="U108" s="1" t="str">
        <f t="shared" si="25"/>
        <v>t-shirt</v>
      </c>
      <c r="V108" s="1" t="s">
        <v>46</v>
      </c>
      <c r="X108" s="1" t="str">
        <f t="shared" si="26"/>
        <v>A quality life demands quality questions</v>
      </c>
      <c r="Y108" s="1" t="s">
        <v>3371</v>
      </c>
      <c r="AA108" s="1">
        <v>1</v>
      </c>
      <c r="AB108" s="1" t="str">
        <f t="shared" si="27"/>
        <v>Software Engineer</v>
      </c>
      <c r="AC108" s="1" t="s">
        <v>188</v>
      </c>
      <c r="AE108" s="1" t="str">
        <f t="shared" si="28"/>
        <v>Not Applicable</v>
      </c>
      <c r="AF108" s="1" t="s">
        <v>86</v>
      </c>
      <c r="AH108" s="1" t="str">
        <f t="shared" si="29"/>
        <v>Technology &amp; Internet</v>
      </c>
      <c r="AI108" s="1" t="str">
        <f t="shared" si="30"/>
        <v>Technology &amp; Internet</v>
      </c>
      <c r="AJ108" s="1" t="s">
        <v>69</v>
      </c>
      <c r="AL108" s="1">
        <v>11</v>
      </c>
      <c r="AM108" s="1">
        <f t="shared" si="31"/>
        <v>11</v>
      </c>
      <c r="AN108" s="1" t="s">
        <v>578</v>
      </c>
      <c r="AO108" s="1" t="s">
        <v>39</v>
      </c>
      <c r="AU108" s="1" t="s">
        <v>21</v>
      </c>
      <c r="AZ108" s="1" t="str">
        <f t="shared" si="32"/>
        <v>Forums</v>
      </c>
      <c r="BA108" s="1" t="s">
        <v>50</v>
      </c>
      <c r="BC108" s="1">
        <f t="shared" si="33"/>
        <v>6</v>
      </c>
      <c r="BD108" s="1">
        <v>6</v>
      </c>
      <c r="BF108" s="1">
        <f t="shared" si="34"/>
        <v>4</v>
      </c>
      <c r="BG108" s="1">
        <v>4</v>
      </c>
      <c r="BI108" s="1">
        <v>3</v>
      </c>
      <c r="BJ108" s="1">
        <f t="shared" si="35"/>
        <v>3</v>
      </c>
      <c r="BK108" s="1" t="s">
        <v>579</v>
      </c>
      <c r="BL108" s="1" t="str">
        <f t="shared" si="36"/>
        <v>Google</v>
      </c>
      <c r="BM108" s="1" t="s">
        <v>52</v>
      </c>
      <c r="BO108" s="1">
        <v>9</v>
      </c>
      <c r="BP108" s="1" t="s">
        <v>580</v>
      </c>
      <c r="BQ108" s="1" t="s">
        <v>581</v>
      </c>
      <c r="BT108">
        <f t="shared" si="37"/>
        <v>0</v>
      </c>
      <c r="BU108"/>
      <c r="BV108"/>
    </row>
    <row r="109" spans="1:74" s="1" customFormat="1" ht="110.25" x14ac:dyDescent="0.25">
      <c r="A109" s="1">
        <v>107</v>
      </c>
      <c r="B109" s="1">
        <f t="shared" si="19"/>
        <v>108</v>
      </c>
      <c r="D109" s="1" t="s">
        <v>1</v>
      </c>
      <c r="I109" s="2">
        <v>30505</v>
      </c>
      <c r="J109" s="13">
        <f t="shared" ca="1" si="20"/>
        <v>36</v>
      </c>
      <c r="K109" s="1">
        <v>7</v>
      </c>
      <c r="L109" s="1">
        <f t="shared" si="21"/>
        <v>7</v>
      </c>
      <c r="M109" s="1">
        <v>80</v>
      </c>
      <c r="N109" s="1">
        <f t="shared" si="22"/>
        <v>80</v>
      </c>
      <c r="O109" s="1">
        <v>5</v>
      </c>
      <c r="P109" s="1">
        <f t="shared" si="23"/>
        <v>5</v>
      </c>
      <c r="Q109" s="1">
        <v>10</v>
      </c>
      <c r="R109" s="1">
        <f t="shared" si="24"/>
        <v>10</v>
      </c>
      <c r="S109" s="1" t="s">
        <v>278</v>
      </c>
      <c r="T109" s="1">
        <v>1</v>
      </c>
      <c r="U109" s="1" t="str">
        <f t="shared" si="25"/>
        <v>t-shirt</v>
      </c>
      <c r="V109" s="1" t="s">
        <v>46</v>
      </c>
      <c r="X109" s="1" t="str">
        <f t="shared" si="26"/>
        <v>Machine learning for life</v>
      </c>
      <c r="Y109" s="1" t="s">
        <v>3370</v>
      </c>
      <c r="AA109" s="1">
        <v>1</v>
      </c>
      <c r="AB109" s="1" t="str">
        <f t="shared" si="27"/>
        <v>Software Engineer</v>
      </c>
      <c r="AC109" s="1" t="s">
        <v>188</v>
      </c>
      <c r="AE109" s="1" t="str">
        <f t="shared" si="28"/>
        <v>Individual Contributor</v>
      </c>
      <c r="AF109" s="1" t="s">
        <v>58</v>
      </c>
      <c r="AH109" s="1" t="str">
        <f t="shared" si="29"/>
        <v>Technology &amp; Internet</v>
      </c>
      <c r="AI109" s="1" t="str">
        <f t="shared" si="30"/>
        <v>Technology &amp; Internet</v>
      </c>
      <c r="AJ109" s="1" t="s">
        <v>69</v>
      </c>
      <c r="AL109" s="1">
        <v>10</v>
      </c>
      <c r="AM109" s="1">
        <f t="shared" si="31"/>
        <v>10</v>
      </c>
      <c r="AN109" s="1" t="s">
        <v>582</v>
      </c>
      <c r="AO109" s="1" t="s">
        <v>61</v>
      </c>
      <c r="AS109" s="1" t="s">
        <v>19</v>
      </c>
      <c r="AZ109" s="1" t="str">
        <f t="shared" si="32"/>
        <v>Forums</v>
      </c>
      <c r="BA109" s="1" t="s">
        <v>50</v>
      </c>
      <c r="BC109" s="1">
        <f t="shared" si="33"/>
        <v>6</v>
      </c>
      <c r="BD109" s="1">
        <v>6</v>
      </c>
      <c r="BF109" s="1">
        <f t="shared" si="34"/>
        <v>4</v>
      </c>
      <c r="BG109" s="1">
        <v>4</v>
      </c>
      <c r="BI109" s="1">
        <v>12</v>
      </c>
      <c r="BJ109" s="1">
        <f t="shared" si="35"/>
        <v>12</v>
      </c>
      <c r="BK109" s="1" t="s">
        <v>583</v>
      </c>
      <c r="BL109" s="1" t="str">
        <f t="shared" si="36"/>
        <v>Google</v>
      </c>
      <c r="BM109" s="1" t="s">
        <v>52</v>
      </c>
      <c r="BO109" s="1">
        <v>7</v>
      </c>
      <c r="BP109" s="1" t="s">
        <v>584</v>
      </c>
      <c r="BQ109" s="1" t="s">
        <v>585</v>
      </c>
      <c r="BT109">
        <f t="shared" si="37"/>
        <v>0</v>
      </c>
      <c r="BU109"/>
      <c r="BV109"/>
    </row>
    <row r="110" spans="1:74" s="1" customFormat="1" ht="157.5" x14ac:dyDescent="0.25">
      <c r="A110" s="1">
        <v>108</v>
      </c>
      <c r="B110" s="1">
        <f t="shared" si="19"/>
        <v>109</v>
      </c>
      <c r="C110" s="1" t="s">
        <v>0</v>
      </c>
      <c r="G110" s="1" t="s">
        <v>4</v>
      </c>
      <c r="I110" s="2">
        <v>30306</v>
      </c>
      <c r="J110" s="13">
        <f t="shared" ca="1" si="20"/>
        <v>36</v>
      </c>
      <c r="K110" s="1">
        <v>7</v>
      </c>
      <c r="L110" s="1">
        <f t="shared" si="21"/>
        <v>7</v>
      </c>
      <c r="M110" s="1">
        <v>120</v>
      </c>
      <c r="N110" s="1">
        <f t="shared" si="22"/>
        <v>120</v>
      </c>
      <c r="O110" s="1">
        <v>15</v>
      </c>
      <c r="P110" s="1">
        <f t="shared" si="23"/>
        <v>15</v>
      </c>
      <c r="Q110" s="1">
        <v>12</v>
      </c>
      <c r="R110" s="1">
        <f t="shared" si="24"/>
        <v>12</v>
      </c>
      <c r="S110" s="1" t="s">
        <v>164</v>
      </c>
      <c r="T110" s="1">
        <v>0</v>
      </c>
      <c r="U110" s="1" t="str">
        <f t="shared" si="25"/>
        <v>t-shirt</v>
      </c>
      <c r="V110" s="1" t="s">
        <v>46</v>
      </c>
      <c r="X110" s="1" t="str">
        <f t="shared" si="26"/>
        <v>Math - all the cool kids are doing it</v>
      </c>
      <c r="Y110" s="1" t="s">
        <v>3369</v>
      </c>
      <c r="AA110" s="1">
        <v>1</v>
      </c>
      <c r="AB110" s="1" t="str">
        <f t="shared" si="27"/>
        <v>Consulting</v>
      </c>
      <c r="AC110" s="1" t="s">
        <v>387</v>
      </c>
      <c r="AE110" s="1" t="str">
        <f t="shared" si="28"/>
        <v>Manager</v>
      </c>
      <c r="AF110" s="1" t="s">
        <v>36</v>
      </c>
      <c r="AH110" s="1" t="str">
        <f t="shared" si="29"/>
        <v>Technology &amp; Internet</v>
      </c>
      <c r="AI110" s="1" t="str">
        <f t="shared" si="30"/>
        <v>Technology &amp; Internet</v>
      </c>
      <c r="AJ110" s="1" t="s">
        <v>69</v>
      </c>
      <c r="AL110" s="1">
        <v>7</v>
      </c>
      <c r="AM110" s="1">
        <f t="shared" si="31"/>
        <v>7</v>
      </c>
      <c r="AN110" s="1" t="s">
        <v>586</v>
      </c>
      <c r="AO110" s="1" t="s">
        <v>61</v>
      </c>
      <c r="AP110" s="1" t="s">
        <v>16</v>
      </c>
      <c r="AS110" s="1" t="s">
        <v>19</v>
      </c>
      <c r="AZ110" s="1" t="str">
        <f t="shared" si="32"/>
        <v>Forums</v>
      </c>
      <c r="BA110" s="1" t="s">
        <v>50</v>
      </c>
      <c r="BC110" s="1" t="str">
        <f t="shared" si="33"/>
        <v>10+</v>
      </c>
      <c r="BE110" s="1" t="s">
        <v>587</v>
      </c>
      <c r="BF110" s="1" t="str">
        <f t="shared" si="34"/>
        <v>10+</v>
      </c>
      <c r="BH110" s="1" t="s">
        <v>587</v>
      </c>
      <c r="BI110" s="1">
        <v>8</v>
      </c>
      <c r="BJ110" s="1">
        <f t="shared" si="35"/>
        <v>8</v>
      </c>
      <c r="BK110" s="1" t="s">
        <v>588</v>
      </c>
      <c r="BL110" s="1" t="str">
        <f t="shared" si="36"/>
        <v>Friend / word of mouth</v>
      </c>
      <c r="BM110" s="1" t="s">
        <v>42</v>
      </c>
      <c r="BO110" s="1">
        <v>8</v>
      </c>
      <c r="BP110" s="1" t="s">
        <v>589</v>
      </c>
      <c r="BQ110" s="1" t="s">
        <v>590</v>
      </c>
      <c r="BR110" s="1" t="s">
        <v>591</v>
      </c>
      <c r="BT110">
        <f t="shared" si="37"/>
        <v>0</v>
      </c>
      <c r="BU110"/>
      <c r="BV110"/>
    </row>
    <row r="111" spans="1:74" s="1" customFormat="1" ht="236.25" x14ac:dyDescent="0.25">
      <c r="A111" s="1">
        <v>109</v>
      </c>
      <c r="B111" s="1">
        <f t="shared" si="19"/>
        <v>110</v>
      </c>
      <c r="D111" s="1" t="s">
        <v>1</v>
      </c>
      <c r="G111" s="1" t="s">
        <v>4</v>
      </c>
      <c r="I111" s="2">
        <v>30747</v>
      </c>
      <c r="J111" s="13">
        <f t="shared" ca="1" si="20"/>
        <v>35</v>
      </c>
      <c r="K111" s="1">
        <v>6</v>
      </c>
      <c r="L111" s="1">
        <f t="shared" si="21"/>
        <v>6</v>
      </c>
      <c r="M111" s="1">
        <v>20</v>
      </c>
      <c r="N111" s="1">
        <f t="shared" si="22"/>
        <v>20</v>
      </c>
      <c r="O111" s="1">
        <v>16</v>
      </c>
      <c r="P111" s="1">
        <f t="shared" si="23"/>
        <v>16</v>
      </c>
      <c r="Q111" s="1">
        <v>30</v>
      </c>
      <c r="R111" s="1">
        <f t="shared" si="24"/>
        <v>30</v>
      </c>
      <c r="S111" s="1" t="s">
        <v>164</v>
      </c>
      <c r="T111" s="1">
        <v>0</v>
      </c>
      <c r="U111" s="1" t="str">
        <f t="shared" si="25"/>
        <v>t-shirt</v>
      </c>
      <c r="V111" s="1" t="s">
        <v>46</v>
      </c>
      <c r="X111" s="1" t="str">
        <f t="shared" si="26"/>
        <v>A quality life demands quality questions</v>
      </c>
      <c r="Y111" s="1" t="s">
        <v>3371</v>
      </c>
      <c r="AA111" s="1">
        <v>1</v>
      </c>
      <c r="AB111" s="1" t="str">
        <f t="shared" si="27"/>
        <v xml:space="preserve"> Artificial Intelligence Engineer</v>
      </c>
      <c r="AC111" s="1" t="s">
        <v>116</v>
      </c>
      <c r="AE111" s="1" t="str">
        <f t="shared" si="28"/>
        <v>Not Applicable</v>
      </c>
      <c r="AF111" s="1" t="s">
        <v>86</v>
      </c>
      <c r="AH111" s="1" t="str">
        <f t="shared" si="29"/>
        <v>Electronics</v>
      </c>
      <c r="AI111" s="1" t="str">
        <f t="shared" si="30"/>
        <v>Electronics</v>
      </c>
      <c r="AJ111" s="1" t="s">
        <v>545</v>
      </c>
      <c r="AL111" s="1">
        <v>4</v>
      </c>
      <c r="AM111" s="1">
        <f t="shared" si="31"/>
        <v>4</v>
      </c>
      <c r="AN111" s="1" t="s">
        <v>592</v>
      </c>
      <c r="AO111" s="1" t="s">
        <v>49</v>
      </c>
      <c r="AX111" s="1" t="s">
        <v>24</v>
      </c>
      <c r="AZ111" s="1" t="str">
        <f t="shared" si="32"/>
        <v xml:space="preserve"> </v>
      </c>
      <c r="BC111" s="1" t="str">
        <f t="shared" si="33"/>
        <v xml:space="preserve"> </v>
      </c>
      <c r="BF111" s="1" t="str">
        <f t="shared" si="34"/>
        <v xml:space="preserve"> </v>
      </c>
      <c r="BJ111" s="1">
        <f t="shared" si="35"/>
        <v>0</v>
      </c>
      <c r="BL111" s="1" t="str">
        <f t="shared" si="36"/>
        <v>Google</v>
      </c>
      <c r="BM111" s="1" t="s">
        <v>52</v>
      </c>
      <c r="BO111" s="1">
        <v>8</v>
      </c>
      <c r="BP111" s="1" t="s">
        <v>593</v>
      </c>
      <c r="BQ111" s="1" t="s">
        <v>594</v>
      </c>
      <c r="BR111" s="1" t="s">
        <v>595</v>
      </c>
      <c r="BT111">
        <f t="shared" si="37"/>
        <v>0</v>
      </c>
      <c r="BU111"/>
      <c r="BV111"/>
    </row>
    <row r="112" spans="1:74" s="1" customFormat="1" ht="94.5" x14ac:dyDescent="0.25">
      <c r="A112" s="1">
        <v>110</v>
      </c>
      <c r="B112" s="1">
        <f t="shared" si="19"/>
        <v>111</v>
      </c>
      <c r="G112" s="1" t="s">
        <v>4</v>
      </c>
      <c r="I112" s="2">
        <v>35313</v>
      </c>
      <c r="J112" s="13">
        <f t="shared" ca="1" si="20"/>
        <v>23</v>
      </c>
      <c r="K112" s="1">
        <v>8</v>
      </c>
      <c r="L112" s="1">
        <f t="shared" si="21"/>
        <v>8</v>
      </c>
      <c r="M112" s="1">
        <v>60</v>
      </c>
      <c r="N112" s="1">
        <f t="shared" si="22"/>
        <v>60</v>
      </c>
      <c r="O112" s="1">
        <v>10</v>
      </c>
      <c r="P112" s="1">
        <f t="shared" si="23"/>
        <v>10</v>
      </c>
      <c r="Q112" s="1">
        <v>6</v>
      </c>
      <c r="R112" s="1">
        <f t="shared" si="24"/>
        <v>6</v>
      </c>
      <c r="S112" s="1" t="s">
        <v>33</v>
      </c>
      <c r="T112" s="1">
        <v>1</v>
      </c>
      <c r="U112" s="1" t="str">
        <f t="shared" si="25"/>
        <v>t-shirt</v>
      </c>
      <c r="V112" s="1" t="s">
        <v>46</v>
      </c>
      <c r="X112" s="1" t="str">
        <f t="shared" si="26"/>
        <v>Machine learning for life</v>
      </c>
      <c r="Y112" s="1" t="s">
        <v>3370</v>
      </c>
      <c r="AA112" s="1">
        <v>1</v>
      </c>
      <c r="AB112" s="1" t="str">
        <f t="shared" si="27"/>
        <v>Machine Learning Engineer</v>
      </c>
      <c r="AC112" s="1" t="s">
        <v>19</v>
      </c>
      <c r="AE112" s="1" t="str">
        <f t="shared" si="28"/>
        <v>Individual Contributor</v>
      </c>
      <c r="AF112" s="1" t="s">
        <v>58</v>
      </c>
      <c r="AH112" s="1" t="str">
        <f t="shared" si="29"/>
        <v>Manufacturing</v>
      </c>
      <c r="AI112" s="1" t="str">
        <f t="shared" si="30"/>
        <v>Manufacturing</v>
      </c>
      <c r="AJ112" s="1" t="s">
        <v>99</v>
      </c>
      <c r="AL112" s="1">
        <v>0</v>
      </c>
      <c r="AM112" s="1">
        <f t="shared" si="31"/>
        <v>0</v>
      </c>
      <c r="AN112" s="1" t="s">
        <v>596</v>
      </c>
      <c r="AO112" s="1" t="s">
        <v>338</v>
      </c>
      <c r="AS112" s="1" t="s">
        <v>19</v>
      </c>
      <c r="AZ112" s="1" t="str">
        <f t="shared" si="32"/>
        <v>Stack Overflow</v>
      </c>
      <c r="BA112" s="1" t="s">
        <v>62</v>
      </c>
      <c r="BC112" s="1">
        <f t="shared" si="33"/>
        <v>6</v>
      </c>
      <c r="BD112" s="1">
        <v>6</v>
      </c>
      <c r="BF112" s="1">
        <f t="shared" si="34"/>
        <v>3</v>
      </c>
      <c r="BG112" s="1">
        <v>3</v>
      </c>
      <c r="BI112" s="1">
        <v>5</v>
      </c>
      <c r="BJ112" s="1">
        <f t="shared" si="35"/>
        <v>5</v>
      </c>
      <c r="BK112" s="1" t="s">
        <v>597</v>
      </c>
      <c r="BL112" s="1" t="str">
        <f t="shared" si="36"/>
        <v>Google</v>
      </c>
      <c r="BM112" s="1" t="s">
        <v>52</v>
      </c>
      <c r="BO112" s="1">
        <v>10</v>
      </c>
      <c r="BP112" s="1" t="s">
        <v>598</v>
      </c>
      <c r="BQ112" s="1" t="s">
        <v>599</v>
      </c>
      <c r="BT112">
        <f t="shared" si="37"/>
        <v>0</v>
      </c>
      <c r="BU112"/>
      <c r="BV112"/>
    </row>
    <row r="113" spans="1:74" s="1" customFormat="1" ht="315" x14ac:dyDescent="0.25">
      <c r="A113" s="1">
        <v>111</v>
      </c>
      <c r="B113" s="1">
        <f t="shared" si="19"/>
        <v>112</v>
      </c>
      <c r="C113" s="1" t="s">
        <v>0</v>
      </c>
      <c r="I113" s="2">
        <v>30983</v>
      </c>
      <c r="J113" s="13">
        <f t="shared" ca="1" si="20"/>
        <v>34</v>
      </c>
      <c r="K113" s="1">
        <v>7</v>
      </c>
      <c r="L113" s="1">
        <f t="shared" si="21"/>
        <v>7</v>
      </c>
      <c r="M113" s="1">
        <v>20</v>
      </c>
      <c r="N113" s="1">
        <f t="shared" si="22"/>
        <v>20</v>
      </c>
      <c r="O113" s="1">
        <v>9</v>
      </c>
      <c r="P113" s="1">
        <f t="shared" si="23"/>
        <v>9</v>
      </c>
      <c r="Q113" s="1">
        <v>2</v>
      </c>
      <c r="R113" s="1">
        <f t="shared" si="24"/>
        <v>2</v>
      </c>
      <c r="S113" s="1" t="s">
        <v>200</v>
      </c>
      <c r="T113" s="1">
        <v>1</v>
      </c>
      <c r="U113" s="1" t="str">
        <f t="shared" si="25"/>
        <v>track suit / sweat suit</v>
      </c>
      <c r="V113" s="1" t="s">
        <v>364</v>
      </c>
      <c r="X113" s="1" t="str">
        <f t="shared" si="26"/>
        <v>A quality life demands quality questions</v>
      </c>
      <c r="Y113" s="1" t="s">
        <v>3371</v>
      </c>
      <c r="AA113" s="1">
        <v>1</v>
      </c>
      <c r="AB113" s="1" t="str">
        <f t="shared" si="27"/>
        <v>Other</v>
      </c>
      <c r="AC113" s="1" t="s">
        <v>5</v>
      </c>
      <c r="AE113" s="1" t="str">
        <f t="shared" si="28"/>
        <v>Individual Contributor</v>
      </c>
      <c r="AF113" s="1" t="s">
        <v>58</v>
      </c>
      <c r="AH113" s="1" t="str">
        <f t="shared" si="29"/>
        <v>Business Support &amp; Logistics</v>
      </c>
      <c r="AI113" s="1" t="str">
        <f t="shared" si="30"/>
        <v>Business Support &amp; Logistics</v>
      </c>
      <c r="AJ113" s="1" t="s">
        <v>59</v>
      </c>
      <c r="AL113" s="1">
        <v>3</v>
      </c>
      <c r="AM113" s="1">
        <f t="shared" si="31"/>
        <v>3</v>
      </c>
      <c r="AN113" s="1" t="s">
        <v>600</v>
      </c>
      <c r="AO113" s="1" t="s">
        <v>61</v>
      </c>
      <c r="AS113" s="1" t="s">
        <v>19</v>
      </c>
      <c r="AZ113" s="1" t="str">
        <f t="shared" si="32"/>
        <v>Stack Overflow</v>
      </c>
      <c r="BA113" s="1" t="s">
        <v>62</v>
      </c>
      <c r="BC113" s="1">
        <f t="shared" si="33"/>
        <v>10</v>
      </c>
      <c r="BE113" s="1">
        <v>10</v>
      </c>
      <c r="BF113" s="1">
        <f t="shared" si="34"/>
        <v>6</v>
      </c>
      <c r="BG113" s="1">
        <v>6</v>
      </c>
      <c r="BI113" s="1">
        <v>15</v>
      </c>
      <c r="BJ113" s="1">
        <f t="shared" si="35"/>
        <v>15</v>
      </c>
      <c r="BK113" s="1" t="s">
        <v>601</v>
      </c>
      <c r="BL113" s="1" t="str">
        <f t="shared" si="36"/>
        <v>Google</v>
      </c>
      <c r="BM113" s="1" t="s">
        <v>52</v>
      </c>
      <c r="BO113" s="1">
        <v>7</v>
      </c>
      <c r="BP113" s="1" t="s">
        <v>602</v>
      </c>
      <c r="BQ113" s="1" t="s">
        <v>603</v>
      </c>
      <c r="BR113" s="1" t="s">
        <v>604</v>
      </c>
      <c r="BT113">
        <f t="shared" si="37"/>
        <v>0</v>
      </c>
      <c r="BU113"/>
      <c r="BV113"/>
    </row>
    <row r="114" spans="1:74" s="1" customFormat="1" ht="189" x14ac:dyDescent="0.25">
      <c r="A114" s="1">
        <v>112</v>
      </c>
      <c r="B114" s="1">
        <f t="shared" si="19"/>
        <v>113</v>
      </c>
      <c r="C114" s="1" t="s">
        <v>0</v>
      </c>
      <c r="E114" s="1" t="s">
        <v>2</v>
      </c>
      <c r="G114" s="1" t="s">
        <v>4</v>
      </c>
      <c r="I114" s="2">
        <v>42797</v>
      </c>
      <c r="J114" s="13"/>
      <c r="K114" s="1">
        <v>7</v>
      </c>
      <c r="L114" s="1">
        <f t="shared" si="21"/>
        <v>7</v>
      </c>
      <c r="M114" s="1">
        <v>1</v>
      </c>
      <c r="N114" s="1">
        <f t="shared" si="22"/>
        <v>1</v>
      </c>
      <c r="O114" s="1">
        <v>10</v>
      </c>
      <c r="P114" s="1">
        <f t="shared" si="23"/>
        <v>10</v>
      </c>
      <c r="Q114" s="1">
        <v>5</v>
      </c>
      <c r="R114" s="1">
        <f t="shared" si="24"/>
        <v>5</v>
      </c>
      <c r="S114" s="1" t="s">
        <v>310</v>
      </c>
      <c r="T114" s="1">
        <v>1</v>
      </c>
      <c r="U114" s="1" t="str">
        <f t="shared" si="25"/>
        <v>backpack</v>
      </c>
      <c r="V114" s="1" t="s">
        <v>75</v>
      </c>
      <c r="X114" s="1" t="str">
        <f t="shared" si="26"/>
        <v>Math - all the cool kids are doing it</v>
      </c>
      <c r="Y114" s="1" t="s">
        <v>3369</v>
      </c>
      <c r="AA114" s="1">
        <v>0</v>
      </c>
      <c r="AB114" s="1" t="str">
        <f t="shared" si="27"/>
        <v xml:space="preserve"> </v>
      </c>
      <c r="AE114" s="1" t="str">
        <f t="shared" si="28"/>
        <v xml:space="preserve"> </v>
      </c>
      <c r="AH114" s="1" t="str">
        <f t="shared" si="29"/>
        <v>Unspecified</v>
      </c>
      <c r="AI114" s="1" t="str">
        <f t="shared" si="30"/>
        <v xml:space="preserve"> </v>
      </c>
      <c r="AM114" s="1">
        <f t="shared" si="31"/>
        <v>0</v>
      </c>
      <c r="AO114" s="1" t="s">
        <v>61</v>
      </c>
      <c r="AQ114" s="1" t="s">
        <v>17</v>
      </c>
      <c r="AZ114" s="1" t="str">
        <f t="shared" si="32"/>
        <v>Stack Overflow</v>
      </c>
      <c r="BA114" s="1" t="s">
        <v>62</v>
      </c>
      <c r="BC114" s="1">
        <f t="shared" si="33"/>
        <v>15</v>
      </c>
      <c r="BE114" s="1">
        <v>15</v>
      </c>
      <c r="BF114" s="1">
        <f t="shared" si="34"/>
        <v>15</v>
      </c>
      <c r="BH114" s="1">
        <v>15</v>
      </c>
      <c r="BI114" s="1">
        <v>8</v>
      </c>
      <c r="BJ114" s="1">
        <f t="shared" si="35"/>
        <v>8</v>
      </c>
      <c r="BK114" s="1" t="s">
        <v>605</v>
      </c>
      <c r="BL114" s="1" t="str">
        <f t="shared" si="36"/>
        <v>Friend / word of mouth</v>
      </c>
      <c r="BM114" s="1" t="s">
        <v>42</v>
      </c>
      <c r="BO114" s="1">
        <v>10</v>
      </c>
      <c r="BP114" s="1" t="s">
        <v>606</v>
      </c>
      <c r="BQ114" s="1" t="s">
        <v>607</v>
      </c>
      <c r="BR114" s="1" t="s">
        <v>608</v>
      </c>
      <c r="BT114">
        <f t="shared" si="37"/>
        <v>0</v>
      </c>
      <c r="BU114"/>
      <c r="BV114"/>
    </row>
    <row r="115" spans="1:74" s="1" customFormat="1" ht="330.75" x14ac:dyDescent="0.25">
      <c r="A115" s="1">
        <v>113</v>
      </c>
      <c r="B115" s="1">
        <f t="shared" si="19"/>
        <v>114</v>
      </c>
      <c r="D115" s="1" t="s">
        <v>1</v>
      </c>
      <c r="I115" s="2">
        <v>33577</v>
      </c>
      <c r="J115" s="13">
        <f t="shared" ca="1" si="20"/>
        <v>27</v>
      </c>
      <c r="K115" s="1">
        <v>7</v>
      </c>
      <c r="L115" s="1">
        <f t="shared" si="21"/>
        <v>7</v>
      </c>
      <c r="M115" s="1">
        <v>150</v>
      </c>
      <c r="N115" s="1">
        <f t="shared" si="22"/>
        <v>150</v>
      </c>
      <c r="O115" s="1">
        <v>7</v>
      </c>
      <c r="P115" s="1">
        <f t="shared" si="23"/>
        <v>7</v>
      </c>
      <c r="Q115" s="1">
        <v>8</v>
      </c>
      <c r="R115" s="1">
        <f t="shared" si="24"/>
        <v>8</v>
      </c>
      <c r="S115" s="1" t="s">
        <v>55</v>
      </c>
      <c r="T115" s="1">
        <v>1</v>
      </c>
      <c r="U115" s="1" t="str">
        <f t="shared" si="25"/>
        <v>jacket (brand is TBD... probably Patagonia)</v>
      </c>
      <c r="V115" s="1" t="s">
        <v>56</v>
      </c>
      <c r="X115" s="1" t="str">
        <f t="shared" si="26"/>
        <v>Data is the new bacon</v>
      </c>
      <c r="Y115" s="1" t="s">
        <v>3333</v>
      </c>
      <c r="AA115" s="1">
        <v>1</v>
      </c>
      <c r="AB115" s="1" t="str">
        <f t="shared" si="27"/>
        <v>Machine Learning Engineer</v>
      </c>
      <c r="AC115" s="1" t="s">
        <v>19</v>
      </c>
      <c r="AE115" s="1" t="str">
        <f t="shared" si="28"/>
        <v>Team Leader</v>
      </c>
      <c r="AG115" s="1" t="s">
        <v>609</v>
      </c>
      <c r="AH115" s="1" t="str">
        <f t="shared" si="29"/>
        <v>Advertising &amp; Marketing</v>
      </c>
      <c r="AI115" s="1" t="str">
        <f t="shared" si="30"/>
        <v>Advertising &amp; Marketing</v>
      </c>
      <c r="AJ115" s="1" t="s">
        <v>206</v>
      </c>
      <c r="AL115" s="1">
        <v>3</v>
      </c>
      <c r="AM115" s="1">
        <f t="shared" si="31"/>
        <v>3</v>
      </c>
      <c r="AN115" s="1" t="s">
        <v>610</v>
      </c>
      <c r="AO115" s="1" t="s">
        <v>61</v>
      </c>
      <c r="AU115" s="1" t="s">
        <v>21</v>
      </c>
      <c r="AZ115" s="1" t="str">
        <f t="shared" si="32"/>
        <v>Slack Channel</v>
      </c>
      <c r="BA115" s="1" t="s">
        <v>40</v>
      </c>
      <c r="BC115" s="1">
        <f t="shared" si="33"/>
        <v>4</v>
      </c>
      <c r="BD115" s="1">
        <v>4</v>
      </c>
      <c r="BF115" s="1">
        <f t="shared" si="34"/>
        <v>3</v>
      </c>
      <c r="BG115" s="1">
        <v>3</v>
      </c>
      <c r="BI115" s="1">
        <v>30</v>
      </c>
      <c r="BJ115" s="1">
        <f t="shared" si="35"/>
        <v>30</v>
      </c>
      <c r="BK115" s="1" t="s">
        <v>611</v>
      </c>
      <c r="BL115" s="1" t="str">
        <f t="shared" si="36"/>
        <v>Google</v>
      </c>
      <c r="BM115" s="1" t="s">
        <v>52</v>
      </c>
      <c r="BO115" s="1">
        <v>8</v>
      </c>
      <c r="BP115" s="1" t="s">
        <v>612</v>
      </c>
      <c r="BQ115" s="1" t="s">
        <v>613</v>
      </c>
      <c r="BR115" s="1" t="s">
        <v>614</v>
      </c>
      <c r="BT115">
        <f t="shared" si="37"/>
        <v>0</v>
      </c>
      <c r="BU115"/>
      <c r="BV115"/>
    </row>
    <row r="116" spans="1:74" s="1" customFormat="1" ht="157.5" x14ac:dyDescent="0.25">
      <c r="A116" s="1">
        <v>114</v>
      </c>
      <c r="B116" s="1">
        <f t="shared" si="19"/>
        <v>115</v>
      </c>
      <c r="C116" s="1" t="s">
        <v>0</v>
      </c>
      <c r="I116" s="2">
        <v>34088</v>
      </c>
      <c r="J116" s="13">
        <f t="shared" ca="1" si="20"/>
        <v>26</v>
      </c>
      <c r="K116" s="1">
        <v>6</v>
      </c>
      <c r="L116" s="1">
        <f t="shared" si="21"/>
        <v>6</v>
      </c>
      <c r="M116" s="1">
        <v>50</v>
      </c>
      <c r="N116" s="1">
        <f t="shared" si="22"/>
        <v>50</v>
      </c>
      <c r="O116" s="1">
        <v>10</v>
      </c>
      <c r="P116" s="1">
        <f t="shared" si="23"/>
        <v>10</v>
      </c>
      <c r="Q116" s="1">
        <v>20</v>
      </c>
      <c r="R116" s="1">
        <f t="shared" si="24"/>
        <v>20</v>
      </c>
      <c r="S116" s="1" t="s">
        <v>79</v>
      </c>
      <c r="T116" s="1">
        <v>1</v>
      </c>
      <c r="U116" s="1" t="str">
        <f t="shared" si="25"/>
        <v>track suit / sweat suit</v>
      </c>
      <c r="V116" s="1" t="s">
        <v>364</v>
      </c>
      <c r="X116" s="1" t="str">
        <f t="shared" si="26"/>
        <v>How would you like your data? (Like scrambled/over easy eggs etc)</v>
      </c>
      <c r="Z116" s="1" t="s">
        <v>615</v>
      </c>
      <c r="AA116" s="1">
        <v>1</v>
      </c>
      <c r="AB116" s="1" t="str">
        <f t="shared" si="27"/>
        <v>Machine Learning Engineer</v>
      </c>
      <c r="AC116" s="1" t="s">
        <v>19</v>
      </c>
      <c r="AE116" s="1" t="str">
        <f t="shared" si="28"/>
        <v>Individual Contributor</v>
      </c>
      <c r="AF116" s="1" t="s">
        <v>58</v>
      </c>
      <c r="AH116" s="1" t="str">
        <f t="shared" si="29"/>
        <v>Automotive</v>
      </c>
      <c r="AI116" s="1" t="str">
        <f t="shared" si="30"/>
        <v>Automotive</v>
      </c>
      <c r="AJ116" s="1" t="s">
        <v>247</v>
      </c>
      <c r="AL116" s="1">
        <v>2</v>
      </c>
      <c r="AM116" s="1">
        <f t="shared" si="31"/>
        <v>2</v>
      </c>
      <c r="AN116" s="1" t="s">
        <v>616</v>
      </c>
      <c r="AO116" s="1" t="s">
        <v>61</v>
      </c>
      <c r="AS116" s="1" t="s">
        <v>19</v>
      </c>
      <c r="AZ116" s="1" t="str">
        <f t="shared" si="32"/>
        <v>Forums</v>
      </c>
      <c r="BA116" s="1" t="s">
        <v>50</v>
      </c>
      <c r="BC116" s="1">
        <f t="shared" si="33"/>
        <v>3</v>
      </c>
      <c r="BD116" s="1">
        <v>3</v>
      </c>
      <c r="BF116" s="1">
        <f t="shared" si="34"/>
        <v>3</v>
      </c>
      <c r="BG116" s="1">
        <v>3</v>
      </c>
      <c r="BI116" s="1">
        <v>45</v>
      </c>
      <c r="BJ116" s="1">
        <f t="shared" si="35"/>
        <v>45</v>
      </c>
      <c r="BK116" s="1" t="s">
        <v>617</v>
      </c>
      <c r="BL116" s="1" t="str">
        <f t="shared" si="36"/>
        <v>Google</v>
      </c>
      <c r="BM116" s="1" t="s">
        <v>52</v>
      </c>
      <c r="BO116" s="1">
        <v>9</v>
      </c>
      <c r="BP116" s="1" t="s">
        <v>618</v>
      </c>
      <c r="BT116">
        <f t="shared" si="37"/>
        <v>0</v>
      </c>
      <c r="BU116"/>
      <c r="BV116"/>
    </row>
    <row r="117" spans="1:74" s="1" customFormat="1" ht="252" x14ac:dyDescent="0.25">
      <c r="A117" s="1">
        <v>115</v>
      </c>
      <c r="B117" s="1">
        <f t="shared" si="19"/>
        <v>116</v>
      </c>
      <c r="C117" s="1" t="s">
        <v>0</v>
      </c>
      <c r="D117" s="1" t="s">
        <v>1</v>
      </c>
      <c r="G117" s="1" t="s">
        <v>4</v>
      </c>
      <c r="I117" s="2">
        <v>30028</v>
      </c>
      <c r="J117" s="13">
        <f t="shared" ca="1" si="20"/>
        <v>37</v>
      </c>
      <c r="K117" s="1">
        <v>6</v>
      </c>
      <c r="L117" s="1">
        <f t="shared" si="21"/>
        <v>6</v>
      </c>
      <c r="M117" s="1">
        <v>120</v>
      </c>
      <c r="N117" s="1">
        <f t="shared" si="22"/>
        <v>120</v>
      </c>
      <c r="O117" s="1">
        <v>10</v>
      </c>
      <c r="P117" s="1">
        <f t="shared" si="23"/>
        <v>10</v>
      </c>
      <c r="Q117" s="1">
        <v>0</v>
      </c>
      <c r="R117" s="1">
        <f t="shared" si="24"/>
        <v>0</v>
      </c>
      <c r="S117" s="1" t="s">
        <v>55</v>
      </c>
      <c r="T117" s="1">
        <v>0</v>
      </c>
      <c r="U117" s="1" t="str">
        <f t="shared" si="25"/>
        <v>backpack</v>
      </c>
      <c r="V117" s="1" t="s">
        <v>75</v>
      </c>
      <c r="X117" s="1" t="str">
        <f t="shared" si="26"/>
        <v>A quality life demands quality questions</v>
      </c>
      <c r="Y117" s="1" t="s">
        <v>3371</v>
      </c>
      <c r="AA117" s="1">
        <v>1</v>
      </c>
      <c r="AB117" s="1" t="str">
        <f t="shared" si="27"/>
        <v>Product Management/Project Management</v>
      </c>
      <c r="AC117" s="1" t="s">
        <v>35</v>
      </c>
      <c r="AE117" s="1" t="str">
        <f t="shared" si="28"/>
        <v>Manager</v>
      </c>
      <c r="AF117" s="1" t="s">
        <v>36</v>
      </c>
      <c r="AH117" s="1" t="str">
        <f t="shared" si="29"/>
        <v>Airlines &amp; Aerospace (including Defense)</v>
      </c>
      <c r="AI117" s="1" t="str">
        <f t="shared" si="30"/>
        <v>Airlines &amp; Aerospace (including Defense)</v>
      </c>
      <c r="AJ117" s="1" t="s">
        <v>619</v>
      </c>
      <c r="AL117" s="1">
        <v>14</v>
      </c>
      <c r="AM117" s="1">
        <f t="shared" si="31"/>
        <v>14</v>
      </c>
      <c r="AN117" s="1" t="s">
        <v>620</v>
      </c>
      <c r="AO117" s="1" t="s">
        <v>61</v>
      </c>
      <c r="AU117" s="1" t="s">
        <v>21</v>
      </c>
      <c r="AV117" s="1" t="s">
        <v>22</v>
      </c>
      <c r="AZ117" s="1" t="str">
        <f t="shared" si="32"/>
        <v>Stack Overflow</v>
      </c>
      <c r="BA117" s="1" t="s">
        <v>62</v>
      </c>
      <c r="BC117" s="1">
        <f t="shared" si="33"/>
        <v>6</v>
      </c>
      <c r="BD117" s="1">
        <v>6</v>
      </c>
      <c r="BF117" s="1">
        <f t="shared" si="34"/>
        <v>6</v>
      </c>
      <c r="BG117" s="1">
        <v>6</v>
      </c>
      <c r="BI117" s="1">
        <v>15</v>
      </c>
      <c r="BJ117" s="1">
        <f t="shared" si="35"/>
        <v>15</v>
      </c>
      <c r="BK117" s="1" t="s">
        <v>621</v>
      </c>
      <c r="BL117" s="1" t="str">
        <f t="shared" si="36"/>
        <v>Twitter</v>
      </c>
      <c r="BM117" s="1" t="s">
        <v>167</v>
      </c>
      <c r="BO117" s="1">
        <v>8</v>
      </c>
      <c r="BP117" s="1" t="s">
        <v>622</v>
      </c>
      <c r="BQ117" s="1" t="s">
        <v>623</v>
      </c>
      <c r="BR117" s="1" t="s">
        <v>624</v>
      </c>
      <c r="BT117">
        <f t="shared" si="37"/>
        <v>0</v>
      </c>
      <c r="BU117"/>
      <c r="BV117"/>
    </row>
    <row r="118" spans="1:74" s="1" customFormat="1" ht="94.5" x14ac:dyDescent="0.25">
      <c r="A118" s="1">
        <v>116</v>
      </c>
      <c r="B118" s="1">
        <f t="shared" si="19"/>
        <v>117</v>
      </c>
      <c r="G118" s="1" t="s">
        <v>4</v>
      </c>
      <c r="I118" s="2">
        <v>42929</v>
      </c>
      <c r="J118" s="13"/>
      <c r="K118" s="1">
        <v>7</v>
      </c>
      <c r="L118" s="1">
        <f t="shared" si="21"/>
        <v>7</v>
      </c>
      <c r="M118" s="1">
        <v>20</v>
      </c>
      <c r="N118" s="1">
        <f t="shared" si="22"/>
        <v>20</v>
      </c>
      <c r="O118" s="1">
        <v>3</v>
      </c>
      <c r="P118" s="1">
        <f t="shared" si="23"/>
        <v>3</v>
      </c>
      <c r="Q118" s="1">
        <v>12</v>
      </c>
      <c r="R118" s="1">
        <f t="shared" si="24"/>
        <v>12</v>
      </c>
      <c r="S118" s="1" t="s">
        <v>200</v>
      </c>
      <c r="T118" s="1">
        <v>0</v>
      </c>
      <c r="U118" s="1" t="str">
        <f t="shared" si="25"/>
        <v>backpack</v>
      </c>
      <c r="V118" s="1" t="s">
        <v>75</v>
      </c>
      <c r="X118" s="1" t="str">
        <f t="shared" si="26"/>
        <v>Data is the new bacon</v>
      </c>
      <c r="Y118" s="1" t="s">
        <v>3333</v>
      </c>
      <c r="AA118" s="1">
        <v>1</v>
      </c>
      <c r="AB118" s="1" t="str">
        <f t="shared" si="27"/>
        <v>Sales</v>
      </c>
      <c r="AC118" s="1" t="s">
        <v>173</v>
      </c>
      <c r="AE118" s="1" t="str">
        <f t="shared" si="28"/>
        <v>Individual Contributor</v>
      </c>
      <c r="AF118" s="1" t="s">
        <v>58</v>
      </c>
      <c r="AH118" s="1" t="str">
        <f t="shared" si="29"/>
        <v>Transportation &amp; Delivery</v>
      </c>
      <c r="AI118" s="1" t="str">
        <f t="shared" si="30"/>
        <v>Transportation &amp; Delivery</v>
      </c>
      <c r="AJ118" s="1" t="s">
        <v>285</v>
      </c>
      <c r="AL118" s="1">
        <v>5</v>
      </c>
      <c r="AM118" s="1">
        <f t="shared" si="31"/>
        <v>5</v>
      </c>
      <c r="AN118" s="1" t="s">
        <v>625</v>
      </c>
      <c r="AO118" s="1" t="s">
        <v>61</v>
      </c>
      <c r="AP118" s="1" t="s">
        <v>16</v>
      </c>
      <c r="AU118" s="1" t="s">
        <v>21</v>
      </c>
      <c r="AZ118" s="1" t="str">
        <f t="shared" si="32"/>
        <v>Mentor Help (classroom or 1:1 mentors)</v>
      </c>
      <c r="BA118" s="1" t="s">
        <v>137</v>
      </c>
      <c r="BC118" s="1">
        <f t="shared" si="33"/>
        <v>12</v>
      </c>
      <c r="BE118" s="1">
        <v>12</v>
      </c>
      <c r="BF118" s="1">
        <f t="shared" si="34"/>
        <v>2</v>
      </c>
      <c r="BG118" s="1">
        <v>2</v>
      </c>
      <c r="BI118" s="1">
        <v>10</v>
      </c>
      <c r="BJ118" s="1">
        <f t="shared" si="35"/>
        <v>10</v>
      </c>
      <c r="BK118" s="1" t="s">
        <v>626</v>
      </c>
      <c r="BL118" s="1" t="str">
        <f t="shared" si="36"/>
        <v>Google</v>
      </c>
      <c r="BM118" s="1" t="s">
        <v>52</v>
      </c>
      <c r="BO118" s="1">
        <v>6</v>
      </c>
      <c r="BP118" s="1" t="s">
        <v>627</v>
      </c>
      <c r="BQ118" s="1" t="s">
        <v>24</v>
      </c>
      <c r="BR118" s="1" t="s">
        <v>24</v>
      </c>
      <c r="BT118">
        <f t="shared" si="37"/>
        <v>0</v>
      </c>
      <c r="BU118"/>
      <c r="BV118"/>
    </row>
    <row r="119" spans="1:74" s="1" customFormat="1" ht="126" x14ac:dyDescent="0.25">
      <c r="A119" s="1">
        <v>117</v>
      </c>
      <c r="B119" s="1">
        <f t="shared" si="19"/>
        <v>118</v>
      </c>
      <c r="C119" s="1" t="s">
        <v>0</v>
      </c>
      <c r="D119" s="1" t="s">
        <v>1</v>
      </c>
      <c r="G119" s="1" t="s">
        <v>4</v>
      </c>
      <c r="I119" s="2">
        <v>35668</v>
      </c>
      <c r="J119" s="13">
        <f t="shared" ca="1" si="20"/>
        <v>22</v>
      </c>
      <c r="K119" s="1">
        <v>6</v>
      </c>
      <c r="L119" s="1">
        <f t="shared" si="21"/>
        <v>6</v>
      </c>
      <c r="M119" s="1">
        <v>0</v>
      </c>
      <c r="N119" s="1">
        <f t="shared" si="22"/>
        <v>0</v>
      </c>
      <c r="O119" s="1">
        <v>8</v>
      </c>
      <c r="P119" s="1">
        <f t="shared" si="23"/>
        <v>8</v>
      </c>
      <c r="Q119" s="1">
        <v>60</v>
      </c>
      <c r="R119" s="1">
        <f t="shared" si="24"/>
        <v>60</v>
      </c>
      <c r="S119" s="1" t="s">
        <v>79</v>
      </c>
      <c r="T119" s="1">
        <v>0</v>
      </c>
      <c r="U119" s="1" t="str">
        <f t="shared" si="25"/>
        <v>hoodie</v>
      </c>
      <c r="V119" s="1" t="s">
        <v>34</v>
      </c>
      <c r="X119" s="1" t="str">
        <f t="shared" si="26"/>
        <v>Machine is learning, so must we!</v>
      </c>
      <c r="Z119" s="1" t="s">
        <v>628</v>
      </c>
      <c r="AA119" s="1">
        <v>1</v>
      </c>
      <c r="AB119" s="1" t="str">
        <f t="shared" si="27"/>
        <v>Software Engineer</v>
      </c>
      <c r="AC119" s="1" t="s">
        <v>188</v>
      </c>
      <c r="AE119" s="1" t="str">
        <f t="shared" si="28"/>
        <v>Director</v>
      </c>
      <c r="AF119" s="1" t="s">
        <v>68</v>
      </c>
      <c r="AH119" s="1" t="str">
        <f t="shared" si="29"/>
        <v>Insurance</v>
      </c>
      <c r="AI119" s="1" t="str">
        <f t="shared" si="30"/>
        <v>Insurance</v>
      </c>
      <c r="AJ119" s="1" t="s">
        <v>195</v>
      </c>
      <c r="AL119" s="1">
        <v>1</v>
      </c>
      <c r="AM119" s="1">
        <f t="shared" si="31"/>
        <v>1</v>
      </c>
      <c r="AN119" s="1" t="s">
        <v>629</v>
      </c>
      <c r="AO119" s="1" t="s">
        <v>136</v>
      </c>
      <c r="AX119" s="1" t="s">
        <v>24</v>
      </c>
      <c r="AZ119" s="1" t="str">
        <f t="shared" si="32"/>
        <v xml:space="preserve"> </v>
      </c>
      <c r="BC119" s="1" t="str">
        <f t="shared" si="33"/>
        <v xml:space="preserve"> </v>
      </c>
      <c r="BF119" s="1" t="str">
        <f t="shared" si="34"/>
        <v xml:space="preserve"> </v>
      </c>
      <c r="BJ119" s="1">
        <f t="shared" si="35"/>
        <v>0</v>
      </c>
      <c r="BL119" s="1" t="str">
        <f t="shared" si="36"/>
        <v>Google</v>
      </c>
      <c r="BM119" s="1" t="s">
        <v>52</v>
      </c>
      <c r="BO119" s="1">
        <v>10</v>
      </c>
      <c r="BP119" s="1" t="s">
        <v>630</v>
      </c>
      <c r="BQ119" s="1" t="s">
        <v>631</v>
      </c>
      <c r="BR119" s="1" t="s">
        <v>632</v>
      </c>
      <c r="BT119">
        <f t="shared" si="37"/>
        <v>0</v>
      </c>
      <c r="BU119"/>
      <c r="BV119"/>
    </row>
    <row r="120" spans="1:74" s="1" customFormat="1" ht="94.5" x14ac:dyDescent="0.25">
      <c r="A120" s="1">
        <v>118</v>
      </c>
      <c r="B120" s="1">
        <f t="shared" si="19"/>
        <v>119</v>
      </c>
      <c r="C120" s="1" t="s">
        <v>0</v>
      </c>
      <c r="D120" s="1" t="s">
        <v>1</v>
      </c>
      <c r="F120" s="1" t="s">
        <v>3</v>
      </c>
      <c r="G120" s="1" t="s">
        <v>4</v>
      </c>
      <c r="I120" s="2">
        <v>33156</v>
      </c>
      <c r="J120" s="13">
        <f t="shared" ca="1" si="20"/>
        <v>29</v>
      </c>
      <c r="K120" s="1">
        <v>7</v>
      </c>
      <c r="L120" s="1">
        <f t="shared" si="21"/>
        <v>7</v>
      </c>
      <c r="M120" s="1">
        <v>80</v>
      </c>
      <c r="N120" s="1">
        <f t="shared" si="22"/>
        <v>80</v>
      </c>
      <c r="O120" s="1">
        <v>12</v>
      </c>
      <c r="P120" s="1">
        <f t="shared" si="23"/>
        <v>12</v>
      </c>
      <c r="Q120" s="1">
        <v>12</v>
      </c>
      <c r="R120" s="1">
        <f t="shared" si="24"/>
        <v>12</v>
      </c>
      <c r="S120" s="1" t="s">
        <v>310</v>
      </c>
      <c r="T120" s="1">
        <v>1</v>
      </c>
      <c r="U120" s="1" t="str">
        <f t="shared" si="25"/>
        <v>track suit / sweat suit</v>
      </c>
      <c r="V120" s="1" t="s">
        <v>364</v>
      </c>
      <c r="X120" s="1" t="str">
        <f t="shared" si="26"/>
        <v>Math - all the cool kids are doing it</v>
      </c>
      <c r="Y120" s="1" t="s">
        <v>3369</v>
      </c>
      <c r="AA120" s="1">
        <v>1</v>
      </c>
      <c r="AB120" s="1" t="str">
        <f t="shared" si="27"/>
        <v>Software Engineer</v>
      </c>
      <c r="AC120" s="1" t="s">
        <v>188</v>
      </c>
      <c r="AE120" s="1" t="str">
        <f t="shared" si="28"/>
        <v>Manager</v>
      </c>
      <c r="AF120" s="1" t="s">
        <v>36</v>
      </c>
      <c r="AH120" s="1" t="str">
        <f t="shared" si="29"/>
        <v>Electronics</v>
      </c>
      <c r="AI120" s="1" t="str">
        <f t="shared" si="30"/>
        <v>Electronics</v>
      </c>
      <c r="AJ120" s="1" t="s">
        <v>545</v>
      </c>
      <c r="AL120" s="1">
        <v>3</v>
      </c>
      <c r="AM120" s="1">
        <f t="shared" si="31"/>
        <v>3</v>
      </c>
      <c r="AN120" s="1" t="s">
        <v>633</v>
      </c>
      <c r="AO120" s="1" t="s">
        <v>39</v>
      </c>
      <c r="AS120" s="1" t="s">
        <v>19</v>
      </c>
      <c r="AZ120" s="1" t="str">
        <f t="shared" si="32"/>
        <v>Stack Overflow</v>
      </c>
      <c r="BA120" s="1" t="s">
        <v>62</v>
      </c>
      <c r="BC120" s="1">
        <f t="shared" si="33"/>
        <v>6</v>
      </c>
      <c r="BD120" s="1">
        <v>6</v>
      </c>
      <c r="BF120" s="1">
        <f t="shared" si="34"/>
        <v>2</v>
      </c>
      <c r="BG120" s="1">
        <v>2</v>
      </c>
      <c r="BI120" s="1">
        <v>12</v>
      </c>
      <c r="BJ120" s="1">
        <f t="shared" si="35"/>
        <v>12</v>
      </c>
      <c r="BK120" s="1" t="s">
        <v>634</v>
      </c>
      <c r="BL120" s="1" t="str">
        <f t="shared" si="36"/>
        <v>Google</v>
      </c>
      <c r="BM120" s="1" t="s">
        <v>52</v>
      </c>
      <c r="BO120" s="1">
        <v>10</v>
      </c>
      <c r="BP120" s="1" t="s">
        <v>635</v>
      </c>
      <c r="BQ120" s="1" t="s">
        <v>636</v>
      </c>
      <c r="BR120" s="1" t="s">
        <v>637</v>
      </c>
      <c r="BT120">
        <f t="shared" si="37"/>
        <v>0</v>
      </c>
      <c r="BU120"/>
      <c r="BV120"/>
    </row>
    <row r="121" spans="1:74" s="1" customFormat="1" ht="78.75" x14ac:dyDescent="0.25">
      <c r="A121" s="1">
        <v>119</v>
      </c>
      <c r="B121" s="1">
        <f t="shared" si="19"/>
        <v>120</v>
      </c>
      <c r="C121" s="1" t="s">
        <v>0</v>
      </c>
      <c r="D121" s="1" t="s">
        <v>1</v>
      </c>
      <c r="I121" s="2">
        <v>33117</v>
      </c>
      <c r="J121" s="13">
        <f t="shared" ca="1" si="20"/>
        <v>29</v>
      </c>
      <c r="K121" s="1">
        <v>7</v>
      </c>
      <c r="L121" s="1">
        <f t="shared" si="21"/>
        <v>7</v>
      </c>
      <c r="M121" s="1">
        <v>30</v>
      </c>
      <c r="N121" s="1">
        <f t="shared" si="22"/>
        <v>30</v>
      </c>
      <c r="O121" s="1">
        <v>1</v>
      </c>
      <c r="P121" s="1">
        <f t="shared" si="23"/>
        <v>1</v>
      </c>
      <c r="Q121" s="1">
        <v>5</v>
      </c>
      <c r="R121" s="1">
        <f t="shared" si="24"/>
        <v>5</v>
      </c>
      <c r="S121" s="1" t="s">
        <v>33</v>
      </c>
      <c r="T121" s="1">
        <v>0</v>
      </c>
      <c r="U121" s="1" t="str">
        <f t="shared" si="25"/>
        <v>hoodie</v>
      </c>
      <c r="V121" s="1" t="s">
        <v>34</v>
      </c>
      <c r="X121" s="1" t="str">
        <f t="shared" si="26"/>
        <v>Data is the new bacon</v>
      </c>
      <c r="Y121" s="1" t="s">
        <v>3333</v>
      </c>
      <c r="AA121" s="1">
        <v>1</v>
      </c>
      <c r="AB121" s="1" t="str">
        <f t="shared" si="27"/>
        <v>Other</v>
      </c>
      <c r="AC121" s="1" t="s">
        <v>5</v>
      </c>
      <c r="AE121" s="1" t="str">
        <f t="shared" si="28"/>
        <v>Manager</v>
      </c>
      <c r="AF121" s="1" t="s">
        <v>36</v>
      </c>
      <c r="AH121" s="1" t="str">
        <f t="shared" si="29"/>
        <v>Government</v>
      </c>
      <c r="AI121" s="1" t="str">
        <f t="shared" si="30"/>
        <v>Government</v>
      </c>
      <c r="AJ121" s="1" t="s">
        <v>394</v>
      </c>
      <c r="AL121" s="1">
        <v>4</v>
      </c>
      <c r="AM121" s="1">
        <f t="shared" si="31"/>
        <v>4</v>
      </c>
      <c r="AN121" s="1" t="s">
        <v>638</v>
      </c>
      <c r="AO121" s="1" t="s">
        <v>61</v>
      </c>
      <c r="AU121" s="1" t="s">
        <v>21</v>
      </c>
      <c r="AZ121" s="1" t="str">
        <f t="shared" si="32"/>
        <v>Forums</v>
      </c>
      <c r="BA121" s="1" t="s">
        <v>50</v>
      </c>
      <c r="BC121" s="1">
        <f t="shared" si="33"/>
        <v>6</v>
      </c>
      <c r="BD121" s="1">
        <v>6</v>
      </c>
      <c r="BF121" s="1">
        <f t="shared" si="34"/>
        <v>10</v>
      </c>
      <c r="BH121" s="1">
        <v>10</v>
      </c>
      <c r="BI121" s="1">
        <v>20</v>
      </c>
      <c r="BJ121" s="1">
        <f t="shared" si="35"/>
        <v>20</v>
      </c>
      <c r="BK121" s="1" t="s">
        <v>639</v>
      </c>
      <c r="BL121" s="1" t="str">
        <f t="shared" si="36"/>
        <v>Google</v>
      </c>
      <c r="BM121" s="1" t="s">
        <v>52</v>
      </c>
      <c r="BO121" s="1">
        <v>8</v>
      </c>
      <c r="BP121" s="1" t="s">
        <v>640</v>
      </c>
      <c r="BQ121" s="1" t="s">
        <v>641</v>
      </c>
      <c r="BR121" s="1" t="s">
        <v>642</v>
      </c>
      <c r="BT121">
        <f t="shared" si="37"/>
        <v>0</v>
      </c>
      <c r="BU121"/>
      <c r="BV121"/>
    </row>
    <row r="122" spans="1:74" s="1" customFormat="1" ht="94.5" x14ac:dyDescent="0.25">
      <c r="A122" s="1">
        <v>120</v>
      </c>
      <c r="B122" s="1">
        <f t="shared" si="19"/>
        <v>121</v>
      </c>
      <c r="D122" s="1" t="s">
        <v>1</v>
      </c>
      <c r="G122" s="1" t="s">
        <v>4</v>
      </c>
      <c r="I122" s="2">
        <v>27127</v>
      </c>
      <c r="J122" s="13">
        <f t="shared" ca="1" si="20"/>
        <v>45</v>
      </c>
      <c r="K122" s="1">
        <v>7</v>
      </c>
      <c r="L122" s="1">
        <f t="shared" si="21"/>
        <v>7</v>
      </c>
      <c r="M122" s="1">
        <v>50</v>
      </c>
      <c r="N122" s="1">
        <f t="shared" si="22"/>
        <v>50</v>
      </c>
      <c r="O122" s="1">
        <v>3</v>
      </c>
      <c r="P122" s="1">
        <f t="shared" si="23"/>
        <v>3</v>
      </c>
      <c r="Q122" s="1">
        <v>20</v>
      </c>
      <c r="R122" s="1">
        <f t="shared" si="24"/>
        <v>20</v>
      </c>
      <c r="S122" s="1" t="s">
        <v>55</v>
      </c>
      <c r="T122" s="1">
        <v>1</v>
      </c>
      <c r="U122" s="1" t="str">
        <f t="shared" si="25"/>
        <v>hoodie</v>
      </c>
      <c r="V122" s="1" t="s">
        <v>34</v>
      </c>
      <c r="X122" s="1" t="str">
        <f t="shared" si="26"/>
        <v>Math - all the cool kids are doing it</v>
      </c>
      <c r="Y122" s="1" t="s">
        <v>3369</v>
      </c>
      <c r="AA122" s="1">
        <v>1</v>
      </c>
      <c r="AB122" s="1" t="str">
        <f t="shared" si="27"/>
        <v>Software Engineer</v>
      </c>
      <c r="AC122" s="1" t="s">
        <v>188</v>
      </c>
      <c r="AE122" s="1" t="str">
        <f t="shared" si="28"/>
        <v>Manager</v>
      </c>
      <c r="AF122" s="1" t="s">
        <v>36</v>
      </c>
      <c r="AH122" s="1" t="str">
        <f t="shared" si="29"/>
        <v>Government</v>
      </c>
      <c r="AI122" s="1" t="str">
        <f t="shared" si="30"/>
        <v>Government</v>
      </c>
      <c r="AJ122" s="1" t="s">
        <v>394</v>
      </c>
      <c r="AL122" s="1">
        <v>22</v>
      </c>
      <c r="AM122" s="1">
        <f t="shared" si="31"/>
        <v>22</v>
      </c>
      <c r="AN122" s="1" t="s">
        <v>643</v>
      </c>
      <c r="AO122" s="1" t="s">
        <v>61</v>
      </c>
      <c r="AR122" s="1" t="s">
        <v>18</v>
      </c>
      <c r="AZ122" s="1" t="str">
        <f t="shared" si="32"/>
        <v>Forums</v>
      </c>
      <c r="BA122" s="1" t="s">
        <v>50</v>
      </c>
      <c r="BC122" s="1">
        <f t="shared" si="33"/>
        <v>15</v>
      </c>
      <c r="BE122" s="1">
        <v>15</v>
      </c>
      <c r="BF122" s="1">
        <f t="shared" si="34"/>
        <v>20</v>
      </c>
      <c r="BH122" s="1">
        <v>20</v>
      </c>
      <c r="BI122" s="1">
        <v>35</v>
      </c>
      <c r="BJ122" s="1">
        <f t="shared" si="35"/>
        <v>35</v>
      </c>
      <c r="BK122" s="1" t="s">
        <v>644</v>
      </c>
      <c r="BL122" s="1" t="str">
        <f t="shared" si="36"/>
        <v>Google</v>
      </c>
      <c r="BM122" s="1" t="s">
        <v>52</v>
      </c>
      <c r="BO122" s="1">
        <v>9</v>
      </c>
      <c r="BP122" s="1" t="s">
        <v>645</v>
      </c>
      <c r="BQ122" s="1" t="s">
        <v>646</v>
      </c>
      <c r="BT122">
        <f t="shared" si="37"/>
        <v>0</v>
      </c>
      <c r="BU122"/>
      <c r="BV122"/>
    </row>
    <row r="123" spans="1:74" s="1" customFormat="1" ht="141.75" x14ac:dyDescent="0.25">
      <c r="A123" s="1">
        <v>121</v>
      </c>
      <c r="B123" s="1">
        <f t="shared" si="19"/>
        <v>122</v>
      </c>
      <c r="D123" s="1" t="s">
        <v>1</v>
      </c>
      <c r="G123" s="1" t="s">
        <v>4</v>
      </c>
      <c r="I123" s="2">
        <v>34237</v>
      </c>
      <c r="J123" s="13">
        <f t="shared" ca="1" si="20"/>
        <v>26</v>
      </c>
      <c r="K123" s="1">
        <v>7</v>
      </c>
      <c r="L123" s="1">
        <f t="shared" si="21"/>
        <v>7</v>
      </c>
      <c r="M123" s="1">
        <v>0</v>
      </c>
      <c r="N123" s="1">
        <f t="shared" si="22"/>
        <v>0</v>
      </c>
      <c r="O123" s="1">
        <v>12</v>
      </c>
      <c r="P123" s="1">
        <f t="shared" si="23"/>
        <v>12</v>
      </c>
      <c r="Q123" s="1">
        <v>20</v>
      </c>
      <c r="R123" s="1">
        <f t="shared" si="24"/>
        <v>20</v>
      </c>
      <c r="S123" s="1" t="s">
        <v>164</v>
      </c>
      <c r="T123" s="1">
        <v>1</v>
      </c>
      <c r="U123" s="1" t="str">
        <f t="shared" si="25"/>
        <v>hoodie</v>
      </c>
      <c r="V123" s="1" t="s">
        <v>34</v>
      </c>
      <c r="X123" s="1" t="str">
        <f t="shared" si="26"/>
        <v>Data is the new bacon</v>
      </c>
      <c r="Y123" s="1" t="s">
        <v>3333</v>
      </c>
      <c r="AA123" s="1">
        <v>1</v>
      </c>
      <c r="AB123" s="1" t="str">
        <f t="shared" si="27"/>
        <v>Self employed</v>
      </c>
      <c r="AC123" s="1" t="s">
        <v>492</v>
      </c>
      <c r="AE123" s="1" t="str">
        <f t="shared" si="28"/>
        <v>C-Level</v>
      </c>
      <c r="AF123" s="1" t="s">
        <v>117</v>
      </c>
      <c r="AH123" s="1" t="str">
        <f t="shared" si="29"/>
        <v>Technology &amp; Internet</v>
      </c>
      <c r="AI123" s="1" t="str">
        <f t="shared" si="30"/>
        <v>Technology &amp; Internet</v>
      </c>
      <c r="AJ123" s="1" t="s">
        <v>69</v>
      </c>
      <c r="AL123" s="1">
        <v>5</v>
      </c>
      <c r="AM123" s="1">
        <f t="shared" si="31"/>
        <v>5</v>
      </c>
      <c r="AN123" s="1" t="s">
        <v>647</v>
      </c>
      <c r="AO123" s="1" t="s">
        <v>39</v>
      </c>
      <c r="AS123" s="1" t="s">
        <v>19</v>
      </c>
      <c r="AZ123" s="1" t="str">
        <f t="shared" si="32"/>
        <v>Stack Overflow</v>
      </c>
      <c r="BA123" s="1" t="s">
        <v>62</v>
      </c>
      <c r="BC123" s="1">
        <f t="shared" si="33"/>
        <v>5</v>
      </c>
      <c r="BD123" s="1">
        <v>5</v>
      </c>
      <c r="BF123" s="1">
        <f t="shared" si="34"/>
        <v>5</v>
      </c>
      <c r="BG123" s="1">
        <v>5</v>
      </c>
      <c r="BI123" s="1">
        <v>10</v>
      </c>
      <c r="BJ123" s="1">
        <f t="shared" si="35"/>
        <v>10</v>
      </c>
      <c r="BK123" s="1" t="s">
        <v>648</v>
      </c>
      <c r="BL123" s="1" t="str">
        <f t="shared" si="36"/>
        <v>Friend / word of mouth</v>
      </c>
      <c r="BM123" s="1" t="s">
        <v>42</v>
      </c>
      <c r="BO123" s="1">
        <v>10</v>
      </c>
      <c r="BP123" s="1" t="s">
        <v>649</v>
      </c>
      <c r="BQ123" s="1" t="s">
        <v>650</v>
      </c>
      <c r="BR123" s="1" t="s">
        <v>651</v>
      </c>
      <c r="BT123">
        <f t="shared" si="37"/>
        <v>0</v>
      </c>
      <c r="BU123"/>
      <c r="BV123"/>
    </row>
    <row r="124" spans="1:74" s="1" customFormat="1" ht="63" x14ac:dyDescent="0.25">
      <c r="A124" s="1">
        <v>122</v>
      </c>
      <c r="B124" s="1">
        <f t="shared" si="19"/>
        <v>123</v>
      </c>
      <c r="C124" s="1" t="s">
        <v>0</v>
      </c>
      <c r="I124" s="2">
        <v>34688</v>
      </c>
      <c r="J124" s="13">
        <f t="shared" ca="1" si="20"/>
        <v>24</v>
      </c>
      <c r="K124" s="1">
        <v>9</v>
      </c>
      <c r="L124" s="1">
        <f t="shared" si="21"/>
        <v>9</v>
      </c>
      <c r="M124" s="1">
        <v>10</v>
      </c>
      <c r="N124" s="1">
        <f t="shared" si="22"/>
        <v>10</v>
      </c>
      <c r="O124" s="1">
        <v>9</v>
      </c>
      <c r="P124" s="1">
        <f t="shared" si="23"/>
        <v>9</v>
      </c>
      <c r="Q124" s="1">
        <v>20</v>
      </c>
      <c r="R124" s="1">
        <f t="shared" si="24"/>
        <v>20</v>
      </c>
      <c r="S124" s="1" t="s">
        <v>79</v>
      </c>
      <c r="T124" s="1">
        <v>0</v>
      </c>
      <c r="U124" s="1" t="str">
        <f t="shared" si="25"/>
        <v>backpack</v>
      </c>
      <c r="V124" s="1" t="s">
        <v>75</v>
      </c>
      <c r="X124" s="1" t="str">
        <f t="shared" si="26"/>
        <v>Ceci n'est Ã  95% pas un pipe</v>
      </c>
      <c r="Z124" s="1" t="s">
        <v>652</v>
      </c>
      <c r="AA124" s="1">
        <v>1</v>
      </c>
      <c r="AB124" s="1" t="str">
        <f t="shared" si="27"/>
        <v xml:space="preserve"> Artificial Intelligence Engineer</v>
      </c>
      <c r="AC124" s="1" t="s">
        <v>116</v>
      </c>
      <c r="AE124" s="1" t="str">
        <f t="shared" si="28"/>
        <v>Individual Contributor</v>
      </c>
      <c r="AF124" s="1" t="s">
        <v>58</v>
      </c>
      <c r="AH124" s="1" t="str">
        <f t="shared" si="29"/>
        <v>Education</v>
      </c>
      <c r="AI124" s="1" t="str">
        <f t="shared" si="30"/>
        <v>Education</v>
      </c>
      <c r="AJ124" s="1" t="s">
        <v>37</v>
      </c>
      <c r="AL124" s="1">
        <v>0</v>
      </c>
      <c r="AM124" s="1">
        <f t="shared" si="31"/>
        <v>0</v>
      </c>
      <c r="AN124" s="1" t="s">
        <v>653</v>
      </c>
      <c r="AO124" s="1" t="s">
        <v>39</v>
      </c>
      <c r="AS124" s="1" t="s">
        <v>19</v>
      </c>
      <c r="AZ124" s="1" t="str">
        <f t="shared" si="32"/>
        <v>Forums</v>
      </c>
      <c r="BA124" s="1" t="s">
        <v>50</v>
      </c>
      <c r="BC124" s="1">
        <f t="shared" si="33"/>
        <v>30</v>
      </c>
      <c r="BE124" s="1">
        <v>30</v>
      </c>
      <c r="BF124" s="1">
        <f t="shared" si="34"/>
        <v>5</v>
      </c>
      <c r="BG124" s="1">
        <v>5</v>
      </c>
      <c r="BI124" s="1">
        <v>200</v>
      </c>
      <c r="BJ124" s="1">
        <f t="shared" si="35"/>
        <v>200</v>
      </c>
      <c r="BK124" s="1" t="s">
        <v>654</v>
      </c>
      <c r="BL124" s="1" t="str">
        <f t="shared" si="36"/>
        <v>Google</v>
      </c>
      <c r="BM124" s="1" t="s">
        <v>52</v>
      </c>
      <c r="BO124" s="1">
        <v>9</v>
      </c>
      <c r="BP124" s="1" t="s">
        <v>655</v>
      </c>
      <c r="BQ124" s="1" t="s">
        <v>656</v>
      </c>
      <c r="BR124" s="1" t="s">
        <v>657</v>
      </c>
      <c r="BT124">
        <f t="shared" si="37"/>
        <v>0</v>
      </c>
      <c r="BU124"/>
      <c r="BV124"/>
    </row>
    <row r="125" spans="1:74" s="1" customFormat="1" ht="63" x14ac:dyDescent="0.25">
      <c r="A125" s="1">
        <v>123</v>
      </c>
      <c r="B125" s="1">
        <f t="shared" si="19"/>
        <v>124</v>
      </c>
      <c r="C125" s="1" t="s">
        <v>0</v>
      </c>
      <c r="D125" s="1" t="s">
        <v>1</v>
      </c>
      <c r="I125" s="2">
        <v>29094</v>
      </c>
      <c r="J125" s="13">
        <f t="shared" ca="1" si="20"/>
        <v>40</v>
      </c>
      <c r="K125" s="1">
        <v>8</v>
      </c>
      <c r="L125" s="1">
        <f t="shared" si="21"/>
        <v>8</v>
      </c>
      <c r="M125" s="1">
        <v>0</v>
      </c>
      <c r="N125" s="1">
        <f t="shared" si="22"/>
        <v>0</v>
      </c>
      <c r="O125" s="1">
        <v>8</v>
      </c>
      <c r="P125" s="1">
        <f t="shared" si="23"/>
        <v>8</v>
      </c>
      <c r="Q125" s="1">
        <v>24</v>
      </c>
      <c r="R125" s="1">
        <f t="shared" si="24"/>
        <v>24</v>
      </c>
      <c r="S125" s="1" t="s">
        <v>74</v>
      </c>
      <c r="T125" s="1">
        <v>0</v>
      </c>
      <c r="U125" s="1" t="str">
        <f t="shared" si="25"/>
        <v>socks</v>
      </c>
      <c r="V125" s="1" t="s">
        <v>115</v>
      </c>
      <c r="X125" s="1" t="str">
        <f t="shared" si="26"/>
        <v>Math - all the cool kids are doing it</v>
      </c>
      <c r="Y125" s="1" t="s">
        <v>3369</v>
      </c>
      <c r="AA125" s="1">
        <v>1</v>
      </c>
      <c r="AB125" s="1" t="str">
        <f t="shared" si="27"/>
        <v>Software Engineer</v>
      </c>
      <c r="AC125" s="1" t="s">
        <v>188</v>
      </c>
      <c r="AE125" s="1" t="str">
        <f t="shared" si="28"/>
        <v>Individual Contributor</v>
      </c>
      <c r="AF125" s="1" t="s">
        <v>58</v>
      </c>
      <c r="AH125" s="1" t="str">
        <f t="shared" si="29"/>
        <v>Technology &amp; Internet</v>
      </c>
      <c r="AI125" s="1" t="str">
        <f t="shared" si="30"/>
        <v>Technology &amp; Internet</v>
      </c>
      <c r="AJ125" s="1" t="s">
        <v>69</v>
      </c>
      <c r="AL125" s="1">
        <v>20</v>
      </c>
      <c r="AM125" s="1">
        <f t="shared" si="31"/>
        <v>20</v>
      </c>
      <c r="AN125" s="1" t="s">
        <v>535</v>
      </c>
      <c r="AO125" s="1" t="s">
        <v>39</v>
      </c>
      <c r="AR125" s="1" t="s">
        <v>18</v>
      </c>
      <c r="AT125" s="1" t="s">
        <v>20</v>
      </c>
      <c r="AZ125" s="1" t="str">
        <f t="shared" si="32"/>
        <v>Live Help</v>
      </c>
      <c r="BA125" s="1" t="s">
        <v>526</v>
      </c>
      <c r="BC125" s="1">
        <f t="shared" si="33"/>
        <v>6</v>
      </c>
      <c r="BD125" s="1">
        <v>6</v>
      </c>
      <c r="BF125" s="1">
        <f t="shared" si="34"/>
        <v>6</v>
      </c>
      <c r="BG125" s="1">
        <v>6</v>
      </c>
      <c r="BI125" s="1">
        <v>15</v>
      </c>
      <c r="BJ125" s="1">
        <f t="shared" si="35"/>
        <v>15</v>
      </c>
      <c r="BK125" s="1" t="s">
        <v>658</v>
      </c>
      <c r="BL125" s="1" t="str">
        <f t="shared" si="36"/>
        <v>Google</v>
      </c>
      <c r="BM125" s="1" t="s">
        <v>52</v>
      </c>
      <c r="BO125" s="1">
        <v>10</v>
      </c>
      <c r="BP125" s="1" t="s">
        <v>659</v>
      </c>
      <c r="BQ125" s="1" t="s">
        <v>660</v>
      </c>
      <c r="BR125" s="1" t="s">
        <v>661</v>
      </c>
      <c r="BT125">
        <f t="shared" si="37"/>
        <v>0</v>
      </c>
      <c r="BU125"/>
      <c r="BV125"/>
    </row>
    <row r="126" spans="1:74" s="1" customFormat="1" ht="346.5" x14ac:dyDescent="0.25">
      <c r="A126" s="1">
        <v>124</v>
      </c>
      <c r="B126" s="1">
        <f t="shared" si="19"/>
        <v>125</v>
      </c>
      <c r="C126" s="1" t="s">
        <v>0</v>
      </c>
      <c r="G126" s="1" t="s">
        <v>4</v>
      </c>
      <c r="I126" s="2">
        <v>29489</v>
      </c>
      <c r="J126" s="13">
        <f t="shared" ca="1" si="20"/>
        <v>39</v>
      </c>
      <c r="K126" s="1">
        <v>8</v>
      </c>
      <c r="L126" s="1">
        <f t="shared" si="21"/>
        <v>8</v>
      </c>
      <c r="M126" s="1">
        <v>30</v>
      </c>
      <c r="N126" s="1">
        <f t="shared" si="22"/>
        <v>30</v>
      </c>
      <c r="O126" s="1">
        <v>10</v>
      </c>
      <c r="P126" s="1">
        <f t="shared" si="23"/>
        <v>10</v>
      </c>
      <c r="Q126" s="1">
        <v>3</v>
      </c>
      <c r="R126" s="1">
        <f t="shared" si="24"/>
        <v>3</v>
      </c>
      <c r="S126" s="1" t="s">
        <v>278</v>
      </c>
      <c r="T126" s="1">
        <v>0</v>
      </c>
      <c r="U126" s="1" t="str">
        <f t="shared" si="25"/>
        <v>backpack</v>
      </c>
      <c r="V126" s="1" t="s">
        <v>75</v>
      </c>
      <c r="X126" s="1" t="str">
        <f t="shared" si="26"/>
        <v>A quality life demands quality questions</v>
      </c>
      <c r="Y126" s="1" t="s">
        <v>3371</v>
      </c>
      <c r="AA126" s="1">
        <v>1</v>
      </c>
      <c r="AB126" s="1" t="str">
        <f t="shared" si="27"/>
        <v>Marketing</v>
      </c>
      <c r="AC126" s="1" t="s">
        <v>662</v>
      </c>
      <c r="AE126" s="1" t="str">
        <f t="shared" si="28"/>
        <v>Manager</v>
      </c>
      <c r="AF126" s="1" t="s">
        <v>36</v>
      </c>
      <c r="AH126" s="1" t="str">
        <f t="shared" si="29"/>
        <v>Telecommunications</v>
      </c>
      <c r="AI126" s="1" t="str">
        <f t="shared" si="30"/>
        <v>Telecommunications</v>
      </c>
      <c r="AJ126" s="1" t="s">
        <v>331</v>
      </c>
      <c r="AL126" s="1">
        <v>10</v>
      </c>
      <c r="AM126" s="1">
        <f t="shared" si="31"/>
        <v>10</v>
      </c>
      <c r="AN126" s="1" t="s">
        <v>663</v>
      </c>
      <c r="AO126" s="1" t="s">
        <v>61</v>
      </c>
      <c r="AQ126" s="1" t="s">
        <v>17</v>
      </c>
      <c r="AZ126" s="1" t="str">
        <f t="shared" si="32"/>
        <v>Mentor Help (classroom or 1:1 mentors)</v>
      </c>
      <c r="BA126" s="1" t="s">
        <v>137</v>
      </c>
      <c r="BC126" s="1">
        <f t="shared" si="33"/>
        <v>6</v>
      </c>
      <c r="BD126" s="1">
        <v>6</v>
      </c>
      <c r="BF126" s="1">
        <f t="shared" si="34"/>
        <v>4</v>
      </c>
      <c r="BG126" s="1">
        <v>4</v>
      </c>
      <c r="BI126" s="1">
        <v>150</v>
      </c>
      <c r="BJ126" s="1">
        <f t="shared" si="35"/>
        <v>150</v>
      </c>
      <c r="BK126" s="1" t="s">
        <v>664</v>
      </c>
      <c r="BL126" s="1" t="str">
        <f t="shared" si="36"/>
        <v>Friend / word of mouth</v>
      </c>
      <c r="BM126" s="1" t="s">
        <v>42</v>
      </c>
      <c r="BO126" s="1">
        <v>10</v>
      </c>
      <c r="BP126" s="1" t="s">
        <v>665</v>
      </c>
      <c r="BQ126" s="1" t="s">
        <v>403</v>
      </c>
      <c r="BR126" s="1" t="s">
        <v>666</v>
      </c>
      <c r="BT126">
        <f t="shared" si="37"/>
        <v>0</v>
      </c>
      <c r="BU126"/>
      <c r="BV126"/>
    </row>
    <row r="127" spans="1:74" s="1" customFormat="1" ht="94.5" x14ac:dyDescent="0.25">
      <c r="A127" s="1">
        <v>125</v>
      </c>
      <c r="B127" s="1">
        <f t="shared" si="19"/>
        <v>126</v>
      </c>
      <c r="C127" s="1" t="s">
        <v>0</v>
      </c>
      <c r="F127" s="1" t="s">
        <v>3</v>
      </c>
      <c r="I127" s="2">
        <v>33476</v>
      </c>
      <c r="J127" s="13">
        <f t="shared" ca="1" si="20"/>
        <v>28</v>
      </c>
      <c r="K127" s="1">
        <v>8</v>
      </c>
      <c r="L127" s="1">
        <f t="shared" si="21"/>
        <v>8</v>
      </c>
      <c r="M127" s="1">
        <v>60</v>
      </c>
      <c r="N127" s="1">
        <f t="shared" si="22"/>
        <v>60</v>
      </c>
      <c r="O127" s="1">
        <v>10</v>
      </c>
      <c r="P127" s="1">
        <f t="shared" si="23"/>
        <v>10</v>
      </c>
      <c r="Q127" s="1">
        <v>10</v>
      </c>
      <c r="R127" s="1">
        <f t="shared" si="24"/>
        <v>10</v>
      </c>
      <c r="S127" s="1" t="s">
        <v>33</v>
      </c>
      <c r="T127" s="1">
        <v>0</v>
      </c>
      <c r="U127" s="1" t="str">
        <f t="shared" si="25"/>
        <v>shoes (brand is TBDâ€¦ probably Adidas or Puma)</v>
      </c>
      <c r="V127" s="1" t="s">
        <v>109</v>
      </c>
      <c r="X127" s="1" t="str">
        <f t="shared" si="26"/>
        <v>Data is the new bacon</v>
      </c>
      <c r="Y127" s="1" t="s">
        <v>3333</v>
      </c>
      <c r="AA127" s="1">
        <v>1</v>
      </c>
      <c r="AB127" s="1" t="str">
        <f t="shared" si="27"/>
        <v>Software Engineer</v>
      </c>
      <c r="AC127" s="1" t="s">
        <v>188</v>
      </c>
      <c r="AE127" s="1" t="str">
        <f t="shared" si="28"/>
        <v>Manager</v>
      </c>
      <c r="AF127" s="1" t="s">
        <v>36</v>
      </c>
      <c r="AH127" s="1" t="str">
        <f t="shared" si="29"/>
        <v>Technology &amp; Internet</v>
      </c>
      <c r="AI127" s="1" t="str">
        <f t="shared" si="30"/>
        <v>Technology &amp; Internet</v>
      </c>
      <c r="AJ127" s="1" t="s">
        <v>69</v>
      </c>
      <c r="AL127" s="1">
        <v>5</v>
      </c>
      <c r="AM127" s="1">
        <f t="shared" si="31"/>
        <v>5</v>
      </c>
      <c r="AN127" s="1" t="s">
        <v>52</v>
      </c>
      <c r="AO127" s="1" t="s">
        <v>61</v>
      </c>
      <c r="AU127" s="1" t="s">
        <v>21</v>
      </c>
      <c r="AZ127" s="1" t="str">
        <f t="shared" si="32"/>
        <v>Slack Channel</v>
      </c>
      <c r="BA127" s="1" t="s">
        <v>40</v>
      </c>
      <c r="BC127" s="1">
        <f t="shared" si="33"/>
        <v>10</v>
      </c>
      <c r="BE127" s="1">
        <v>10</v>
      </c>
      <c r="BF127" s="1">
        <f t="shared" si="34"/>
        <v>6</v>
      </c>
      <c r="BG127" s="1">
        <v>6</v>
      </c>
      <c r="BI127" s="1">
        <v>8</v>
      </c>
      <c r="BJ127" s="1">
        <f t="shared" si="35"/>
        <v>8</v>
      </c>
      <c r="BK127" s="1" t="s">
        <v>667</v>
      </c>
      <c r="BL127" s="1" t="str">
        <f t="shared" si="36"/>
        <v>Google</v>
      </c>
      <c r="BM127" s="1" t="s">
        <v>52</v>
      </c>
      <c r="BO127" s="1">
        <v>9</v>
      </c>
      <c r="BP127" s="1" t="s">
        <v>668</v>
      </c>
      <c r="BT127">
        <f t="shared" si="37"/>
        <v>0</v>
      </c>
      <c r="BU127"/>
      <c r="BV127"/>
    </row>
    <row r="128" spans="1:74" s="1" customFormat="1" ht="94.5" x14ac:dyDescent="0.25">
      <c r="A128" s="1">
        <v>126</v>
      </c>
      <c r="B128" s="1">
        <f t="shared" si="19"/>
        <v>127</v>
      </c>
      <c r="G128" s="1" t="s">
        <v>4</v>
      </c>
      <c r="I128" s="2">
        <v>32011</v>
      </c>
      <c r="J128" s="13">
        <f t="shared" ca="1" si="20"/>
        <v>32</v>
      </c>
      <c r="K128" s="1">
        <v>7</v>
      </c>
      <c r="L128" s="1">
        <f t="shared" si="21"/>
        <v>7</v>
      </c>
      <c r="M128" s="1">
        <v>0</v>
      </c>
      <c r="N128" s="1">
        <f t="shared" si="22"/>
        <v>0</v>
      </c>
      <c r="O128" s="1">
        <v>12</v>
      </c>
      <c r="P128" s="1">
        <f t="shared" si="23"/>
        <v>12</v>
      </c>
      <c r="Q128" s="1">
        <v>0</v>
      </c>
      <c r="R128" s="1">
        <f t="shared" si="24"/>
        <v>0</v>
      </c>
      <c r="S128" s="1" t="s">
        <v>96</v>
      </c>
      <c r="T128" s="1">
        <v>1</v>
      </c>
      <c r="U128" s="1" t="str">
        <f t="shared" si="25"/>
        <v>shoes (brand is TBDâ€¦ probably Adidas or Puma)</v>
      </c>
      <c r="V128" s="1" t="s">
        <v>109</v>
      </c>
      <c r="X128" s="1" t="str">
        <f t="shared" si="26"/>
        <v>Machine learning for life</v>
      </c>
      <c r="Y128" s="1" t="s">
        <v>3370</v>
      </c>
      <c r="AA128" s="1">
        <v>1</v>
      </c>
      <c r="AB128" s="1" t="str">
        <f t="shared" si="27"/>
        <v>Software Engineer</v>
      </c>
      <c r="AC128" s="1" t="s">
        <v>188</v>
      </c>
      <c r="AE128" s="1" t="str">
        <f t="shared" si="28"/>
        <v>Not Applicable</v>
      </c>
      <c r="AF128" s="1" t="s">
        <v>86</v>
      </c>
      <c r="AH128" s="1" t="str">
        <f t="shared" si="29"/>
        <v>Technology &amp; Internet</v>
      </c>
      <c r="AI128" s="1" t="str">
        <f t="shared" si="30"/>
        <v>Technology &amp; Internet</v>
      </c>
      <c r="AJ128" s="1" t="s">
        <v>69</v>
      </c>
      <c r="AL128" s="1">
        <v>7</v>
      </c>
      <c r="AM128" s="1">
        <f t="shared" si="31"/>
        <v>7</v>
      </c>
      <c r="AN128" s="1" t="s">
        <v>578</v>
      </c>
      <c r="AO128" s="1" t="s">
        <v>61</v>
      </c>
      <c r="AS128" s="1" t="s">
        <v>19</v>
      </c>
      <c r="AZ128" s="1" t="str">
        <f t="shared" si="32"/>
        <v>Forums</v>
      </c>
      <c r="BA128" s="1" t="s">
        <v>50</v>
      </c>
      <c r="BC128" s="1">
        <f t="shared" si="33"/>
        <v>15</v>
      </c>
      <c r="BE128" s="1">
        <v>15</v>
      </c>
      <c r="BF128" s="1">
        <f t="shared" si="34"/>
        <v>10</v>
      </c>
      <c r="BH128" s="1">
        <v>10</v>
      </c>
      <c r="BI128" s="1">
        <v>20</v>
      </c>
      <c r="BJ128" s="1">
        <f t="shared" si="35"/>
        <v>20</v>
      </c>
      <c r="BK128" s="1" t="s">
        <v>578</v>
      </c>
      <c r="BL128" s="1" t="str">
        <f t="shared" si="36"/>
        <v>Friend / word of mouth</v>
      </c>
      <c r="BM128" s="1" t="s">
        <v>42</v>
      </c>
      <c r="BO128" s="1">
        <v>9</v>
      </c>
      <c r="BP128" s="1" t="s">
        <v>578</v>
      </c>
      <c r="BQ128" s="1" t="s">
        <v>578</v>
      </c>
      <c r="BR128" s="1" t="s">
        <v>578</v>
      </c>
      <c r="BT128">
        <f t="shared" si="37"/>
        <v>0</v>
      </c>
      <c r="BU128"/>
      <c r="BV128"/>
    </row>
    <row r="129" spans="1:74" s="1" customFormat="1" ht="189" x14ac:dyDescent="0.25">
      <c r="A129" s="1">
        <v>127</v>
      </c>
      <c r="B129" s="1">
        <f t="shared" si="19"/>
        <v>128</v>
      </c>
      <c r="C129" s="1" t="s">
        <v>0</v>
      </c>
      <c r="I129" s="2">
        <v>34037</v>
      </c>
      <c r="J129" s="13">
        <f t="shared" ca="1" si="20"/>
        <v>26</v>
      </c>
      <c r="K129" s="1">
        <v>7</v>
      </c>
      <c r="L129" s="1">
        <f t="shared" si="21"/>
        <v>7</v>
      </c>
      <c r="M129" s="1">
        <v>60</v>
      </c>
      <c r="N129" s="1">
        <f t="shared" si="22"/>
        <v>60</v>
      </c>
      <c r="O129" s="1">
        <v>11</v>
      </c>
      <c r="P129" s="1">
        <f t="shared" si="23"/>
        <v>11</v>
      </c>
      <c r="Q129" s="1">
        <v>6</v>
      </c>
      <c r="R129" s="1">
        <f t="shared" si="24"/>
        <v>6</v>
      </c>
      <c r="S129" s="1" t="s">
        <v>96</v>
      </c>
      <c r="T129" s="1">
        <v>0</v>
      </c>
      <c r="U129" s="1" t="str">
        <f t="shared" si="25"/>
        <v>hoodie</v>
      </c>
      <c r="V129" s="1" t="s">
        <v>34</v>
      </c>
      <c r="X129" s="1" t="str">
        <f t="shared" si="26"/>
        <v>Machine learning for life</v>
      </c>
      <c r="Y129" s="1" t="s">
        <v>3370</v>
      </c>
      <c r="AA129" s="1">
        <v>1</v>
      </c>
      <c r="AB129" s="1" t="str">
        <f t="shared" si="27"/>
        <v>Software Engineer</v>
      </c>
      <c r="AC129" s="1" t="s">
        <v>188</v>
      </c>
      <c r="AE129" s="1" t="str">
        <f t="shared" si="28"/>
        <v>Individual Contributor</v>
      </c>
      <c r="AF129" s="1" t="s">
        <v>58</v>
      </c>
      <c r="AH129" s="1" t="str">
        <f t="shared" si="29"/>
        <v>Technology &amp; Internet</v>
      </c>
      <c r="AI129" s="1" t="str">
        <f t="shared" si="30"/>
        <v>Technology &amp; Internet</v>
      </c>
      <c r="AJ129" s="1" t="s">
        <v>69</v>
      </c>
      <c r="AL129" s="1">
        <v>3</v>
      </c>
      <c r="AM129" s="1">
        <f t="shared" si="31"/>
        <v>3</v>
      </c>
      <c r="AN129" s="1" t="s">
        <v>669</v>
      </c>
      <c r="AO129" s="1" t="s">
        <v>61</v>
      </c>
      <c r="AS129" s="1" t="s">
        <v>19</v>
      </c>
      <c r="AZ129" s="1" t="str">
        <f t="shared" si="32"/>
        <v>Forums</v>
      </c>
      <c r="BA129" s="1" t="s">
        <v>50</v>
      </c>
      <c r="BC129" s="1">
        <f t="shared" si="33"/>
        <v>5</v>
      </c>
      <c r="BD129" s="1">
        <v>5</v>
      </c>
      <c r="BF129" s="1">
        <f t="shared" si="34"/>
        <v>1</v>
      </c>
      <c r="BG129" s="1">
        <v>1</v>
      </c>
      <c r="BI129" s="1">
        <v>10</v>
      </c>
      <c r="BJ129" s="1">
        <f t="shared" si="35"/>
        <v>10</v>
      </c>
      <c r="BK129" s="1" t="s">
        <v>670</v>
      </c>
      <c r="BL129" s="1" t="str">
        <f t="shared" si="36"/>
        <v>Friend / word of mouth</v>
      </c>
      <c r="BM129" s="1" t="s">
        <v>42</v>
      </c>
      <c r="BO129" s="1">
        <v>10</v>
      </c>
      <c r="BP129" s="1" t="s">
        <v>671</v>
      </c>
      <c r="BQ129" s="1" t="s">
        <v>672</v>
      </c>
      <c r="BT129">
        <f t="shared" si="37"/>
        <v>0</v>
      </c>
      <c r="BU129"/>
      <c r="BV129"/>
    </row>
    <row r="130" spans="1:74" s="1" customFormat="1" ht="409.5" x14ac:dyDescent="0.25">
      <c r="A130" s="1">
        <v>128</v>
      </c>
      <c r="B130" s="1">
        <f t="shared" si="19"/>
        <v>129</v>
      </c>
      <c r="C130" s="1" t="s">
        <v>0</v>
      </c>
      <c r="D130" s="1" t="s">
        <v>1</v>
      </c>
      <c r="G130" s="1" t="s">
        <v>4</v>
      </c>
      <c r="I130" s="2">
        <v>28828</v>
      </c>
      <c r="J130" s="13">
        <f t="shared" ca="1" si="20"/>
        <v>40</v>
      </c>
      <c r="K130" s="1">
        <v>5</v>
      </c>
      <c r="L130" s="1">
        <f t="shared" si="21"/>
        <v>5</v>
      </c>
      <c r="M130" s="1">
        <v>30</v>
      </c>
      <c r="N130" s="1">
        <f t="shared" si="22"/>
        <v>30</v>
      </c>
      <c r="O130" s="1">
        <v>16</v>
      </c>
      <c r="P130" s="1">
        <f t="shared" si="23"/>
        <v>16</v>
      </c>
      <c r="Q130" s="1">
        <v>50</v>
      </c>
      <c r="R130" s="1">
        <f t="shared" si="24"/>
        <v>50</v>
      </c>
      <c r="S130" s="1" t="s">
        <v>74</v>
      </c>
      <c r="T130" s="1">
        <v>1</v>
      </c>
      <c r="U130" s="1" t="str">
        <f t="shared" si="25"/>
        <v>t-shirt</v>
      </c>
      <c r="V130" s="1" t="s">
        <v>46</v>
      </c>
      <c r="X130" s="1" t="str">
        <f t="shared" si="26"/>
        <v>Math - all the cool kids are doing it</v>
      </c>
      <c r="Y130" s="1" t="s">
        <v>3369</v>
      </c>
      <c r="AA130" s="1">
        <v>1</v>
      </c>
      <c r="AB130" s="1" t="str">
        <f t="shared" si="27"/>
        <v>Accounting/Finance</v>
      </c>
      <c r="AC130" s="1" t="s">
        <v>440</v>
      </c>
      <c r="AE130" s="1" t="str">
        <f t="shared" si="28"/>
        <v>Manager</v>
      </c>
      <c r="AF130" s="1" t="s">
        <v>36</v>
      </c>
      <c r="AH130" s="1" t="str">
        <f t="shared" si="29"/>
        <v>Micro finance</v>
      </c>
      <c r="AI130" s="1" t="str">
        <f t="shared" si="30"/>
        <v>Micro finance</v>
      </c>
      <c r="AK130" s="1" t="s">
        <v>673</v>
      </c>
      <c r="AL130" s="1">
        <v>13</v>
      </c>
      <c r="AM130" s="1">
        <f t="shared" si="31"/>
        <v>13</v>
      </c>
      <c r="AN130" s="1" t="s">
        <v>674</v>
      </c>
      <c r="AO130" s="1" t="s">
        <v>61</v>
      </c>
      <c r="AS130" s="1" t="s">
        <v>19</v>
      </c>
      <c r="AZ130" s="1" t="str">
        <f t="shared" si="32"/>
        <v>Forums</v>
      </c>
      <c r="BA130" s="1" t="s">
        <v>50</v>
      </c>
      <c r="BC130" s="1">
        <f t="shared" si="33"/>
        <v>6</v>
      </c>
      <c r="BD130" s="1">
        <v>6</v>
      </c>
      <c r="BF130" s="1">
        <f t="shared" si="34"/>
        <v>10</v>
      </c>
      <c r="BH130" s="1">
        <v>10</v>
      </c>
      <c r="BI130" s="1">
        <v>20</v>
      </c>
      <c r="BJ130" s="1">
        <f t="shared" si="35"/>
        <v>20</v>
      </c>
      <c r="BK130" s="1" t="s">
        <v>675</v>
      </c>
      <c r="BL130" s="1" t="str">
        <f t="shared" si="36"/>
        <v>Twitter</v>
      </c>
      <c r="BM130" s="1" t="s">
        <v>167</v>
      </c>
      <c r="BO130" s="1">
        <v>10</v>
      </c>
      <c r="BP130" s="1" t="s">
        <v>676</v>
      </c>
      <c r="BQ130" s="1" t="s">
        <v>677</v>
      </c>
      <c r="BR130" s="1" t="s">
        <v>678</v>
      </c>
      <c r="BT130">
        <f t="shared" si="37"/>
        <v>0</v>
      </c>
      <c r="BU130"/>
      <c r="BV130"/>
    </row>
    <row r="131" spans="1:74" s="1" customFormat="1" ht="78.75" x14ac:dyDescent="0.25">
      <c r="A131" s="1">
        <v>129</v>
      </c>
      <c r="B131" s="1">
        <f t="shared" ref="B131:B194" si="38">A131+1</f>
        <v>130</v>
      </c>
      <c r="C131" s="1" t="s">
        <v>0</v>
      </c>
      <c r="J131" s="13"/>
      <c r="K131" s="1">
        <v>8</v>
      </c>
      <c r="L131" s="1">
        <f t="shared" ref="L131:L194" si="39">IF(ISBLANK(K131),0,K131)</f>
        <v>8</v>
      </c>
      <c r="M131" s="1">
        <v>90</v>
      </c>
      <c r="N131" s="1">
        <f t="shared" ref="N131:N194" si="40">IF(ISBLANK(M131),0,M131)</f>
        <v>90</v>
      </c>
      <c r="O131" s="1">
        <v>6</v>
      </c>
      <c r="P131" s="1">
        <f t="shared" ref="P131:P194" si="41">IF(ISBLANK(O131),0,O131)</f>
        <v>6</v>
      </c>
      <c r="Q131" s="1">
        <v>4</v>
      </c>
      <c r="R131" s="1">
        <f t="shared" ref="R131:R194" si="42">IF(ISBLANK(Q131),0,Q131)</f>
        <v>4</v>
      </c>
      <c r="S131" s="1" t="s">
        <v>74</v>
      </c>
      <c r="T131" s="1">
        <v>0</v>
      </c>
      <c r="U131" s="1" t="str">
        <f t="shared" ref="U131:U194" si="43">IF(V131="",IF(W131="","",W131),IF(W131="",V131,CONCATENATE(V131,",",W131)))</f>
        <v>jacket (brand is TBD... probably Patagonia)</v>
      </c>
      <c r="V131" s="1" t="s">
        <v>56</v>
      </c>
      <c r="X131" s="1" t="str">
        <f t="shared" ref="X131:X194" si="44">IF(Y131="",IF(Z131=""," ",Z131),IF(Z131="",Y131,CONCATENATE(Y131,",",Z131)))</f>
        <v>Math - all the cool kids are doing it</v>
      </c>
      <c r="Y131" s="1" t="s">
        <v>3369</v>
      </c>
      <c r="AA131" s="1">
        <v>1</v>
      </c>
      <c r="AB131" s="1" t="str">
        <f t="shared" ref="AB131:AB194" si="45">IF(AC131="",IF(AD131=""," ",AD131),IF(AD131="",AC131,CONCATENATE(AC131,",",AD131)))</f>
        <v>Software Engineer</v>
      </c>
      <c r="AC131" s="1" t="s">
        <v>188</v>
      </c>
      <c r="AE131" s="1" t="str">
        <f t="shared" ref="AE131:AE194" si="46">IF(AF131="",IF(AG131=""," ",AG131),IF(AG131="",AF131,CONCATENATE(AF131,",",AG131)))</f>
        <v>Individual Contributor</v>
      </c>
      <c r="AF131" s="1" t="s">
        <v>58</v>
      </c>
      <c r="AH131" s="1" t="str">
        <f t="shared" ref="AH131:AH194" si="47">IF(TRIM(AI131)="","Unspecified",AI131)</f>
        <v>Technology &amp; Internet</v>
      </c>
      <c r="AI131" s="1" t="str">
        <f t="shared" ref="AI131:AI194" si="48">IF(AJ131="",IF(AK131=""," ",AK131),IF(AK131="",AJ131,CONCATENATE(AJ131,",",AK131)))</f>
        <v>Technology &amp; Internet</v>
      </c>
      <c r="AJ131" s="1" t="s">
        <v>69</v>
      </c>
      <c r="AL131" s="1">
        <v>10</v>
      </c>
      <c r="AM131" s="1">
        <f t="shared" ref="AM131:AM194" si="49">IF(ISBLANK(AL131),0,AL131)</f>
        <v>10</v>
      </c>
      <c r="AN131" s="1" t="s">
        <v>679</v>
      </c>
      <c r="AO131" s="1" t="s">
        <v>61</v>
      </c>
      <c r="AS131" s="1" t="s">
        <v>19</v>
      </c>
      <c r="AZ131" s="1" t="str">
        <f t="shared" ref="AZ131:AZ194" si="50">IF(BA131="",IF(BB131=""," ",BB131),IF(BB131="",BA131,CONCATENATE(BA131,",",BB131)))</f>
        <v>Stack Overflow</v>
      </c>
      <c r="BA131" s="1" t="s">
        <v>62</v>
      </c>
      <c r="BC131" s="1">
        <f t="shared" ref="BC131:BC194" si="51">IF(BD131="",IF(BE131=""," ",BE131),IF(BE131="",BD131,CONCATENATE(BD131,",",BE131)))</f>
        <v>6</v>
      </c>
      <c r="BD131" s="1">
        <v>6</v>
      </c>
      <c r="BF131" s="1">
        <f t="shared" ref="BF131:BF194" si="52">IF(BG131="",IF(BH131=""," ",BH131),IF(BH131="",BG131,CONCATENATE(BG131,",",BH131)))</f>
        <v>4</v>
      </c>
      <c r="BG131" s="1">
        <v>4</v>
      </c>
      <c r="BI131" s="1">
        <v>30</v>
      </c>
      <c r="BJ131" s="1">
        <f t="shared" ref="BJ131:BJ194" si="53">IF(ISBLANK(BI131),0,BI131)</f>
        <v>30</v>
      </c>
      <c r="BK131" s="1" t="s">
        <v>680</v>
      </c>
      <c r="BL131" s="1" t="str">
        <f t="shared" ref="BL131:BL194" si="54">IF(BM131="",IF(BN131=""," ",BN131),IF(BN131="",BM131,CONCATENATE(BM131,",",BN131)))</f>
        <v>Friend / word of mouth</v>
      </c>
      <c r="BM131" s="1" t="s">
        <v>42</v>
      </c>
      <c r="BO131" s="1">
        <v>9</v>
      </c>
      <c r="BP131" s="1" t="s">
        <v>681</v>
      </c>
      <c r="BT131">
        <f t="shared" ref="BT131:BT194" si="55">IF(ISBLANK(BS131),0,BS131)</f>
        <v>0</v>
      </c>
      <c r="BU131"/>
      <c r="BV131"/>
    </row>
    <row r="132" spans="1:74" s="1" customFormat="1" ht="157.5" x14ac:dyDescent="0.25">
      <c r="A132" s="1">
        <v>130</v>
      </c>
      <c r="B132" s="1">
        <f t="shared" si="38"/>
        <v>131</v>
      </c>
      <c r="C132" s="1" t="s">
        <v>0</v>
      </c>
      <c r="G132" s="1" t="s">
        <v>4</v>
      </c>
      <c r="I132" s="2">
        <v>31656</v>
      </c>
      <c r="J132" s="13">
        <f t="shared" ref="J132:J194" ca="1" si="56">ROUNDDOWN(_xlfn.DAYS(TODAY(),I132)/365,0)</f>
        <v>33</v>
      </c>
      <c r="K132" s="1">
        <v>7</v>
      </c>
      <c r="L132" s="1">
        <f t="shared" si="39"/>
        <v>7</v>
      </c>
      <c r="M132" s="1">
        <v>0</v>
      </c>
      <c r="N132" s="1">
        <f t="shared" si="40"/>
        <v>0</v>
      </c>
      <c r="O132" s="1">
        <v>14</v>
      </c>
      <c r="P132" s="1">
        <f t="shared" si="41"/>
        <v>14</v>
      </c>
      <c r="Q132" s="1">
        <v>12</v>
      </c>
      <c r="R132" s="1">
        <f t="shared" si="42"/>
        <v>12</v>
      </c>
      <c r="S132" s="1" t="s">
        <v>310</v>
      </c>
      <c r="T132" s="1">
        <v>0</v>
      </c>
      <c r="U132" s="1" t="str">
        <f t="shared" si="43"/>
        <v>jacket (brand is TBD... probably Patagonia)</v>
      </c>
      <c r="V132" s="1" t="s">
        <v>56</v>
      </c>
      <c r="X132" s="1" t="str">
        <f t="shared" si="44"/>
        <v>Machine learning for life</v>
      </c>
      <c r="Y132" s="1" t="s">
        <v>3370</v>
      </c>
      <c r="AA132" s="1">
        <v>0</v>
      </c>
      <c r="AB132" s="1" t="str">
        <f t="shared" si="45"/>
        <v xml:space="preserve"> </v>
      </c>
      <c r="AE132" s="1" t="str">
        <f t="shared" si="46"/>
        <v xml:space="preserve"> </v>
      </c>
      <c r="AH132" s="1" t="str">
        <f t="shared" si="47"/>
        <v>Unspecified</v>
      </c>
      <c r="AI132" s="1" t="str">
        <f t="shared" si="48"/>
        <v xml:space="preserve"> </v>
      </c>
      <c r="AM132" s="1">
        <f t="shared" si="49"/>
        <v>0</v>
      </c>
      <c r="AO132" s="1" t="s">
        <v>61</v>
      </c>
      <c r="AR132" s="1" t="s">
        <v>18</v>
      </c>
      <c r="AZ132" s="1" t="str">
        <f t="shared" si="50"/>
        <v>Forums</v>
      </c>
      <c r="BA132" s="1" t="s">
        <v>50</v>
      </c>
      <c r="BC132" s="1">
        <f t="shared" si="51"/>
        <v>6</v>
      </c>
      <c r="BD132" s="1">
        <v>6</v>
      </c>
      <c r="BF132" s="1">
        <f t="shared" si="52"/>
        <v>6</v>
      </c>
      <c r="BG132" s="1">
        <v>6</v>
      </c>
      <c r="BI132" s="1">
        <v>12</v>
      </c>
      <c r="BJ132" s="1">
        <f t="shared" si="53"/>
        <v>12</v>
      </c>
      <c r="BK132" s="1" t="s">
        <v>682</v>
      </c>
      <c r="BL132" s="1" t="str">
        <f t="shared" si="54"/>
        <v>News about the free AI course that started it all. I do not remember the site.</v>
      </c>
      <c r="BN132" s="1" t="s">
        <v>683</v>
      </c>
      <c r="BO132" s="1">
        <v>7</v>
      </c>
      <c r="BP132" s="1" t="s">
        <v>684</v>
      </c>
      <c r="BT132">
        <f t="shared" si="55"/>
        <v>0</v>
      </c>
      <c r="BU132"/>
      <c r="BV132"/>
    </row>
    <row r="133" spans="1:74" s="1" customFormat="1" ht="110.25" x14ac:dyDescent="0.25">
      <c r="A133" s="1">
        <v>131</v>
      </c>
      <c r="B133" s="1">
        <f t="shared" si="38"/>
        <v>132</v>
      </c>
      <c r="D133" s="1" t="s">
        <v>1</v>
      </c>
      <c r="I133" s="2">
        <v>24061</v>
      </c>
      <c r="J133" s="13">
        <f t="shared" ca="1" si="56"/>
        <v>53</v>
      </c>
      <c r="K133" s="1">
        <v>8</v>
      </c>
      <c r="L133" s="1">
        <f t="shared" si="39"/>
        <v>8</v>
      </c>
      <c r="M133" s="1">
        <v>0</v>
      </c>
      <c r="N133" s="1">
        <f t="shared" si="40"/>
        <v>0</v>
      </c>
      <c r="O133" s="1">
        <v>7</v>
      </c>
      <c r="P133" s="1">
        <f t="shared" si="41"/>
        <v>7</v>
      </c>
      <c r="Q133" s="1">
        <v>0</v>
      </c>
      <c r="R133" s="1">
        <f t="shared" si="42"/>
        <v>0</v>
      </c>
      <c r="S133" s="1" t="s">
        <v>66</v>
      </c>
      <c r="T133" s="1">
        <v>1</v>
      </c>
      <c r="U133" s="1" t="str">
        <f t="shared" si="43"/>
        <v>t-shirt</v>
      </c>
      <c r="V133" s="1" t="s">
        <v>46</v>
      </c>
      <c r="X133" s="1" t="str">
        <f t="shared" si="44"/>
        <v>Math - all the cool kids are doing it</v>
      </c>
      <c r="Y133" s="1" t="s">
        <v>3369</v>
      </c>
      <c r="AA133" s="1">
        <v>1</v>
      </c>
      <c r="AB133" s="1" t="str">
        <f t="shared" si="45"/>
        <v>Machine Learning Engineer</v>
      </c>
      <c r="AC133" s="1" t="s">
        <v>19</v>
      </c>
      <c r="AE133" s="1" t="str">
        <f t="shared" si="46"/>
        <v>Individual Contributor</v>
      </c>
      <c r="AF133" s="1" t="s">
        <v>58</v>
      </c>
      <c r="AH133" s="1" t="str">
        <f t="shared" si="47"/>
        <v>Electronics</v>
      </c>
      <c r="AI133" s="1" t="str">
        <f t="shared" si="48"/>
        <v>Electronics</v>
      </c>
      <c r="AJ133" s="1" t="s">
        <v>545</v>
      </c>
      <c r="AL133" s="1">
        <v>20</v>
      </c>
      <c r="AM133" s="1">
        <f t="shared" si="49"/>
        <v>20</v>
      </c>
      <c r="AN133" s="1" t="s">
        <v>685</v>
      </c>
      <c r="AO133" s="1" t="s">
        <v>49</v>
      </c>
      <c r="AT133" s="1" t="s">
        <v>20</v>
      </c>
      <c r="AZ133" s="1" t="str">
        <f t="shared" si="50"/>
        <v>Slack Channel</v>
      </c>
      <c r="BA133" s="1" t="s">
        <v>40</v>
      </c>
      <c r="BC133" s="1">
        <f t="shared" si="51"/>
        <v>6</v>
      </c>
      <c r="BD133" s="1">
        <v>6</v>
      </c>
      <c r="BF133" s="1">
        <f t="shared" si="52"/>
        <v>10</v>
      </c>
      <c r="BH133" s="1">
        <v>10</v>
      </c>
      <c r="BI133" s="1">
        <v>12</v>
      </c>
      <c r="BJ133" s="1">
        <f t="shared" si="53"/>
        <v>12</v>
      </c>
      <c r="BK133" s="1" t="s">
        <v>686</v>
      </c>
      <c r="BL133" s="1" t="str">
        <f t="shared" si="54"/>
        <v>Google</v>
      </c>
      <c r="BM133" s="1" t="s">
        <v>52</v>
      </c>
      <c r="BO133" s="1">
        <v>9</v>
      </c>
      <c r="BP133" s="1" t="s">
        <v>687</v>
      </c>
      <c r="BQ133" s="1" t="s">
        <v>688</v>
      </c>
      <c r="BR133" s="1" t="s">
        <v>689</v>
      </c>
      <c r="BT133">
        <f t="shared" si="55"/>
        <v>0</v>
      </c>
      <c r="BU133"/>
      <c r="BV133"/>
    </row>
    <row r="134" spans="1:74" s="1" customFormat="1" ht="267.75" x14ac:dyDescent="0.25">
      <c r="A134" s="1">
        <v>132</v>
      </c>
      <c r="B134" s="1">
        <f t="shared" si="38"/>
        <v>133</v>
      </c>
      <c r="C134" s="1" t="s">
        <v>0</v>
      </c>
      <c r="G134" s="1" t="s">
        <v>4</v>
      </c>
      <c r="I134" s="2">
        <v>29906</v>
      </c>
      <c r="J134" s="13">
        <f t="shared" ca="1" si="56"/>
        <v>37</v>
      </c>
      <c r="K134" s="1">
        <v>6</v>
      </c>
      <c r="L134" s="1">
        <f t="shared" si="39"/>
        <v>6</v>
      </c>
      <c r="M134" s="1">
        <v>0</v>
      </c>
      <c r="N134" s="1">
        <f t="shared" si="40"/>
        <v>0</v>
      </c>
      <c r="O134" s="1">
        <v>10</v>
      </c>
      <c r="P134" s="1">
        <f t="shared" si="41"/>
        <v>10</v>
      </c>
      <c r="Q134" s="1">
        <v>12</v>
      </c>
      <c r="R134" s="1">
        <f t="shared" si="42"/>
        <v>12</v>
      </c>
      <c r="S134" s="1" t="s">
        <v>108</v>
      </c>
      <c r="T134" s="1">
        <v>1</v>
      </c>
      <c r="U134" s="1" t="str">
        <f t="shared" si="43"/>
        <v>hat</v>
      </c>
      <c r="V134" s="1" t="s">
        <v>97</v>
      </c>
      <c r="X134" s="1" t="str">
        <f t="shared" si="44"/>
        <v>Math - all the cool kids are doing it</v>
      </c>
      <c r="Y134" s="1" t="s">
        <v>3369</v>
      </c>
      <c r="AA134" s="1">
        <v>1</v>
      </c>
      <c r="AB134" s="1" t="str">
        <f t="shared" si="45"/>
        <v>Software Engineer</v>
      </c>
      <c r="AC134" s="1" t="s">
        <v>188</v>
      </c>
      <c r="AE134" s="1" t="str">
        <f t="shared" si="46"/>
        <v>C-Level</v>
      </c>
      <c r="AF134" s="1" t="s">
        <v>117</v>
      </c>
      <c r="AH134" s="1" t="str">
        <f t="shared" si="47"/>
        <v>Healthcare and Pharmaceuticals</v>
      </c>
      <c r="AI134" s="1" t="str">
        <f t="shared" si="48"/>
        <v>Healthcare and Pharmaceuticals</v>
      </c>
      <c r="AJ134" s="1" t="s">
        <v>131</v>
      </c>
      <c r="AL134" s="1">
        <v>1</v>
      </c>
      <c r="AM134" s="1">
        <f t="shared" si="49"/>
        <v>1</v>
      </c>
      <c r="AN134" s="1" t="s">
        <v>690</v>
      </c>
      <c r="AO134" s="1" t="s">
        <v>338</v>
      </c>
      <c r="AY134" s="1" t="s">
        <v>691</v>
      </c>
      <c r="AZ134" s="1" t="str">
        <f t="shared" si="50"/>
        <v>Forums</v>
      </c>
      <c r="BA134" s="1" t="s">
        <v>50</v>
      </c>
      <c r="BC134" s="1">
        <f t="shared" si="51"/>
        <v>6</v>
      </c>
      <c r="BD134" s="1">
        <v>6</v>
      </c>
      <c r="BF134" s="1">
        <f t="shared" si="52"/>
        <v>6</v>
      </c>
      <c r="BG134" s="1">
        <v>6</v>
      </c>
      <c r="BI134" s="1">
        <v>25</v>
      </c>
      <c r="BJ134" s="1">
        <f t="shared" si="53"/>
        <v>25</v>
      </c>
      <c r="BK134" s="1" t="s">
        <v>692</v>
      </c>
      <c r="BL134" s="1" t="str">
        <f t="shared" si="54"/>
        <v>Facebook</v>
      </c>
      <c r="BM134" s="1" t="s">
        <v>320</v>
      </c>
      <c r="BO134" s="1">
        <v>10</v>
      </c>
      <c r="BP134" s="1" t="s">
        <v>693</v>
      </c>
      <c r="BQ134" s="1" t="s">
        <v>694</v>
      </c>
      <c r="BR134" s="1" t="s">
        <v>695</v>
      </c>
      <c r="BT134">
        <f t="shared" si="55"/>
        <v>0</v>
      </c>
      <c r="BU134"/>
      <c r="BV134"/>
    </row>
    <row r="135" spans="1:74" s="1" customFormat="1" ht="47.25" x14ac:dyDescent="0.25">
      <c r="A135" s="1">
        <v>133</v>
      </c>
      <c r="B135" s="1">
        <f t="shared" si="38"/>
        <v>134</v>
      </c>
      <c r="D135" s="1" t="s">
        <v>1</v>
      </c>
      <c r="I135" s="2">
        <v>31994</v>
      </c>
      <c r="J135" s="13">
        <f t="shared" ca="1" si="56"/>
        <v>32</v>
      </c>
      <c r="K135" s="1">
        <v>8</v>
      </c>
      <c r="L135" s="1">
        <f t="shared" si="39"/>
        <v>8</v>
      </c>
      <c r="M135" s="1">
        <v>120</v>
      </c>
      <c r="N135" s="1">
        <f t="shared" si="40"/>
        <v>120</v>
      </c>
      <c r="O135" s="1">
        <v>14</v>
      </c>
      <c r="P135" s="1">
        <f t="shared" si="41"/>
        <v>14</v>
      </c>
      <c r="Q135" s="1">
        <v>10</v>
      </c>
      <c r="R135" s="1">
        <f t="shared" si="42"/>
        <v>10</v>
      </c>
      <c r="S135" s="1" t="s">
        <v>278</v>
      </c>
      <c r="T135" s="1">
        <v>0</v>
      </c>
      <c r="U135" s="1" t="str">
        <f t="shared" si="43"/>
        <v>track suit / sweat suit</v>
      </c>
      <c r="V135" s="1" t="s">
        <v>364</v>
      </c>
      <c r="X135" s="1" t="str">
        <f t="shared" si="44"/>
        <v>Data is the new bacon</v>
      </c>
      <c r="Y135" s="1" t="s">
        <v>3333</v>
      </c>
      <c r="AA135" s="1">
        <v>1</v>
      </c>
      <c r="AB135" s="1" t="str">
        <f t="shared" si="45"/>
        <v>Data Scientist</v>
      </c>
      <c r="AC135" s="1" t="s">
        <v>130</v>
      </c>
      <c r="AE135" s="1" t="str">
        <f t="shared" si="46"/>
        <v>Individual Contributor</v>
      </c>
      <c r="AF135" s="1" t="s">
        <v>58</v>
      </c>
      <c r="AH135" s="1" t="str">
        <f t="shared" si="47"/>
        <v>Technology &amp; Internet</v>
      </c>
      <c r="AI135" s="1" t="str">
        <f t="shared" si="48"/>
        <v>Technology &amp; Internet</v>
      </c>
      <c r="AJ135" s="1" t="s">
        <v>69</v>
      </c>
      <c r="AL135" s="1">
        <v>7</v>
      </c>
      <c r="AM135" s="1">
        <f t="shared" si="49"/>
        <v>7</v>
      </c>
      <c r="AN135" s="1" t="s">
        <v>696</v>
      </c>
      <c r="AO135" s="1" t="s">
        <v>39</v>
      </c>
      <c r="AU135" s="1" t="s">
        <v>21</v>
      </c>
      <c r="AZ135" s="1" t="str">
        <f t="shared" si="50"/>
        <v>Slack Channel</v>
      </c>
      <c r="BA135" s="1" t="s">
        <v>40</v>
      </c>
      <c r="BC135" s="1">
        <f t="shared" si="51"/>
        <v>5</v>
      </c>
      <c r="BD135" s="1">
        <v>5</v>
      </c>
      <c r="BF135" s="1">
        <f t="shared" si="52"/>
        <v>4</v>
      </c>
      <c r="BG135" s="1">
        <v>4</v>
      </c>
      <c r="BI135" s="1">
        <v>10</v>
      </c>
      <c r="BJ135" s="1">
        <f t="shared" si="53"/>
        <v>10</v>
      </c>
      <c r="BK135" s="1" t="s">
        <v>697</v>
      </c>
      <c r="BL135" s="1" t="str">
        <f t="shared" si="54"/>
        <v>Google</v>
      </c>
      <c r="BM135" s="1" t="s">
        <v>52</v>
      </c>
      <c r="BO135" s="1">
        <v>9</v>
      </c>
      <c r="BP135" s="1" t="s">
        <v>698</v>
      </c>
      <c r="BQ135" s="1" t="s">
        <v>699</v>
      </c>
      <c r="BT135">
        <f t="shared" si="55"/>
        <v>0</v>
      </c>
      <c r="BU135"/>
      <c r="BV135"/>
    </row>
    <row r="136" spans="1:74" s="1" customFormat="1" ht="157.5" x14ac:dyDescent="0.25">
      <c r="A136" s="1">
        <v>134</v>
      </c>
      <c r="B136" s="1">
        <f t="shared" si="38"/>
        <v>135</v>
      </c>
      <c r="D136" s="1" t="s">
        <v>1</v>
      </c>
      <c r="G136" s="1" t="s">
        <v>4</v>
      </c>
      <c r="I136" s="2">
        <v>34615</v>
      </c>
      <c r="J136" s="13">
        <f t="shared" ca="1" si="56"/>
        <v>25</v>
      </c>
      <c r="K136" s="1">
        <v>6</v>
      </c>
      <c r="L136" s="1">
        <f t="shared" si="39"/>
        <v>6</v>
      </c>
      <c r="M136" s="1">
        <v>240</v>
      </c>
      <c r="N136" s="1">
        <f t="shared" si="40"/>
        <v>240</v>
      </c>
      <c r="O136" s="1">
        <v>10</v>
      </c>
      <c r="P136" s="1">
        <f t="shared" si="41"/>
        <v>10</v>
      </c>
      <c r="Q136" s="1">
        <v>20</v>
      </c>
      <c r="R136" s="1">
        <f t="shared" si="42"/>
        <v>20</v>
      </c>
      <c r="S136" s="1" t="s">
        <v>200</v>
      </c>
      <c r="T136" s="1">
        <v>1</v>
      </c>
      <c r="U136" s="1" t="str">
        <f t="shared" si="43"/>
        <v>jacket (brand is TBD... probably Patagonia)</v>
      </c>
      <c r="V136" s="1" t="s">
        <v>56</v>
      </c>
      <c r="X136" s="1" t="str">
        <f t="shared" si="44"/>
        <v>Machine learning for life</v>
      </c>
      <c r="Y136" s="1" t="s">
        <v>3370</v>
      </c>
      <c r="AA136" s="1">
        <v>1</v>
      </c>
      <c r="AB136" s="1" t="str">
        <f t="shared" si="45"/>
        <v>Data Scientist</v>
      </c>
      <c r="AC136" s="1" t="s">
        <v>130</v>
      </c>
      <c r="AE136" s="1" t="str">
        <f t="shared" si="46"/>
        <v>Junior</v>
      </c>
      <c r="AG136" s="1" t="s">
        <v>700</v>
      </c>
      <c r="AH136" s="1" t="str">
        <f t="shared" si="47"/>
        <v>Technology &amp; Internet</v>
      </c>
      <c r="AI136" s="1" t="str">
        <f t="shared" si="48"/>
        <v>Technology &amp; Internet</v>
      </c>
      <c r="AJ136" s="1" t="s">
        <v>69</v>
      </c>
      <c r="AL136" s="1">
        <v>2</v>
      </c>
      <c r="AM136" s="1">
        <f t="shared" si="49"/>
        <v>2</v>
      </c>
      <c r="AN136" s="1" t="s">
        <v>701</v>
      </c>
      <c r="AO136" s="1" t="s">
        <v>39</v>
      </c>
      <c r="AS136" s="1" t="s">
        <v>19</v>
      </c>
      <c r="AZ136" s="1" t="str">
        <f t="shared" si="50"/>
        <v>Forums</v>
      </c>
      <c r="BA136" s="1" t="s">
        <v>50</v>
      </c>
      <c r="BC136" s="1">
        <f t="shared" si="51"/>
        <v>5</v>
      </c>
      <c r="BD136" s="1">
        <v>5</v>
      </c>
      <c r="BF136" s="1">
        <f t="shared" si="52"/>
        <v>6</v>
      </c>
      <c r="BG136" s="1">
        <v>6</v>
      </c>
      <c r="BI136" s="1">
        <v>300</v>
      </c>
      <c r="BJ136" s="1">
        <f t="shared" si="53"/>
        <v>300</v>
      </c>
      <c r="BK136" s="1" t="s">
        <v>702</v>
      </c>
      <c r="BL136" s="1" t="str">
        <f t="shared" si="54"/>
        <v>Google</v>
      </c>
      <c r="BM136" s="1" t="s">
        <v>52</v>
      </c>
      <c r="BO136" s="1">
        <v>10</v>
      </c>
      <c r="BP136" s="1" t="s">
        <v>703</v>
      </c>
      <c r="BQ136" s="1" t="s">
        <v>704</v>
      </c>
      <c r="BT136">
        <f t="shared" si="55"/>
        <v>0</v>
      </c>
      <c r="BU136"/>
      <c r="BV136"/>
    </row>
    <row r="137" spans="1:74" s="1" customFormat="1" ht="126" x14ac:dyDescent="0.25">
      <c r="A137" s="1">
        <v>135</v>
      </c>
      <c r="B137" s="1">
        <f t="shared" si="38"/>
        <v>136</v>
      </c>
      <c r="C137" s="1" t="s">
        <v>0</v>
      </c>
      <c r="D137" s="1" t="s">
        <v>1</v>
      </c>
      <c r="E137" s="1" t="s">
        <v>2</v>
      </c>
      <c r="G137" s="1" t="s">
        <v>4</v>
      </c>
      <c r="I137" s="2">
        <v>33885</v>
      </c>
      <c r="J137" s="13">
        <f t="shared" ca="1" si="56"/>
        <v>27</v>
      </c>
      <c r="K137" s="1">
        <v>6</v>
      </c>
      <c r="L137" s="1">
        <f t="shared" si="39"/>
        <v>6</v>
      </c>
      <c r="M137" s="1">
        <v>60</v>
      </c>
      <c r="N137" s="1">
        <f t="shared" si="40"/>
        <v>60</v>
      </c>
      <c r="O137" s="1">
        <v>8</v>
      </c>
      <c r="P137" s="1">
        <f t="shared" si="41"/>
        <v>8</v>
      </c>
      <c r="Q137" s="1">
        <v>3</v>
      </c>
      <c r="R137" s="1">
        <f t="shared" si="42"/>
        <v>3</v>
      </c>
      <c r="S137" s="1" t="s">
        <v>55</v>
      </c>
      <c r="T137" s="1">
        <v>1</v>
      </c>
      <c r="U137" s="1" t="str">
        <f t="shared" si="43"/>
        <v>backpack</v>
      </c>
      <c r="V137" s="1" t="s">
        <v>75</v>
      </c>
      <c r="X137" s="1" t="str">
        <f t="shared" si="44"/>
        <v>Machine learning for life</v>
      </c>
      <c r="Y137" s="1" t="s">
        <v>3370</v>
      </c>
      <c r="AA137" s="1">
        <v>1</v>
      </c>
      <c r="AB137" s="1" t="str">
        <f t="shared" si="45"/>
        <v>Software Engineer</v>
      </c>
      <c r="AC137" s="1" t="s">
        <v>188</v>
      </c>
      <c r="AE137" s="1" t="str">
        <f t="shared" si="46"/>
        <v>Junior</v>
      </c>
      <c r="AG137" s="1" t="s">
        <v>700</v>
      </c>
      <c r="AH137" s="1" t="str">
        <f t="shared" si="47"/>
        <v>Financial Services</v>
      </c>
      <c r="AI137" s="1" t="str">
        <f t="shared" si="48"/>
        <v>Financial Services</v>
      </c>
      <c r="AK137" s="1" t="s">
        <v>705</v>
      </c>
      <c r="AL137" s="1">
        <v>2</v>
      </c>
      <c r="AM137" s="1">
        <f t="shared" si="49"/>
        <v>2</v>
      </c>
      <c r="AN137" s="1" t="s">
        <v>706</v>
      </c>
      <c r="AO137" s="1" t="s">
        <v>39</v>
      </c>
      <c r="AU137" s="1" t="s">
        <v>21</v>
      </c>
      <c r="AZ137" s="1" t="str">
        <f t="shared" si="50"/>
        <v>Slack Channel</v>
      </c>
      <c r="BA137" s="1" t="s">
        <v>40</v>
      </c>
      <c r="BC137" s="1">
        <f t="shared" si="51"/>
        <v>3</v>
      </c>
      <c r="BD137" s="1">
        <v>3</v>
      </c>
      <c r="BF137" s="1">
        <f t="shared" si="52"/>
        <v>4</v>
      </c>
      <c r="BG137" s="1">
        <v>4</v>
      </c>
      <c r="BI137" s="1">
        <v>3</v>
      </c>
      <c r="BJ137" s="1">
        <f t="shared" si="53"/>
        <v>3</v>
      </c>
      <c r="BK137" s="1" t="s">
        <v>707</v>
      </c>
      <c r="BL137" s="1" t="str">
        <f t="shared" si="54"/>
        <v>Friend / word of mouth</v>
      </c>
      <c r="BM137" s="1" t="s">
        <v>42</v>
      </c>
      <c r="BO137" s="1">
        <v>10</v>
      </c>
      <c r="BP137" s="1" t="s">
        <v>708</v>
      </c>
      <c r="BT137">
        <f t="shared" si="55"/>
        <v>0</v>
      </c>
      <c r="BU137"/>
      <c r="BV137"/>
    </row>
    <row r="138" spans="1:74" s="1" customFormat="1" ht="252" x14ac:dyDescent="0.25">
      <c r="A138" s="1">
        <v>136</v>
      </c>
      <c r="B138" s="1">
        <f t="shared" si="38"/>
        <v>137</v>
      </c>
      <c r="C138" s="1" t="s">
        <v>0</v>
      </c>
      <c r="I138" s="2">
        <v>33877</v>
      </c>
      <c r="J138" s="13">
        <f t="shared" ca="1" si="56"/>
        <v>27</v>
      </c>
      <c r="K138" s="1">
        <v>10</v>
      </c>
      <c r="L138" s="1">
        <f t="shared" si="39"/>
        <v>10</v>
      </c>
      <c r="M138" s="1">
        <v>30</v>
      </c>
      <c r="N138" s="1">
        <f t="shared" si="40"/>
        <v>30</v>
      </c>
      <c r="O138" s="1">
        <v>20</v>
      </c>
      <c r="P138" s="1">
        <f t="shared" si="41"/>
        <v>20</v>
      </c>
      <c r="Q138" s="1">
        <v>3</v>
      </c>
      <c r="R138" s="1">
        <f t="shared" si="42"/>
        <v>3</v>
      </c>
      <c r="S138" s="1" t="s">
        <v>55</v>
      </c>
      <c r="T138" s="1">
        <v>1</v>
      </c>
      <c r="U138" s="1" t="str">
        <f t="shared" si="43"/>
        <v>hoodie</v>
      </c>
      <c r="V138" s="1" t="s">
        <v>34</v>
      </c>
      <c r="X138" s="1" t="str">
        <f t="shared" si="44"/>
        <v>Machine learning for life</v>
      </c>
      <c r="Y138" s="1" t="s">
        <v>3370</v>
      </c>
      <c r="AA138" s="1">
        <v>0</v>
      </c>
      <c r="AB138" s="1" t="str">
        <f t="shared" si="45"/>
        <v xml:space="preserve"> </v>
      </c>
      <c r="AE138" s="1" t="str">
        <f t="shared" si="46"/>
        <v xml:space="preserve"> </v>
      </c>
      <c r="AH138" s="1" t="str">
        <f t="shared" si="47"/>
        <v>Unspecified</v>
      </c>
      <c r="AI138" s="1" t="str">
        <f t="shared" si="48"/>
        <v xml:space="preserve"> </v>
      </c>
      <c r="AM138" s="1">
        <f t="shared" si="49"/>
        <v>0</v>
      </c>
      <c r="AO138" s="1" t="s">
        <v>61</v>
      </c>
      <c r="AR138" s="1" t="s">
        <v>18</v>
      </c>
      <c r="AZ138" s="1" t="str">
        <f t="shared" si="50"/>
        <v>Forums</v>
      </c>
      <c r="BA138" s="1" t="s">
        <v>50</v>
      </c>
      <c r="BC138" s="1">
        <f t="shared" si="51"/>
        <v>10</v>
      </c>
      <c r="BE138" s="1">
        <v>10</v>
      </c>
      <c r="BF138" s="1">
        <f t="shared" si="52"/>
        <v>10</v>
      </c>
      <c r="BH138" s="1">
        <v>10</v>
      </c>
      <c r="BI138" s="1">
        <v>10</v>
      </c>
      <c r="BJ138" s="1">
        <f t="shared" si="53"/>
        <v>10</v>
      </c>
      <c r="BK138" s="1" t="s">
        <v>709</v>
      </c>
      <c r="BL138" s="1" t="str">
        <f t="shared" si="54"/>
        <v>Facebook</v>
      </c>
      <c r="BM138" s="1" t="s">
        <v>320</v>
      </c>
      <c r="BO138" s="1">
        <v>9</v>
      </c>
      <c r="BP138" s="1" t="s">
        <v>710</v>
      </c>
      <c r="BR138" s="1" t="s">
        <v>711</v>
      </c>
      <c r="BT138">
        <f t="shared" si="55"/>
        <v>0</v>
      </c>
      <c r="BU138"/>
      <c r="BV138"/>
    </row>
    <row r="139" spans="1:74" s="1" customFormat="1" ht="204.75" x14ac:dyDescent="0.25">
      <c r="A139" s="1">
        <v>137</v>
      </c>
      <c r="B139" s="1">
        <f t="shared" si="38"/>
        <v>138</v>
      </c>
      <c r="G139" s="1" t="s">
        <v>4</v>
      </c>
      <c r="I139" s="2">
        <v>29845</v>
      </c>
      <c r="J139" s="13">
        <f t="shared" ca="1" si="56"/>
        <v>38</v>
      </c>
      <c r="K139" s="1">
        <v>8</v>
      </c>
      <c r="L139" s="1">
        <f t="shared" si="39"/>
        <v>8</v>
      </c>
      <c r="M139" s="1">
        <v>65</v>
      </c>
      <c r="N139" s="1">
        <f t="shared" si="40"/>
        <v>65</v>
      </c>
      <c r="O139" s="1">
        <v>14</v>
      </c>
      <c r="P139" s="1">
        <f t="shared" si="41"/>
        <v>14</v>
      </c>
      <c r="Q139" s="1">
        <v>20</v>
      </c>
      <c r="R139" s="1">
        <f t="shared" si="42"/>
        <v>20</v>
      </c>
      <c r="S139" s="1" t="s">
        <v>79</v>
      </c>
      <c r="T139" s="1">
        <v>1</v>
      </c>
      <c r="U139" s="1" t="str">
        <f t="shared" si="43"/>
        <v>hoodie</v>
      </c>
      <c r="V139" s="1" t="s">
        <v>34</v>
      </c>
      <c r="X139" s="1" t="str">
        <f t="shared" si="44"/>
        <v>Data is the new bacon</v>
      </c>
      <c r="Y139" s="1" t="s">
        <v>3333</v>
      </c>
      <c r="AA139" s="1">
        <v>1</v>
      </c>
      <c r="AB139" s="1" t="str">
        <f t="shared" si="45"/>
        <v>Machine Learning Engineer</v>
      </c>
      <c r="AC139" s="1" t="s">
        <v>19</v>
      </c>
      <c r="AE139" s="1" t="str">
        <f t="shared" si="46"/>
        <v>Director</v>
      </c>
      <c r="AF139" s="1" t="s">
        <v>68</v>
      </c>
      <c r="AH139" s="1" t="str">
        <f t="shared" si="47"/>
        <v>Advertising &amp; Marketing</v>
      </c>
      <c r="AI139" s="1" t="str">
        <f t="shared" si="48"/>
        <v>Advertising &amp; Marketing</v>
      </c>
      <c r="AJ139" s="1" t="s">
        <v>206</v>
      </c>
      <c r="AL139" s="1">
        <v>15</v>
      </c>
      <c r="AM139" s="1">
        <f t="shared" si="49"/>
        <v>15</v>
      </c>
      <c r="AN139" s="1" t="s">
        <v>712</v>
      </c>
      <c r="AO139" s="1" t="s">
        <v>136</v>
      </c>
      <c r="AS139" s="1" t="s">
        <v>19</v>
      </c>
      <c r="AZ139" s="1" t="str">
        <f t="shared" si="50"/>
        <v>Stack Overflow</v>
      </c>
      <c r="BA139" s="1" t="s">
        <v>62</v>
      </c>
      <c r="BC139" s="1">
        <f t="shared" si="51"/>
        <v>4</v>
      </c>
      <c r="BD139" s="1">
        <v>4</v>
      </c>
      <c r="BF139" s="1">
        <f t="shared" si="52"/>
        <v>6</v>
      </c>
      <c r="BG139" s="1">
        <v>6</v>
      </c>
      <c r="BI139" s="1">
        <v>16</v>
      </c>
      <c r="BJ139" s="1">
        <f t="shared" si="53"/>
        <v>16</v>
      </c>
      <c r="BK139" s="1" t="s">
        <v>713</v>
      </c>
      <c r="BL139" s="1" t="str">
        <f t="shared" si="54"/>
        <v>I don't really remember.</v>
      </c>
      <c r="BN139" s="1" t="s">
        <v>714</v>
      </c>
      <c r="BO139" s="1">
        <v>10</v>
      </c>
      <c r="BP139" s="1" t="s">
        <v>715</v>
      </c>
      <c r="BQ139" s="1" t="s">
        <v>716</v>
      </c>
      <c r="BR139" s="1" t="s">
        <v>717</v>
      </c>
      <c r="BT139">
        <f t="shared" si="55"/>
        <v>0</v>
      </c>
      <c r="BU139"/>
      <c r="BV139"/>
    </row>
    <row r="140" spans="1:74" s="1" customFormat="1" ht="409.5" x14ac:dyDescent="0.25">
      <c r="A140" s="1">
        <v>138</v>
      </c>
      <c r="B140" s="1">
        <f t="shared" si="38"/>
        <v>139</v>
      </c>
      <c r="C140" s="1" t="s">
        <v>0</v>
      </c>
      <c r="I140" s="2">
        <v>33885</v>
      </c>
      <c r="J140" s="13">
        <f t="shared" ca="1" si="56"/>
        <v>27</v>
      </c>
      <c r="K140" s="1">
        <v>8</v>
      </c>
      <c r="L140" s="1">
        <f t="shared" si="39"/>
        <v>8</v>
      </c>
      <c r="M140" s="1">
        <v>60</v>
      </c>
      <c r="N140" s="1">
        <f t="shared" si="40"/>
        <v>60</v>
      </c>
      <c r="O140" s="1">
        <v>8</v>
      </c>
      <c r="P140" s="1">
        <f t="shared" si="41"/>
        <v>8</v>
      </c>
      <c r="Q140" s="1">
        <v>10</v>
      </c>
      <c r="R140" s="1">
        <f t="shared" si="42"/>
        <v>10</v>
      </c>
      <c r="S140" s="1" t="s">
        <v>164</v>
      </c>
      <c r="T140" s="1">
        <v>1</v>
      </c>
      <c r="U140" s="1" t="str">
        <f t="shared" si="43"/>
        <v>t-shirt</v>
      </c>
      <c r="V140" s="1" t="s">
        <v>46</v>
      </c>
      <c r="X140" s="1" t="str">
        <f t="shared" si="44"/>
        <v>Machine learning for life</v>
      </c>
      <c r="Y140" s="1" t="s">
        <v>3370</v>
      </c>
      <c r="AA140" s="1">
        <v>1</v>
      </c>
      <c r="AB140" s="1" t="str">
        <f t="shared" si="45"/>
        <v>Machine Learning Engineer</v>
      </c>
      <c r="AC140" s="1" t="s">
        <v>19</v>
      </c>
      <c r="AE140" s="1" t="str">
        <f t="shared" si="46"/>
        <v>Individual Contributor</v>
      </c>
      <c r="AF140" s="1" t="s">
        <v>58</v>
      </c>
      <c r="AH140" s="1" t="str">
        <f t="shared" si="47"/>
        <v>Healthcare and Pharmaceuticals</v>
      </c>
      <c r="AI140" s="1" t="str">
        <f t="shared" si="48"/>
        <v>Healthcare and Pharmaceuticals</v>
      </c>
      <c r="AJ140" s="1" t="s">
        <v>131</v>
      </c>
      <c r="AL140" s="1">
        <v>1</v>
      </c>
      <c r="AM140" s="1">
        <f t="shared" si="49"/>
        <v>1</v>
      </c>
      <c r="AN140" s="1" t="s">
        <v>718</v>
      </c>
      <c r="AO140" s="1" t="s">
        <v>39</v>
      </c>
      <c r="AS140" s="1" t="s">
        <v>19</v>
      </c>
      <c r="AZ140" s="1" t="str">
        <f t="shared" si="50"/>
        <v>Stack Overflow</v>
      </c>
      <c r="BA140" s="1" t="s">
        <v>62</v>
      </c>
      <c r="BC140" s="1">
        <f t="shared" si="51"/>
        <v>6</v>
      </c>
      <c r="BD140" s="1">
        <v>6</v>
      </c>
      <c r="BF140" s="1">
        <f t="shared" si="52"/>
        <v>6</v>
      </c>
      <c r="BG140" s="1">
        <v>6</v>
      </c>
      <c r="BI140" s="1">
        <v>10</v>
      </c>
      <c r="BJ140" s="1">
        <f t="shared" si="53"/>
        <v>10</v>
      </c>
      <c r="BK140" s="1" t="s">
        <v>719</v>
      </c>
      <c r="BL140" s="1" t="str">
        <f t="shared" si="54"/>
        <v>MIT Technology Review</v>
      </c>
      <c r="BN140" s="1" t="s">
        <v>720</v>
      </c>
      <c r="BO140" s="1">
        <v>9</v>
      </c>
      <c r="BP140" s="1" t="s">
        <v>721</v>
      </c>
      <c r="BQ140" s="1" t="s">
        <v>722</v>
      </c>
      <c r="BR140" s="1" t="s">
        <v>723</v>
      </c>
      <c r="BT140">
        <f t="shared" si="55"/>
        <v>0</v>
      </c>
      <c r="BU140"/>
      <c r="BV140"/>
    </row>
    <row r="141" spans="1:74" s="1" customFormat="1" ht="204.75" x14ac:dyDescent="0.25">
      <c r="A141" s="1">
        <v>139</v>
      </c>
      <c r="B141" s="1">
        <f t="shared" si="38"/>
        <v>140</v>
      </c>
      <c r="C141" s="1" t="s">
        <v>0</v>
      </c>
      <c r="I141" s="2">
        <v>29414</v>
      </c>
      <c r="J141" s="13">
        <f t="shared" ca="1" si="56"/>
        <v>39</v>
      </c>
      <c r="K141" s="1">
        <v>6</v>
      </c>
      <c r="L141" s="1">
        <f t="shared" si="39"/>
        <v>6</v>
      </c>
      <c r="M141" s="1">
        <v>140</v>
      </c>
      <c r="N141" s="1">
        <f t="shared" si="40"/>
        <v>140</v>
      </c>
      <c r="O141" s="1">
        <v>12</v>
      </c>
      <c r="P141" s="1">
        <f t="shared" si="41"/>
        <v>12</v>
      </c>
      <c r="Q141" s="1">
        <v>1</v>
      </c>
      <c r="R141" s="1">
        <f t="shared" si="42"/>
        <v>1</v>
      </c>
      <c r="S141" s="1" t="s">
        <v>55</v>
      </c>
      <c r="T141" s="1">
        <v>0</v>
      </c>
      <c r="U141" s="1" t="str">
        <f t="shared" si="43"/>
        <v>hoodie</v>
      </c>
      <c r="V141" s="1" t="s">
        <v>34</v>
      </c>
      <c r="X141" s="1" t="str">
        <f t="shared" si="44"/>
        <v>Math - all the cool kids are doing it</v>
      </c>
      <c r="Y141" s="1" t="s">
        <v>3369</v>
      </c>
      <c r="AA141" s="1">
        <v>1</v>
      </c>
      <c r="AB141" s="1" t="str">
        <f t="shared" si="45"/>
        <v>Data Scientist</v>
      </c>
      <c r="AC141" s="1" t="s">
        <v>130</v>
      </c>
      <c r="AE141" s="1" t="str">
        <f t="shared" si="46"/>
        <v>Individual Contributor</v>
      </c>
      <c r="AF141" s="1" t="s">
        <v>58</v>
      </c>
      <c r="AH141" s="1" t="str">
        <f t="shared" si="47"/>
        <v>Technology &amp; Internet</v>
      </c>
      <c r="AI141" s="1" t="str">
        <f t="shared" si="48"/>
        <v>Technology &amp; Internet</v>
      </c>
      <c r="AJ141" s="1" t="s">
        <v>69</v>
      </c>
      <c r="AL141" s="1">
        <v>1</v>
      </c>
      <c r="AM141" s="1">
        <f t="shared" si="49"/>
        <v>1</v>
      </c>
      <c r="AN141" s="1" t="s">
        <v>724</v>
      </c>
      <c r="AO141" s="1" t="s">
        <v>61</v>
      </c>
      <c r="AS141" s="1" t="s">
        <v>19</v>
      </c>
      <c r="AZ141" s="1" t="str">
        <f t="shared" si="50"/>
        <v>Forums</v>
      </c>
      <c r="BA141" s="1" t="s">
        <v>50</v>
      </c>
      <c r="BC141" s="1">
        <f t="shared" si="51"/>
        <v>10</v>
      </c>
      <c r="BE141" s="1">
        <v>10</v>
      </c>
      <c r="BF141" s="1">
        <f t="shared" si="52"/>
        <v>6</v>
      </c>
      <c r="BG141" s="1">
        <v>6</v>
      </c>
      <c r="BI141" s="1">
        <v>20</v>
      </c>
      <c r="BJ141" s="1">
        <f t="shared" si="53"/>
        <v>20</v>
      </c>
      <c r="BK141" s="1" t="s">
        <v>725</v>
      </c>
      <c r="BL141" s="1" t="str">
        <f t="shared" si="54"/>
        <v>Friend / word of mouth</v>
      </c>
      <c r="BM141" s="1" t="s">
        <v>42</v>
      </c>
      <c r="BO141" s="1">
        <v>6</v>
      </c>
      <c r="BP141" s="1" t="s">
        <v>726</v>
      </c>
      <c r="BQ141" s="1" t="s">
        <v>297</v>
      </c>
      <c r="BR141" s="1" t="s">
        <v>727</v>
      </c>
      <c r="BT141">
        <f t="shared" si="55"/>
        <v>0</v>
      </c>
      <c r="BU141"/>
      <c r="BV141"/>
    </row>
    <row r="142" spans="1:74" s="1" customFormat="1" ht="299.25" x14ac:dyDescent="0.25">
      <c r="A142" s="1">
        <v>140</v>
      </c>
      <c r="B142" s="1">
        <f t="shared" si="38"/>
        <v>141</v>
      </c>
      <c r="C142" s="1" t="s">
        <v>0</v>
      </c>
      <c r="F142" s="1" t="s">
        <v>3</v>
      </c>
      <c r="G142" s="1" t="s">
        <v>4</v>
      </c>
      <c r="I142" s="2">
        <v>33876</v>
      </c>
      <c r="J142" s="13">
        <f t="shared" ca="1" si="56"/>
        <v>27</v>
      </c>
      <c r="K142" s="1">
        <v>6</v>
      </c>
      <c r="L142" s="1">
        <f t="shared" si="39"/>
        <v>6</v>
      </c>
      <c r="M142" s="1">
        <v>90</v>
      </c>
      <c r="N142" s="1">
        <f t="shared" si="40"/>
        <v>90</v>
      </c>
      <c r="O142" s="1">
        <v>10</v>
      </c>
      <c r="P142" s="1">
        <f t="shared" si="41"/>
        <v>10</v>
      </c>
      <c r="Q142" s="1">
        <v>12</v>
      </c>
      <c r="R142" s="1">
        <f t="shared" si="42"/>
        <v>12</v>
      </c>
      <c r="S142" s="1" t="s">
        <v>200</v>
      </c>
      <c r="T142" s="1">
        <v>0</v>
      </c>
      <c r="U142" s="1" t="str">
        <f t="shared" si="43"/>
        <v>t-shirt</v>
      </c>
      <c r="V142" s="1" t="s">
        <v>46</v>
      </c>
      <c r="X142" s="1" t="str">
        <f t="shared" si="44"/>
        <v>Math - all the cool kids are doing it</v>
      </c>
      <c r="Y142" s="1" t="s">
        <v>3369</v>
      </c>
      <c r="AA142" s="1">
        <v>1</v>
      </c>
      <c r="AB142" s="1" t="str">
        <f t="shared" si="45"/>
        <v>Research</v>
      </c>
      <c r="AC142" s="1" t="s">
        <v>382</v>
      </c>
      <c r="AE142" s="1" t="str">
        <f t="shared" si="46"/>
        <v>Not Applicable</v>
      </c>
      <c r="AF142" s="1" t="s">
        <v>86</v>
      </c>
      <c r="AH142" s="1" t="str">
        <f t="shared" si="47"/>
        <v>Market Research</v>
      </c>
      <c r="AI142" s="1" t="str">
        <f t="shared" si="48"/>
        <v>Market Research</v>
      </c>
      <c r="AK142" s="1" t="s">
        <v>728</v>
      </c>
      <c r="AL142" s="1">
        <v>2</v>
      </c>
      <c r="AM142" s="1">
        <f t="shared" si="49"/>
        <v>2</v>
      </c>
      <c r="AN142" s="1" t="s">
        <v>729</v>
      </c>
      <c r="AO142" s="1" t="s">
        <v>39</v>
      </c>
      <c r="AR142" s="1" t="s">
        <v>18</v>
      </c>
      <c r="AZ142" s="1" t="str">
        <f t="shared" si="50"/>
        <v>Forums</v>
      </c>
      <c r="BA142" s="1" t="s">
        <v>50</v>
      </c>
      <c r="BC142" s="1">
        <f t="shared" si="51"/>
        <v>6</v>
      </c>
      <c r="BD142" s="1">
        <v>6</v>
      </c>
      <c r="BF142" s="1">
        <f t="shared" si="52"/>
        <v>10</v>
      </c>
      <c r="BH142" s="1">
        <v>10</v>
      </c>
      <c r="BI142" s="1">
        <v>50</v>
      </c>
      <c r="BJ142" s="1">
        <f t="shared" si="53"/>
        <v>50</v>
      </c>
      <c r="BK142" s="1" t="s">
        <v>730</v>
      </c>
      <c r="BL142" s="1" t="str">
        <f t="shared" si="54"/>
        <v>Google</v>
      </c>
      <c r="BM142" s="1" t="s">
        <v>52</v>
      </c>
      <c r="BO142" s="1">
        <v>10</v>
      </c>
      <c r="BP142" s="1" t="s">
        <v>731</v>
      </c>
      <c r="BQ142" s="1" t="s">
        <v>732</v>
      </c>
      <c r="BR142" s="1" t="s">
        <v>733</v>
      </c>
      <c r="BT142">
        <f t="shared" si="55"/>
        <v>0</v>
      </c>
      <c r="BU142"/>
      <c r="BV142"/>
    </row>
    <row r="143" spans="1:74" s="1" customFormat="1" ht="126" x14ac:dyDescent="0.25">
      <c r="A143" s="1">
        <v>141</v>
      </c>
      <c r="B143" s="1">
        <f t="shared" si="38"/>
        <v>142</v>
      </c>
      <c r="C143" s="1" t="s">
        <v>0</v>
      </c>
      <c r="I143" s="2">
        <v>34017</v>
      </c>
      <c r="J143" s="13">
        <f t="shared" ca="1" si="56"/>
        <v>26</v>
      </c>
      <c r="K143" s="1">
        <v>4</v>
      </c>
      <c r="L143" s="1">
        <f t="shared" si="39"/>
        <v>4</v>
      </c>
      <c r="M143" s="1">
        <v>2</v>
      </c>
      <c r="N143" s="1">
        <f t="shared" si="40"/>
        <v>2</v>
      </c>
      <c r="O143" s="1">
        <v>10</v>
      </c>
      <c r="P143" s="1">
        <f t="shared" si="41"/>
        <v>10</v>
      </c>
      <c r="Q143" s="1">
        <v>15</v>
      </c>
      <c r="R143" s="1">
        <f t="shared" si="42"/>
        <v>15</v>
      </c>
      <c r="S143" s="1" t="s">
        <v>33</v>
      </c>
      <c r="T143" s="1">
        <v>1</v>
      </c>
      <c r="U143" s="1" t="str">
        <f t="shared" si="43"/>
        <v>hoodie</v>
      </c>
      <c r="V143" s="1" t="s">
        <v>34</v>
      </c>
      <c r="X143" s="1" t="str">
        <f t="shared" si="44"/>
        <v>Math - all the cool kids are doing it</v>
      </c>
      <c r="Y143" s="1" t="s">
        <v>3369</v>
      </c>
      <c r="AA143" s="1">
        <v>0</v>
      </c>
      <c r="AB143" s="1" t="str">
        <f t="shared" si="45"/>
        <v xml:space="preserve"> </v>
      </c>
      <c r="AE143" s="1" t="str">
        <f t="shared" si="46"/>
        <v xml:space="preserve"> </v>
      </c>
      <c r="AH143" s="1" t="str">
        <f t="shared" si="47"/>
        <v>Unspecified</v>
      </c>
      <c r="AI143" s="1" t="str">
        <f t="shared" si="48"/>
        <v xml:space="preserve"> </v>
      </c>
      <c r="AM143" s="1">
        <f t="shared" si="49"/>
        <v>0</v>
      </c>
      <c r="AO143" s="1" t="s">
        <v>39</v>
      </c>
      <c r="AQ143" s="1" t="s">
        <v>17</v>
      </c>
      <c r="AZ143" s="1" t="str">
        <f t="shared" si="50"/>
        <v>Forums</v>
      </c>
      <c r="BA143" s="1" t="s">
        <v>50</v>
      </c>
      <c r="BC143" s="1">
        <f t="shared" si="51"/>
        <v>6</v>
      </c>
      <c r="BD143" s="1">
        <v>6</v>
      </c>
      <c r="BF143" s="1">
        <f t="shared" si="52"/>
        <v>6</v>
      </c>
      <c r="BG143" s="1">
        <v>6</v>
      </c>
      <c r="BI143" s="1">
        <v>3</v>
      </c>
      <c r="BJ143" s="1">
        <f t="shared" si="53"/>
        <v>3</v>
      </c>
      <c r="BK143" s="1" t="s">
        <v>734</v>
      </c>
      <c r="BL143" s="1" t="str">
        <f t="shared" si="54"/>
        <v>Friend / word of mouth</v>
      </c>
      <c r="BM143" s="1" t="s">
        <v>42</v>
      </c>
      <c r="BO143" s="1">
        <v>10</v>
      </c>
      <c r="BP143" s="1" t="s">
        <v>735</v>
      </c>
      <c r="BQ143" s="1" t="s">
        <v>728</v>
      </c>
      <c r="BR143" s="1" t="s">
        <v>736</v>
      </c>
      <c r="BT143">
        <f t="shared" si="55"/>
        <v>0</v>
      </c>
      <c r="BU143"/>
      <c r="BV143"/>
    </row>
    <row r="144" spans="1:74" s="1" customFormat="1" ht="63" x14ac:dyDescent="0.25">
      <c r="A144" s="1">
        <v>142</v>
      </c>
      <c r="B144" s="1">
        <f t="shared" si="38"/>
        <v>143</v>
      </c>
      <c r="D144" s="1" t="s">
        <v>1</v>
      </c>
      <c r="I144" s="2">
        <v>33015</v>
      </c>
      <c r="J144" s="13">
        <f t="shared" ca="1" si="56"/>
        <v>29</v>
      </c>
      <c r="K144" s="1">
        <v>7</v>
      </c>
      <c r="L144" s="1">
        <f t="shared" si="39"/>
        <v>7</v>
      </c>
      <c r="M144" s="1">
        <v>150</v>
      </c>
      <c r="N144" s="1">
        <f t="shared" si="40"/>
        <v>150</v>
      </c>
      <c r="O144" s="1">
        <v>9</v>
      </c>
      <c r="P144" s="1">
        <f t="shared" si="41"/>
        <v>9</v>
      </c>
      <c r="Q144" s="1">
        <v>10</v>
      </c>
      <c r="R144" s="1">
        <f t="shared" si="42"/>
        <v>10</v>
      </c>
      <c r="S144" s="1" t="s">
        <v>66</v>
      </c>
      <c r="T144" s="1">
        <v>0</v>
      </c>
      <c r="U144" s="1" t="str">
        <f t="shared" si="43"/>
        <v>t-shirt</v>
      </c>
      <c r="V144" s="1" t="s">
        <v>46</v>
      </c>
      <c r="X144" s="1" t="str">
        <f t="shared" si="44"/>
        <v>Data is the new bacon</v>
      </c>
      <c r="Y144" s="1" t="s">
        <v>3333</v>
      </c>
      <c r="AA144" s="1">
        <v>1</v>
      </c>
      <c r="AB144" s="1" t="str">
        <f t="shared" si="45"/>
        <v>Business Intelligence / Business Analyst</v>
      </c>
      <c r="AC144" s="1" t="s">
        <v>121</v>
      </c>
      <c r="AE144" s="1" t="str">
        <f t="shared" si="46"/>
        <v>Individual Contributor</v>
      </c>
      <c r="AF144" s="1" t="s">
        <v>58</v>
      </c>
      <c r="AH144" s="1" t="str">
        <f t="shared" si="47"/>
        <v>Manufacturing</v>
      </c>
      <c r="AI144" s="1" t="str">
        <f t="shared" si="48"/>
        <v>Manufacturing</v>
      </c>
      <c r="AJ144" s="1" t="s">
        <v>99</v>
      </c>
      <c r="AL144" s="1">
        <v>3</v>
      </c>
      <c r="AM144" s="1">
        <f t="shared" si="49"/>
        <v>3</v>
      </c>
      <c r="AN144" s="1" t="s">
        <v>737</v>
      </c>
      <c r="AO144" s="1" t="s">
        <v>39</v>
      </c>
      <c r="AQ144" s="1" t="s">
        <v>17</v>
      </c>
      <c r="AZ144" s="1" t="str">
        <f t="shared" si="50"/>
        <v>Forums</v>
      </c>
      <c r="BA144" s="1" t="s">
        <v>50</v>
      </c>
      <c r="BC144" s="1">
        <f t="shared" si="51"/>
        <v>10</v>
      </c>
      <c r="BE144" s="1">
        <v>10</v>
      </c>
      <c r="BF144" s="1">
        <f t="shared" si="52"/>
        <v>10</v>
      </c>
      <c r="BH144" s="1">
        <v>10</v>
      </c>
      <c r="BI144" s="1">
        <v>20</v>
      </c>
      <c r="BJ144" s="1">
        <f t="shared" si="53"/>
        <v>20</v>
      </c>
      <c r="BK144" s="1" t="s">
        <v>132</v>
      </c>
      <c r="BL144" s="1" t="str">
        <f t="shared" si="54"/>
        <v>Friend / word of mouth</v>
      </c>
      <c r="BM144" s="1" t="s">
        <v>42</v>
      </c>
      <c r="BO144" s="1">
        <v>10</v>
      </c>
      <c r="BP144" s="1" t="s">
        <v>738</v>
      </c>
      <c r="BQ144" s="1" t="s">
        <v>739</v>
      </c>
      <c r="BR144" s="1" t="s">
        <v>740</v>
      </c>
      <c r="BT144">
        <f t="shared" si="55"/>
        <v>0</v>
      </c>
      <c r="BU144"/>
      <c r="BV144"/>
    </row>
    <row r="145" spans="1:74" s="1" customFormat="1" ht="346.5" x14ac:dyDescent="0.25">
      <c r="A145" s="1">
        <v>143</v>
      </c>
      <c r="B145" s="1">
        <f t="shared" si="38"/>
        <v>144</v>
      </c>
      <c r="D145" s="1" t="s">
        <v>1</v>
      </c>
      <c r="I145" s="2">
        <v>32885</v>
      </c>
      <c r="J145" s="13">
        <f t="shared" ca="1" si="56"/>
        <v>29</v>
      </c>
      <c r="K145" s="1">
        <v>7</v>
      </c>
      <c r="L145" s="1">
        <f t="shared" si="39"/>
        <v>7</v>
      </c>
      <c r="M145" s="1">
        <v>28</v>
      </c>
      <c r="N145" s="1">
        <f t="shared" si="40"/>
        <v>28</v>
      </c>
      <c r="O145" s="1">
        <v>12</v>
      </c>
      <c r="P145" s="1">
        <f t="shared" si="41"/>
        <v>12</v>
      </c>
      <c r="Q145" s="1">
        <v>6</v>
      </c>
      <c r="R145" s="1">
        <f t="shared" si="42"/>
        <v>6</v>
      </c>
      <c r="S145" s="1" t="s">
        <v>310</v>
      </c>
      <c r="T145" s="1">
        <v>0</v>
      </c>
      <c r="U145" s="1" t="str">
        <f t="shared" si="43"/>
        <v>shoes (brand is TBDâ€¦ probably Adidas or Puma)</v>
      </c>
      <c r="V145" s="1" t="s">
        <v>109</v>
      </c>
      <c r="X145" s="1" t="str">
        <f t="shared" si="44"/>
        <v>Math - all the cool kids are doing it</v>
      </c>
      <c r="Y145" s="1" t="s">
        <v>3369</v>
      </c>
      <c r="AA145" s="1">
        <v>1</v>
      </c>
      <c r="AB145" s="1" t="str">
        <f t="shared" si="45"/>
        <v>Data Engineer</v>
      </c>
      <c r="AC145" s="1" t="s">
        <v>67</v>
      </c>
      <c r="AE145" s="1" t="str">
        <f t="shared" si="46"/>
        <v>Individual Contributor</v>
      </c>
      <c r="AF145" s="1" t="s">
        <v>58</v>
      </c>
      <c r="AH145" s="1" t="str">
        <f t="shared" si="47"/>
        <v>Insurance</v>
      </c>
      <c r="AI145" s="1" t="str">
        <f t="shared" si="48"/>
        <v>Insurance</v>
      </c>
      <c r="AJ145" s="1" t="s">
        <v>195</v>
      </c>
      <c r="AL145" s="1">
        <v>5</v>
      </c>
      <c r="AM145" s="1">
        <f t="shared" si="49"/>
        <v>5</v>
      </c>
      <c r="AN145" s="1" t="s">
        <v>741</v>
      </c>
      <c r="AO145" s="1" t="s">
        <v>61</v>
      </c>
      <c r="AR145" s="1" t="s">
        <v>18</v>
      </c>
      <c r="AU145" s="1" t="s">
        <v>21</v>
      </c>
      <c r="AZ145" s="1" t="str">
        <f t="shared" si="50"/>
        <v>Slack Channel</v>
      </c>
      <c r="BA145" s="1" t="s">
        <v>40</v>
      </c>
      <c r="BC145" s="1">
        <f t="shared" si="51"/>
        <v>4</v>
      </c>
      <c r="BD145" s="1">
        <v>4</v>
      </c>
      <c r="BF145" s="1">
        <f t="shared" si="52"/>
        <v>4</v>
      </c>
      <c r="BG145" s="1">
        <v>4</v>
      </c>
      <c r="BI145" s="1">
        <v>100</v>
      </c>
      <c r="BJ145" s="1">
        <f t="shared" si="53"/>
        <v>100</v>
      </c>
      <c r="BK145" s="1" t="s">
        <v>742</v>
      </c>
      <c r="BL145" s="1" t="str">
        <f t="shared" si="54"/>
        <v>Friend / word of mouth</v>
      </c>
      <c r="BM145" s="1" t="s">
        <v>42</v>
      </c>
      <c r="BO145" s="1">
        <v>9</v>
      </c>
      <c r="BP145" s="1" t="s">
        <v>743</v>
      </c>
      <c r="BQ145" s="1" t="s">
        <v>744</v>
      </c>
      <c r="BT145">
        <f t="shared" si="55"/>
        <v>0</v>
      </c>
      <c r="BU145"/>
      <c r="BV145"/>
    </row>
    <row r="146" spans="1:74" s="1" customFormat="1" ht="94.5" x14ac:dyDescent="0.25">
      <c r="A146" s="1">
        <v>144</v>
      </c>
      <c r="B146" s="1">
        <f t="shared" si="38"/>
        <v>145</v>
      </c>
      <c r="G146" s="1" t="s">
        <v>4</v>
      </c>
      <c r="I146" s="2">
        <v>32154</v>
      </c>
      <c r="J146" s="13">
        <f t="shared" ca="1" si="56"/>
        <v>31</v>
      </c>
      <c r="K146" s="1">
        <v>8</v>
      </c>
      <c r="L146" s="1">
        <f t="shared" si="39"/>
        <v>8</v>
      </c>
      <c r="M146" s="1">
        <v>0</v>
      </c>
      <c r="N146" s="1">
        <f t="shared" si="40"/>
        <v>0</v>
      </c>
      <c r="O146" s="1">
        <v>12</v>
      </c>
      <c r="P146" s="1">
        <f t="shared" si="41"/>
        <v>12</v>
      </c>
      <c r="Q146" s="1">
        <v>1</v>
      </c>
      <c r="R146" s="1">
        <f t="shared" si="42"/>
        <v>1</v>
      </c>
      <c r="S146" s="1" t="s">
        <v>66</v>
      </c>
      <c r="T146" s="1">
        <v>0</v>
      </c>
      <c r="U146" s="1" t="str">
        <f t="shared" si="43"/>
        <v>hoodie</v>
      </c>
      <c r="V146" s="1" t="s">
        <v>34</v>
      </c>
      <c r="X146" s="1" t="str">
        <f t="shared" si="44"/>
        <v>Data is the new bacon</v>
      </c>
      <c r="Y146" s="1" t="s">
        <v>3333</v>
      </c>
      <c r="AA146" s="1">
        <v>1</v>
      </c>
      <c r="AB146" s="1" t="str">
        <f t="shared" si="45"/>
        <v>Software Engineer</v>
      </c>
      <c r="AC146" s="1" t="s">
        <v>188</v>
      </c>
      <c r="AE146" s="1" t="str">
        <f t="shared" si="46"/>
        <v>Software Engineer</v>
      </c>
      <c r="AG146" s="1" t="s">
        <v>188</v>
      </c>
      <c r="AH146" s="1" t="str">
        <f t="shared" si="47"/>
        <v>Technology &amp; Internet</v>
      </c>
      <c r="AI146" s="1" t="str">
        <f t="shared" si="48"/>
        <v>Technology &amp; Internet</v>
      </c>
      <c r="AJ146" s="1" t="s">
        <v>69</v>
      </c>
      <c r="AL146" s="1">
        <v>5</v>
      </c>
      <c r="AM146" s="1">
        <f t="shared" si="49"/>
        <v>5</v>
      </c>
      <c r="AN146" s="1" t="s">
        <v>745</v>
      </c>
      <c r="AO146" s="1" t="s">
        <v>39</v>
      </c>
      <c r="AS146" s="1" t="s">
        <v>19</v>
      </c>
      <c r="AZ146" s="1" t="str">
        <f t="shared" si="50"/>
        <v>Stack Overflow</v>
      </c>
      <c r="BA146" s="1" t="s">
        <v>62</v>
      </c>
      <c r="BC146" s="1">
        <f t="shared" si="51"/>
        <v>3</v>
      </c>
      <c r="BD146" s="1">
        <v>3</v>
      </c>
      <c r="BF146" s="1">
        <f t="shared" si="52"/>
        <v>1</v>
      </c>
      <c r="BG146" s="1">
        <v>1</v>
      </c>
      <c r="BI146" s="1">
        <v>160</v>
      </c>
      <c r="BJ146" s="1">
        <f t="shared" si="53"/>
        <v>160</v>
      </c>
      <c r="BK146" s="1" t="s">
        <v>24</v>
      </c>
      <c r="BL146" s="1" t="str">
        <f t="shared" si="54"/>
        <v>Friend / word of mouth</v>
      </c>
      <c r="BM146" s="1" t="s">
        <v>42</v>
      </c>
      <c r="BO146" s="1">
        <v>10</v>
      </c>
      <c r="BP146" s="1" t="s">
        <v>746</v>
      </c>
      <c r="BQ146" s="1" t="s">
        <v>393</v>
      </c>
      <c r="BR146" s="1" t="s">
        <v>265</v>
      </c>
      <c r="BT146">
        <f t="shared" si="55"/>
        <v>0</v>
      </c>
      <c r="BU146"/>
      <c r="BV146"/>
    </row>
    <row r="147" spans="1:74" s="1" customFormat="1" ht="94.5" x14ac:dyDescent="0.25">
      <c r="A147" s="1">
        <v>145</v>
      </c>
      <c r="B147" s="1">
        <f t="shared" si="38"/>
        <v>146</v>
      </c>
      <c r="D147" s="1" t="s">
        <v>1</v>
      </c>
      <c r="F147" s="1" t="s">
        <v>3</v>
      </c>
      <c r="G147" s="1" t="s">
        <v>4</v>
      </c>
      <c r="I147" s="2">
        <v>34064</v>
      </c>
      <c r="J147" s="13">
        <f t="shared" ca="1" si="56"/>
        <v>26</v>
      </c>
      <c r="K147" s="1">
        <v>6</v>
      </c>
      <c r="L147" s="1">
        <f t="shared" si="39"/>
        <v>6</v>
      </c>
      <c r="M147" s="1">
        <v>120</v>
      </c>
      <c r="N147" s="1">
        <f t="shared" si="40"/>
        <v>120</v>
      </c>
      <c r="O147" s="1">
        <v>13</v>
      </c>
      <c r="P147" s="1">
        <f t="shared" si="41"/>
        <v>13</v>
      </c>
      <c r="Q147" s="1">
        <v>4</v>
      </c>
      <c r="R147" s="1">
        <f t="shared" si="42"/>
        <v>4</v>
      </c>
      <c r="S147" s="1" t="s">
        <v>200</v>
      </c>
      <c r="T147" s="1">
        <v>1</v>
      </c>
      <c r="U147" s="1" t="str">
        <f t="shared" si="43"/>
        <v>jacket (brand is TBD... probably Patagonia)</v>
      </c>
      <c r="V147" s="1" t="s">
        <v>56</v>
      </c>
      <c r="X147" s="1" t="str">
        <f t="shared" si="44"/>
        <v>Unquenchable Thirst for Knowledge</v>
      </c>
      <c r="Z147" s="1" t="s">
        <v>747</v>
      </c>
      <c r="AA147" s="1">
        <v>1</v>
      </c>
      <c r="AB147" s="1" t="str">
        <f t="shared" si="45"/>
        <v>Data Scientist</v>
      </c>
      <c r="AC147" s="1" t="s">
        <v>130</v>
      </c>
      <c r="AE147" s="1" t="str">
        <f t="shared" si="46"/>
        <v>Individual Contributor</v>
      </c>
      <c r="AF147" s="1" t="s">
        <v>58</v>
      </c>
      <c r="AH147" s="1" t="str">
        <f t="shared" si="47"/>
        <v>Advertising &amp; Marketing</v>
      </c>
      <c r="AI147" s="1" t="str">
        <f t="shared" si="48"/>
        <v>Advertising &amp; Marketing</v>
      </c>
      <c r="AJ147" s="1" t="s">
        <v>206</v>
      </c>
      <c r="AL147" s="1">
        <v>2</v>
      </c>
      <c r="AM147" s="1">
        <f t="shared" si="49"/>
        <v>2</v>
      </c>
      <c r="AN147" s="1" t="s">
        <v>748</v>
      </c>
      <c r="AO147" s="1" t="s">
        <v>39</v>
      </c>
      <c r="AX147" s="1" t="s">
        <v>24</v>
      </c>
      <c r="AZ147" s="1" t="str">
        <f t="shared" si="50"/>
        <v xml:space="preserve"> </v>
      </c>
      <c r="BC147" s="1" t="str">
        <f t="shared" si="51"/>
        <v xml:space="preserve"> </v>
      </c>
      <c r="BF147" s="1" t="str">
        <f t="shared" si="52"/>
        <v xml:space="preserve"> </v>
      </c>
      <c r="BJ147" s="1">
        <f t="shared" si="53"/>
        <v>0</v>
      </c>
      <c r="BL147" s="1" t="str">
        <f t="shared" si="54"/>
        <v>Google</v>
      </c>
      <c r="BM147" s="1" t="s">
        <v>52</v>
      </c>
      <c r="BO147" s="1">
        <v>8</v>
      </c>
      <c r="BP147" s="1" t="s">
        <v>749</v>
      </c>
      <c r="BR147" s="1" t="s">
        <v>750</v>
      </c>
      <c r="BT147">
        <f t="shared" si="55"/>
        <v>0</v>
      </c>
      <c r="BU147"/>
      <c r="BV147"/>
    </row>
    <row r="148" spans="1:74" s="1" customFormat="1" ht="252" x14ac:dyDescent="0.25">
      <c r="A148" s="1">
        <v>146</v>
      </c>
      <c r="B148" s="1">
        <f t="shared" si="38"/>
        <v>147</v>
      </c>
      <c r="C148" s="1" t="s">
        <v>0</v>
      </c>
      <c r="E148" s="1" t="s">
        <v>2</v>
      </c>
      <c r="I148" s="2">
        <v>32540</v>
      </c>
      <c r="J148" s="13">
        <f t="shared" ca="1" si="56"/>
        <v>30</v>
      </c>
      <c r="K148" s="1">
        <v>8</v>
      </c>
      <c r="L148" s="1">
        <f t="shared" si="39"/>
        <v>8</v>
      </c>
      <c r="M148" s="1">
        <v>7</v>
      </c>
      <c r="N148" s="1">
        <f t="shared" si="40"/>
        <v>7</v>
      </c>
      <c r="O148" s="1">
        <v>12</v>
      </c>
      <c r="P148" s="1">
        <f t="shared" si="41"/>
        <v>12</v>
      </c>
      <c r="Q148" s="1">
        <v>0</v>
      </c>
      <c r="R148" s="1">
        <f t="shared" si="42"/>
        <v>0</v>
      </c>
      <c r="S148" s="1" t="s">
        <v>79</v>
      </c>
      <c r="T148" s="1">
        <v>1</v>
      </c>
      <c r="U148" s="1" t="str">
        <f t="shared" si="43"/>
        <v>t-shirt</v>
      </c>
      <c r="V148" s="1" t="s">
        <v>46</v>
      </c>
      <c r="X148" s="1" t="str">
        <f t="shared" si="44"/>
        <v>A quality life demands quality questions</v>
      </c>
      <c r="Y148" s="1" t="s">
        <v>3371</v>
      </c>
      <c r="AA148" s="1">
        <v>1</v>
      </c>
      <c r="AB148" s="1" t="str">
        <f t="shared" si="45"/>
        <v>Research</v>
      </c>
      <c r="AC148" s="1" t="s">
        <v>382</v>
      </c>
      <c r="AE148" s="1" t="str">
        <f t="shared" si="46"/>
        <v>Individual Contributor</v>
      </c>
      <c r="AF148" s="1" t="s">
        <v>58</v>
      </c>
      <c r="AH148" s="1" t="str">
        <f t="shared" si="47"/>
        <v>Healthcare and Pharmaceuticals</v>
      </c>
      <c r="AI148" s="1" t="str">
        <f t="shared" si="48"/>
        <v>Healthcare and Pharmaceuticals</v>
      </c>
      <c r="AJ148" s="1" t="s">
        <v>131</v>
      </c>
      <c r="AL148" s="1">
        <v>3</v>
      </c>
      <c r="AM148" s="1">
        <f t="shared" si="49"/>
        <v>3</v>
      </c>
      <c r="AN148" s="1" t="s">
        <v>751</v>
      </c>
      <c r="AO148" s="1" t="s">
        <v>61</v>
      </c>
      <c r="AR148" s="1" t="s">
        <v>18</v>
      </c>
      <c r="AZ148" s="1" t="str">
        <f t="shared" si="50"/>
        <v>Forums</v>
      </c>
      <c r="BA148" s="1" t="s">
        <v>50</v>
      </c>
      <c r="BC148" s="1">
        <f t="shared" si="51"/>
        <v>4</v>
      </c>
      <c r="BD148" s="1">
        <v>4</v>
      </c>
      <c r="BF148" s="1">
        <f t="shared" si="52"/>
        <v>6</v>
      </c>
      <c r="BG148" s="1">
        <v>6</v>
      </c>
      <c r="BI148" s="1">
        <v>20</v>
      </c>
      <c r="BJ148" s="1">
        <f t="shared" si="53"/>
        <v>20</v>
      </c>
      <c r="BK148" s="1" t="s">
        <v>752</v>
      </c>
      <c r="BL148" s="1" t="str">
        <f t="shared" si="54"/>
        <v>Google</v>
      </c>
      <c r="BM148" s="1" t="s">
        <v>52</v>
      </c>
      <c r="BO148" s="1">
        <v>10</v>
      </c>
      <c r="BP148" s="1" t="s">
        <v>753</v>
      </c>
      <c r="BQ148" s="1" t="s">
        <v>754</v>
      </c>
      <c r="BR148" s="1" t="s">
        <v>755</v>
      </c>
      <c r="BT148">
        <f t="shared" si="55"/>
        <v>0</v>
      </c>
      <c r="BU148"/>
      <c r="BV148"/>
    </row>
    <row r="149" spans="1:74" s="1" customFormat="1" ht="236.25" x14ac:dyDescent="0.25">
      <c r="A149" s="1">
        <v>147</v>
      </c>
      <c r="B149" s="1">
        <f t="shared" si="38"/>
        <v>148</v>
      </c>
      <c r="C149" s="1" t="s">
        <v>0</v>
      </c>
      <c r="I149" s="2">
        <v>32950</v>
      </c>
      <c r="J149" s="13">
        <f t="shared" ca="1" si="56"/>
        <v>29</v>
      </c>
      <c r="K149" s="1">
        <v>7</v>
      </c>
      <c r="L149" s="1">
        <f t="shared" si="39"/>
        <v>7</v>
      </c>
      <c r="M149" s="1">
        <v>60</v>
      </c>
      <c r="N149" s="1">
        <f t="shared" si="40"/>
        <v>60</v>
      </c>
      <c r="O149" s="1">
        <v>14</v>
      </c>
      <c r="P149" s="1">
        <f t="shared" si="41"/>
        <v>14</v>
      </c>
      <c r="Q149" s="1">
        <v>5</v>
      </c>
      <c r="R149" s="1">
        <f t="shared" si="42"/>
        <v>5</v>
      </c>
      <c r="S149" s="1" t="s">
        <v>33</v>
      </c>
      <c r="T149" s="1">
        <v>0</v>
      </c>
      <c r="U149" s="1" t="str">
        <f t="shared" si="43"/>
        <v>hoodie</v>
      </c>
      <c r="V149" s="1" t="s">
        <v>34</v>
      </c>
      <c r="X149" s="1" t="str">
        <f t="shared" si="44"/>
        <v>Math - all the cool kids are doing it</v>
      </c>
      <c r="Y149" s="1" t="s">
        <v>3369</v>
      </c>
      <c r="AA149" s="1">
        <v>1</v>
      </c>
      <c r="AB149" s="1" t="str">
        <f t="shared" si="45"/>
        <v>Business Intelligence / Business Analyst</v>
      </c>
      <c r="AC149" s="1" t="s">
        <v>121</v>
      </c>
      <c r="AE149" s="1" t="str">
        <f t="shared" si="46"/>
        <v>Individual Contributor</v>
      </c>
      <c r="AF149" s="1" t="s">
        <v>58</v>
      </c>
      <c r="AH149" s="1" t="str">
        <f t="shared" si="47"/>
        <v>Retail &amp; Consumer Durables</v>
      </c>
      <c r="AI149" s="1" t="str">
        <f t="shared" si="48"/>
        <v>Retail &amp; Consumer Durables</v>
      </c>
      <c r="AJ149" s="1" t="s">
        <v>87</v>
      </c>
      <c r="AL149" s="1">
        <v>5</v>
      </c>
      <c r="AM149" s="1">
        <f t="shared" si="49"/>
        <v>5</v>
      </c>
      <c r="AN149" s="1" t="s">
        <v>756</v>
      </c>
      <c r="AO149" s="1" t="s">
        <v>39</v>
      </c>
      <c r="AR149" s="1" t="s">
        <v>18</v>
      </c>
      <c r="AZ149" s="1" t="str">
        <f t="shared" si="50"/>
        <v>Stack Overflow</v>
      </c>
      <c r="BA149" s="1" t="s">
        <v>62</v>
      </c>
      <c r="BC149" s="1">
        <f t="shared" si="51"/>
        <v>6</v>
      </c>
      <c r="BD149" s="1">
        <v>6</v>
      </c>
      <c r="BF149" s="1">
        <f t="shared" si="52"/>
        <v>5</v>
      </c>
      <c r="BG149" s="1">
        <v>5</v>
      </c>
      <c r="BI149" s="1">
        <v>25</v>
      </c>
      <c r="BJ149" s="1">
        <f t="shared" si="53"/>
        <v>25</v>
      </c>
      <c r="BK149" s="1" t="s">
        <v>757</v>
      </c>
      <c r="BL149" s="1" t="str">
        <f t="shared" si="54"/>
        <v>Facebook</v>
      </c>
      <c r="BM149" s="1" t="s">
        <v>320</v>
      </c>
      <c r="BO149" s="1">
        <v>9</v>
      </c>
      <c r="BP149" s="1" t="s">
        <v>758</v>
      </c>
      <c r="BQ149" s="1" t="s">
        <v>759</v>
      </c>
      <c r="BR149" s="1" t="s">
        <v>760</v>
      </c>
      <c r="BT149">
        <f t="shared" si="55"/>
        <v>0</v>
      </c>
      <c r="BU149"/>
      <c r="BV149"/>
    </row>
    <row r="150" spans="1:74" s="1" customFormat="1" ht="393.75" x14ac:dyDescent="0.25">
      <c r="A150" s="1">
        <v>148</v>
      </c>
      <c r="B150" s="1">
        <f t="shared" si="38"/>
        <v>149</v>
      </c>
      <c r="F150" s="1" t="s">
        <v>3</v>
      </c>
      <c r="G150" s="1" t="s">
        <v>4</v>
      </c>
      <c r="I150" s="2">
        <v>34861</v>
      </c>
      <c r="J150" s="13">
        <f t="shared" ca="1" si="56"/>
        <v>24</v>
      </c>
      <c r="K150" s="1">
        <v>7</v>
      </c>
      <c r="L150" s="1">
        <f t="shared" si="39"/>
        <v>7</v>
      </c>
      <c r="M150" s="1">
        <v>0</v>
      </c>
      <c r="N150" s="1">
        <f t="shared" si="40"/>
        <v>0</v>
      </c>
      <c r="O150" s="1">
        <v>12</v>
      </c>
      <c r="P150" s="1">
        <f t="shared" si="41"/>
        <v>12</v>
      </c>
      <c r="Q150" s="1">
        <v>15</v>
      </c>
      <c r="R150" s="1">
        <f t="shared" si="42"/>
        <v>15</v>
      </c>
      <c r="S150" s="1" t="s">
        <v>164</v>
      </c>
      <c r="T150" s="1">
        <v>1</v>
      </c>
      <c r="U150" s="1" t="str">
        <f t="shared" si="43"/>
        <v>hoodie</v>
      </c>
      <c r="V150" s="1" t="s">
        <v>34</v>
      </c>
      <c r="X150" s="1" t="str">
        <f t="shared" si="44"/>
        <v>Machine learning for life</v>
      </c>
      <c r="Y150" s="1" t="s">
        <v>3370</v>
      </c>
      <c r="AA150" s="1">
        <v>1</v>
      </c>
      <c r="AB150" s="1" t="str">
        <f t="shared" si="45"/>
        <v>Student</v>
      </c>
      <c r="AC150" s="1" t="s">
        <v>145</v>
      </c>
      <c r="AE150" s="1" t="str">
        <f t="shared" si="46"/>
        <v>Not Applicable</v>
      </c>
      <c r="AF150" s="1" t="s">
        <v>86</v>
      </c>
      <c r="AH150" s="1" t="str">
        <f t="shared" si="47"/>
        <v>Education</v>
      </c>
      <c r="AI150" s="1" t="str">
        <f t="shared" si="48"/>
        <v>Education</v>
      </c>
      <c r="AJ150" s="1" t="s">
        <v>37</v>
      </c>
      <c r="AL150" s="1">
        <v>1</v>
      </c>
      <c r="AM150" s="1">
        <f t="shared" si="49"/>
        <v>1</v>
      </c>
      <c r="AN150" s="1" t="s">
        <v>38</v>
      </c>
      <c r="AO150" s="1" t="s">
        <v>39</v>
      </c>
      <c r="AT150" s="1" t="s">
        <v>20</v>
      </c>
      <c r="AU150" s="1" t="s">
        <v>21</v>
      </c>
      <c r="AV150" s="1" t="s">
        <v>22</v>
      </c>
      <c r="AW150" s="1" t="s">
        <v>23</v>
      </c>
      <c r="AZ150" s="1" t="str">
        <f t="shared" si="50"/>
        <v>Slack Channel</v>
      </c>
      <c r="BA150" s="1" t="s">
        <v>40</v>
      </c>
      <c r="BC150" s="1">
        <f t="shared" si="51"/>
        <v>15</v>
      </c>
      <c r="BE150" s="1">
        <v>15</v>
      </c>
      <c r="BF150" s="1">
        <f t="shared" si="52"/>
        <v>6</v>
      </c>
      <c r="BG150" s="1">
        <v>6</v>
      </c>
      <c r="BI150" s="1">
        <v>90</v>
      </c>
      <c r="BJ150" s="1">
        <f t="shared" si="53"/>
        <v>90</v>
      </c>
      <c r="BK150" s="1" t="s">
        <v>761</v>
      </c>
      <c r="BL150" s="1" t="str">
        <f t="shared" si="54"/>
        <v>Google</v>
      </c>
      <c r="BM150" s="1" t="s">
        <v>52</v>
      </c>
      <c r="BO150" s="1">
        <v>10</v>
      </c>
      <c r="BP150" s="1" t="s">
        <v>762</v>
      </c>
      <c r="BQ150" s="1" t="s">
        <v>763</v>
      </c>
      <c r="BT150">
        <f t="shared" si="55"/>
        <v>0</v>
      </c>
      <c r="BU150"/>
      <c r="BV150"/>
    </row>
    <row r="151" spans="1:74" s="1" customFormat="1" ht="409.5" x14ac:dyDescent="0.25">
      <c r="A151" s="1">
        <v>149</v>
      </c>
      <c r="B151" s="1">
        <f t="shared" si="38"/>
        <v>150</v>
      </c>
      <c r="C151" s="1" t="s">
        <v>0</v>
      </c>
      <c r="D151" s="1" t="s">
        <v>1</v>
      </c>
      <c r="G151" s="1" t="s">
        <v>4</v>
      </c>
      <c r="I151" s="2">
        <v>30465</v>
      </c>
      <c r="J151" s="13">
        <f t="shared" ca="1" si="56"/>
        <v>36</v>
      </c>
      <c r="K151" s="1">
        <v>7</v>
      </c>
      <c r="L151" s="1">
        <f t="shared" si="39"/>
        <v>7</v>
      </c>
      <c r="M151" s="1">
        <v>55</v>
      </c>
      <c r="N151" s="1">
        <f t="shared" si="40"/>
        <v>55</v>
      </c>
      <c r="O151" s="1">
        <v>9</v>
      </c>
      <c r="P151" s="1">
        <f t="shared" si="41"/>
        <v>9</v>
      </c>
      <c r="Q151" s="1">
        <v>2</v>
      </c>
      <c r="R151" s="1">
        <f t="shared" si="42"/>
        <v>2</v>
      </c>
      <c r="S151" s="1" t="s">
        <v>66</v>
      </c>
      <c r="T151" s="1">
        <v>0</v>
      </c>
      <c r="U151" s="1" t="str">
        <f t="shared" si="43"/>
        <v>backpack</v>
      </c>
      <c r="V151" s="1" t="s">
        <v>75</v>
      </c>
      <c r="X151" s="1" t="str">
        <f t="shared" si="44"/>
        <v>Machine learning for life</v>
      </c>
      <c r="Y151" s="1" t="s">
        <v>3370</v>
      </c>
      <c r="AA151" s="1">
        <v>1</v>
      </c>
      <c r="AB151" s="1" t="str">
        <f t="shared" si="45"/>
        <v>Data Scientist</v>
      </c>
      <c r="AC151" s="1" t="s">
        <v>130</v>
      </c>
      <c r="AE151" s="1" t="str">
        <f t="shared" si="46"/>
        <v>Individual Contributor</v>
      </c>
      <c r="AF151" s="1" t="s">
        <v>58</v>
      </c>
      <c r="AH151" s="1" t="str">
        <f t="shared" si="47"/>
        <v>Entertainment &amp; Leisure</v>
      </c>
      <c r="AI151" s="1" t="str">
        <f t="shared" si="48"/>
        <v>Entertainment &amp; Leisure</v>
      </c>
      <c r="AJ151" s="1" t="s">
        <v>81</v>
      </c>
      <c r="AL151" s="1">
        <v>6</v>
      </c>
      <c r="AM151" s="1">
        <f t="shared" si="49"/>
        <v>6</v>
      </c>
      <c r="AN151" s="1" t="s">
        <v>764</v>
      </c>
      <c r="AO151" s="1" t="s">
        <v>338</v>
      </c>
      <c r="AS151" s="1" t="s">
        <v>19</v>
      </c>
      <c r="AT151" s="1" t="s">
        <v>20</v>
      </c>
      <c r="AU151" s="1" t="s">
        <v>21</v>
      </c>
      <c r="AZ151" s="1" t="str">
        <f t="shared" si="50"/>
        <v>Forums</v>
      </c>
      <c r="BA151" s="1" t="s">
        <v>50</v>
      </c>
      <c r="BC151" s="1">
        <f t="shared" si="51"/>
        <v>4</v>
      </c>
      <c r="BD151" s="1">
        <v>4</v>
      </c>
      <c r="BF151" s="1">
        <f t="shared" si="52"/>
        <v>4</v>
      </c>
      <c r="BG151" s="1">
        <v>4</v>
      </c>
      <c r="BI151" s="1">
        <v>6</v>
      </c>
      <c r="BJ151" s="1">
        <f t="shared" si="53"/>
        <v>6</v>
      </c>
      <c r="BK151" s="1" t="s">
        <v>765</v>
      </c>
      <c r="BL151" s="1" t="str">
        <f t="shared" si="54"/>
        <v>Received email by Sebastian Thrun about the opening of Udacity.</v>
      </c>
      <c r="BN151" s="1" t="s">
        <v>766</v>
      </c>
      <c r="BO151" s="1">
        <v>10</v>
      </c>
      <c r="BP151" s="1" t="s">
        <v>767</v>
      </c>
      <c r="BQ151" s="1" t="s">
        <v>768</v>
      </c>
      <c r="BR151" s="1" t="s">
        <v>769</v>
      </c>
      <c r="BT151">
        <f t="shared" si="55"/>
        <v>0</v>
      </c>
      <c r="BU151"/>
      <c r="BV151"/>
    </row>
    <row r="152" spans="1:74" s="1" customFormat="1" ht="47.25" x14ac:dyDescent="0.25">
      <c r="A152" s="1">
        <v>150</v>
      </c>
      <c r="B152" s="1">
        <f t="shared" si="38"/>
        <v>151</v>
      </c>
      <c r="D152" s="1" t="s">
        <v>1</v>
      </c>
      <c r="I152" s="2">
        <v>33864</v>
      </c>
      <c r="J152" s="13">
        <f t="shared" ca="1" si="56"/>
        <v>27</v>
      </c>
      <c r="K152" s="1">
        <v>7</v>
      </c>
      <c r="L152" s="1">
        <f t="shared" si="39"/>
        <v>7</v>
      </c>
      <c r="M152" s="1">
        <v>25</v>
      </c>
      <c r="N152" s="1">
        <f t="shared" si="40"/>
        <v>25</v>
      </c>
      <c r="O152" s="1">
        <v>9</v>
      </c>
      <c r="P152" s="1">
        <f t="shared" si="41"/>
        <v>9</v>
      </c>
      <c r="Q152" s="1">
        <v>5</v>
      </c>
      <c r="R152" s="1">
        <f t="shared" si="42"/>
        <v>5</v>
      </c>
      <c r="S152" s="1" t="s">
        <v>55</v>
      </c>
      <c r="T152" s="1">
        <v>0</v>
      </c>
      <c r="U152" s="1" t="str">
        <f t="shared" si="43"/>
        <v>hoodie</v>
      </c>
      <c r="V152" s="1" t="s">
        <v>34</v>
      </c>
      <c r="X152" s="1" t="str">
        <f t="shared" si="44"/>
        <v>Machine learning for life</v>
      </c>
      <c r="Y152" s="1" t="s">
        <v>3370</v>
      </c>
      <c r="AA152" s="1">
        <v>1</v>
      </c>
      <c r="AB152" s="1" t="str">
        <f t="shared" si="45"/>
        <v>Data Analyst</v>
      </c>
      <c r="AC152" s="1" t="s">
        <v>18</v>
      </c>
      <c r="AE152" s="1" t="str">
        <f t="shared" si="46"/>
        <v>Not Applicable</v>
      </c>
      <c r="AF152" s="1" t="s">
        <v>86</v>
      </c>
      <c r="AH152" s="1" t="str">
        <f t="shared" si="47"/>
        <v>Gambling</v>
      </c>
      <c r="AI152" s="1" t="str">
        <f t="shared" si="48"/>
        <v>Gambling</v>
      </c>
      <c r="AK152" s="1" t="s">
        <v>770</v>
      </c>
      <c r="AL152" s="1">
        <v>2</v>
      </c>
      <c r="AM152" s="1">
        <f t="shared" si="49"/>
        <v>2</v>
      </c>
      <c r="AN152" s="1" t="s">
        <v>740</v>
      </c>
      <c r="AO152" s="1" t="s">
        <v>61</v>
      </c>
      <c r="AR152" s="1" t="s">
        <v>18</v>
      </c>
      <c r="AZ152" s="1" t="str">
        <f t="shared" si="50"/>
        <v>Forums</v>
      </c>
      <c r="BA152" s="1" t="s">
        <v>50</v>
      </c>
      <c r="BC152" s="1">
        <f t="shared" si="51"/>
        <v>2</v>
      </c>
      <c r="BD152" s="1">
        <v>2</v>
      </c>
      <c r="BF152" s="1">
        <f t="shared" si="52"/>
        <v>1</v>
      </c>
      <c r="BG152" s="1">
        <v>1</v>
      </c>
      <c r="BI152" s="1">
        <v>10</v>
      </c>
      <c r="BJ152" s="1">
        <f t="shared" si="53"/>
        <v>10</v>
      </c>
      <c r="BK152" s="1" t="s">
        <v>740</v>
      </c>
      <c r="BL152" s="1" t="str">
        <f t="shared" si="54"/>
        <v>Twitter</v>
      </c>
      <c r="BM152" s="1" t="s">
        <v>167</v>
      </c>
      <c r="BO152" s="1">
        <v>8</v>
      </c>
      <c r="BP152" s="1" t="s">
        <v>740</v>
      </c>
      <c r="BQ152" s="1" t="s">
        <v>771</v>
      </c>
      <c r="BR152" s="1" t="s">
        <v>740</v>
      </c>
      <c r="BT152">
        <f t="shared" si="55"/>
        <v>0</v>
      </c>
      <c r="BU152"/>
      <c r="BV152"/>
    </row>
    <row r="153" spans="1:74" s="1" customFormat="1" ht="409.5" x14ac:dyDescent="0.25">
      <c r="A153" s="1">
        <v>151</v>
      </c>
      <c r="B153" s="1">
        <f t="shared" si="38"/>
        <v>152</v>
      </c>
      <c r="C153" s="1" t="s">
        <v>0</v>
      </c>
      <c r="D153" s="1" t="s">
        <v>1</v>
      </c>
      <c r="F153" s="1" t="s">
        <v>3</v>
      </c>
      <c r="I153" s="2">
        <v>31252</v>
      </c>
      <c r="J153" s="13">
        <f t="shared" ca="1" si="56"/>
        <v>34</v>
      </c>
      <c r="K153" s="1">
        <v>6</v>
      </c>
      <c r="L153" s="1">
        <f t="shared" si="39"/>
        <v>6</v>
      </c>
      <c r="M153" s="1">
        <v>0</v>
      </c>
      <c r="N153" s="1">
        <f t="shared" si="40"/>
        <v>0</v>
      </c>
      <c r="O153" s="1">
        <v>10</v>
      </c>
      <c r="P153" s="1">
        <f t="shared" si="41"/>
        <v>10</v>
      </c>
      <c r="Q153" s="1">
        <v>6</v>
      </c>
      <c r="R153" s="1">
        <f t="shared" si="42"/>
        <v>6</v>
      </c>
      <c r="S153" s="1" t="s">
        <v>108</v>
      </c>
      <c r="T153" s="1">
        <v>0</v>
      </c>
      <c r="U153" s="1" t="str">
        <f t="shared" si="43"/>
        <v>t-shirt</v>
      </c>
      <c r="V153" s="1" t="s">
        <v>46</v>
      </c>
      <c r="X153" s="1" t="str">
        <f t="shared" si="44"/>
        <v>Data is the new bacon</v>
      </c>
      <c r="Y153" s="1" t="s">
        <v>3333</v>
      </c>
      <c r="AA153" s="1">
        <v>1</v>
      </c>
      <c r="AB153" s="1" t="str">
        <f t="shared" si="45"/>
        <v>Consulting</v>
      </c>
      <c r="AC153" s="1" t="s">
        <v>387</v>
      </c>
      <c r="AE153" s="1" t="str">
        <f t="shared" si="46"/>
        <v>Manager</v>
      </c>
      <c r="AF153" s="1" t="s">
        <v>36</v>
      </c>
      <c r="AH153" s="1" t="str">
        <f t="shared" si="47"/>
        <v>Technology &amp; Internet</v>
      </c>
      <c r="AI153" s="1" t="str">
        <f t="shared" si="48"/>
        <v>Technology &amp; Internet</v>
      </c>
      <c r="AJ153" s="1" t="s">
        <v>69</v>
      </c>
      <c r="AL153" s="1">
        <v>10</v>
      </c>
      <c r="AM153" s="1">
        <f t="shared" si="49"/>
        <v>10</v>
      </c>
      <c r="AN153" s="1" t="s">
        <v>772</v>
      </c>
      <c r="AO153" s="1" t="s">
        <v>39</v>
      </c>
      <c r="AS153" s="1" t="s">
        <v>19</v>
      </c>
      <c r="AY153" s="1" t="s">
        <v>773</v>
      </c>
      <c r="AZ153" s="1" t="str">
        <f t="shared" si="50"/>
        <v>Forums</v>
      </c>
      <c r="BA153" s="1" t="s">
        <v>50</v>
      </c>
      <c r="BC153" s="1">
        <f t="shared" si="51"/>
        <v>6</v>
      </c>
      <c r="BD153" s="1">
        <v>6</v>
      </c>
      <c r="BF153" s="1">
        <f t="shared" si="52"/>
        <v>6</v>
      </c>
      <c r="BG153" s="1">
        <v>6</v>
      </c>
      <c r="BI153" s="1">
        <v>16</v>
      </c>
      <c r="BJ153" s="1">
        <f t="shared" si="53"/>
        <v>16</v>
      </c>
      <c r="BK153" s="1" t="s">
        <v>774</v>
      </c>
      <c r="BL153" s="1" t="str">
        <f t="shared" si="54"/>
        <v>Google</v>
      </c>
      <c r="BM153" s="1" t="s">
        <v>52</v>
      </c>
      <c r="BO153" s="1">
        <v>10</v>
      </c>
      <c r="BP153" s="1" t="s">
        <v>775</v>
      </c>
      <c r="BQ153" s="1" t="s">
        <v>776</v>
      </c>
      <c r="BR153" s="1" t="s">
        <v>777</v>
      </c>
      <c r="BT153">
        <f t="shared" si="55"/>
        <v>0</v>
      </c>
      <c r="BU153"/>
      <c r="BV153"/>
    </row>
    <row r="154" spans="1:74" s="1" customFormat="1" ht="267.75" x14ac:dyDescent="0.25">
      <c r="A154" s="1">
        <v>152</v>
      </c>
      <c r="B154" s="1">
        <f t="shared" si="38"/>
        <v>153</v>
      </c>
      <c r="D154" s="1" t="s">
        <v>1</v>
      </c>
      <c r="I154" s="2">
        <v>29519</v>
      </c>
      <c r="J154" s="13">
        <f t="shared" ca="1" si="56"/>
        <v>38</v>
      </c>
      <c r="K154" s="1">
        <v>7</v>
      </c>
      <c r="L154" s="1">
        <f t="shared" si="39"/>
        <v>7</v>
      </c>
      <c r="M154" s="1">
        <v>60</v>
      </c>
      <c r="N154" s="1">
        <f t="shared" si="40"/>
        <v>60</v>
      </c>
      <c r="O154" s="1">
        <v>10</v>
      </c>
      <c r="P154" s="1">
        <f t="shared" si="41"/>
        <v>10</v>
      </c>
      <c r="Q154" s="1">
        <v>12</v>
      </c>
      <c r="R154" s="1">
        <f t="shared" si="42"/>
        <v>12</v>
      </c>
      <c r="S154" s="1" t="s">
        <v>164</v>
      </c>
      <c r="T154" s="1">
        <v>1</v>
      </c>
      <c r="U154" s="1" t="str">
        <f t="shared" si="43"/>
        <v>t-shirt</v>
      </c>
      <c r="V154" s="1" t="s">
        <v>46</v>
      </c>
      <c r="X154" s="1" t="str">
        <f t="shared" si="44"/>
        <v>Math - all the cool kids are doing it</v>
      </c>
      <c r="Y154" s="1" t="s">
        <v>3369</v>
      </c>
      <c r="AA154" s="1">
        <v>1</v>
      </c>
      <c r="AB154" s="1" t="str">
        <f t="shared" si="45"/>
        <v>Business Intelligence / Business Analyst</v>
      </c>
      <c r="AC154" s="1" t="s">
        <v>121</v>
      </c>
      <c r="AE154" s="1" t="str">
        <f t="shared" si="46"/>
        <v>Manager</v>
      </c>
      <c r="AF154" s="1" t="s">
        <v>36</v>
      </c>
      <c r="AH154" s="1" t="str">
        <f t="shared" si="47"/>
        <v>Entertainment &amp; Leisure</v>
      </c>
      <c r="AI154" s="1" t="str">
        <f t="shared" si="48"/>
        <v>Entertainment &amp; Leisure</v>
      </c>
      <c r="AJ154" s="1" t="s">
        <v>81</v>
      </c>
      <c r="AL154" s="1">
        <v>10</v>
      </c>
      <c r="AM154" s="1">
        <f t="shared" si="49"/>
        <v>10</v>
      </c>
      <c r="AN154" s="1" t="s">
        <v>778</v>
      </c>
      <c r="AO154" s="1" t="s">
        <v>49</v>
      </c>
      <c r="AU154" s="1" t="s">
        <v>21</v>
      </c>
      <c r="AZ154" s="1" t="str">
        <f t="shared" si="50"/>
        <v>Stack Overflow</v>
      </c>
      <c r="BA154" s="1" t="s">
        <v>62</v>
      </c>
      <c r="BC154" s="1">
        <f t="shared" si="51"/>
        <v>10</v>
      </c>
      <c r="BE154" s="1">
        <v>10</v>
      </c>
      <c r="BF154" s="1">
        <f t="shared" si="52"/>
        <v>3</v>
      </c>
      <c r="BG154" s="1">
        <v>3</v>
      </c>
      <c r="BI154" s="1">
        <v>4</v>
      </c>
      <c r="BJ154" s="1">
        <f t="shared" si="53"/>
        <v>4</v>
      </c>
      <c r="BK154" s="1" t="s">
        <v>779</v>
      </c>
      <c r="BL154" s="1" t="str">
        <f t="shared" si="54"/>
        <v>Friend / word of mouth</v>
      </c>
      <c r="BM154" s="1" t="s">
        <v>42</v>
      </c>
      <c r="BO154" s="1">
        <v>7</v>
      </c>
      <c r="BP154" s="1" t="s">
        <v>780</v>
      </c>
      <c r="BQ154" s="1" t="s">
        <v>781</v>
      </c>
      <c r="BR154" s="1" t="s">
        <v>782</v>
      </c>
      <c r="BT154">
        <f t="shared" si="55"/>
        <v>0</v>
      </c>
      <c r="BU154"/>
      <c r="BV154"/>
    </row>
    <row r="155" spans="1:74" s="1" customFormat="1" ht="409.5" x14ac:dyDescent="0.25">
      <c r="A155" s="1">
        <v>153</v>
      </c>
      <c r="B155" s="1">
        <f t="shared" si="38"/>
        <v>154</v>
      </c>
      <c r="C155" s="1" t="s">
        <v>0</v>
      </c>
      <c r="E155" s="1" t="s">
        <v>2</v>
      </c>
      <c r="G155" s="1" t="s">
        <v>4</v>
      </c>
      <c r="I155" s="2">
        <v>24021</v>
      </c>
      <c r="J155" s="13">
        <f t="shared" ca="1" si="56"/>
        <v>54</v>
      </c>
      <c r="K155" s="1">
        <v>7</v>
      </c>
      <c r="L155" s="1">
        <f t="shared" si="39"/>
        <v>7</v>
      </c>
      <c r="M155" s="1">
        <v>0</v>
      </c>
      <c r="N155" s="1">
        <f t="shared" si="40"/>
        <v>0</v>
      </c>
      <c r="O155" s="1">
        <v>9</v>
      </c>
      <c r="P155" s="1">
        <f t="shared" si="41"/>
        <v>9</v>
      </c>
      <c r="Q155" s="1">
        <v>30</v>
      </c>
      <c r="R155" s="1">
        <f t="shared" si="42"/>
        <v>30</v>
      </c>
      <c r="S155" s="1" t="s">
        <v>74</v>
      </c>
      <c r="T155" s="1">
        <v>1</v>
      </c>
      <c r="U155" s="1" t="str">
        <f t="shared" si="43"/>
        <v>hoodie</v>
      </c>
      <c r="V155" s="1" t="s">
        <v>34</v>
      </c>
      <c r="X155" s="1" t="str">
        <f t="shared" si="44"/>
        <v>Life long [machine] learning matters.</v>
      </c>
      <c r="Z155" s="1" t="s">
        <v>783</v>
      </c>
      <c r="AA155" s="1">
        <v>1</v>
      </c>
      <c r="AB155" s="1" t="str">
        <f t="shared" si="45"/>
        <v>Consulting</v>
      </c>
      <c r="AC155" s="1" t="s">
        <v>387</v>
      </c>
      <c r="AE155" s="1" t="str">
        <f t="shared" si="46"/>
        <v>Individual Contributor</v>
      </c>
      <c r="AF155" s="1" t="s">
        <v>58</v>
      </c>
      <c r="AH155" s="1" t="str">
        <f t="shared" si="47"/>
        <v>Education</v>
      </c>
      <c r="AI155" s="1" t="str">
        <f t="shared" si="48"/>
        <v>Education</v>
      </c>
      <c r="AJ155" s="1" t="s">
        <v>37</v>
      </c>
      <c r="AL155" s="1">
        <v>28</v>
      </c>
      <c r="AM155" s="1">
        <f t="shared" si="49"/>
        <v>28</v>
      </c>
      <c r="AN155" s="1" t="s">
        <v>784</v>
      </c>
      <c r="AO155" s="1" t="s">
        <v>61</v>
      </c>
      <c r="AT155" s="1" t="s">
        <v>20</v>
      </c>
      <c r="AZ155" s="1" t="str">
        <f t="shared" si="50"/>
        <v>Forums</v>
      </c>
      <c r="BA155" s="1" t="s">
        <v>50</v>
      </c>
      <c r="BC155" s="1">
        <f t="shared" si="51"/>
        <v>10</v>
      </c>
      <c r="BE155" s="1">
        <v>10</v>
      </c>
      <c r="BF155" s="1">
        <f t="shared" si="52"/>
        <v>4</v>
      </c>
      <c r="BG155" s="1">
        <v>4</v>
      </c>
      <c r="BI155" s="1">
        <v>6</v>
      </c>
      <c r="BJ155" s="1">
        <f t="shared" si="53"/>
        <v>6</v>
      </c>
      <c r="BK155" s="1" t="s">
        <v>785</v>
      </c>
      <c r="BL155" s="1" t="str">
        <f t="shared" si="54"/>
        <v>Sebastian keynote @ IBM World of Watson.</v>
      </c>
      <c r="BN155" s="1" t="s">
        <v>786</v>
      </c>
      <c r="BO155" s="1">
        <v>10</v>
      </c>
      <c r="BP155" s="1" t="s">
        <v>3338</v>
      </c>
      <c r="BQ155" s="1" t="s">
        <v>3339</v>
      </c>
      <c r="BR155" s="1" t="s">
        <v>787</v>
      </c>
      <c r="BT155">
        <f t="shared" si="55"/>
        <v>0</v>
      </c>
      <c r="BU155"/>
      <c r="BV155"/>
    </row>
    <row r="156" spans="1:74" s="1" customFormat="1" ht="78.75" x14ac:dyDescent="0.25">
      <c r="A156" s="1">
        <v>154</v>
      </c>
      <c r="B156" s="1">
        <f t="shared" si="38"/>
        <v>155</v>
      </c>
      <c r="D156" s="1" t="s">
        <v>1</v>
      </c>
      <c r="E156" s="1" t="s">
        <v>2</v>
      </c>
      <c r="F156" s="1" t="s">
        <v>3</v>
      </c>
      <c r="I156" s="2">
        <v>31912</v>
      </c>
      <c r="J156" s="13">
        <f t="shared" ca="1" si="56"/>
        <v>32</v>
      </c>
      <c r="K156" s="1">
        <v>8</v>
      </c>
      <c r="L156" s="1">
        <f t="shared" si="39"/>
        <v>8</v>
      </c>
      <c r="M156" s="1">
        <v>60</v>
      </c>
      <c r="N156" s="1">
        <f t="shared" si="40"/>
        <v>60</v>
      </c>
      <c r="O156" s="1">
        <v>8</v>
      </c>
      <c r="P156" s="1">
        <f t="shared" si="41"/>
        <v>8</v>
      </c>
      <c r="Q156" s="1">
        <v>2</v>
      </c>
      <c r="R156" s="1">
        <f t="shared" si="42"/>
        <v>2</v>
      </c>
      <c r="S156" s="1" t="s">
        <v>55</v>
      </c>
      <c r="T156" s="1">
        <v>0</v>
      </c>
      <c r="U156" s="1" t="str">
        <f t="shared" si="43"/>
        <v>backpack</v>
      </c>
      <c r="V156" s="1" t="s">
        <v>75</v>
      </c>
      <c r="X156" s="1" t="str">
        <f t="shared" si="44"/>
        <v>Machine learning for life</v>
      </c>
      <c r="Y156" s="1" t="s">
        <v>3370</v>
      </c>
      <c r="AA156" s="1">
        <v>1</v>
      </c>
      <c r="AB156" s="1" t="str">
        <f t="shared" si="45"/>
        <v>Research</v>
      </c>
      <c r="AC156" s="1" t="s">
        <v>382</v>
      </c>
      <c r="AE156" s="1" t="str">
        <f t="shared" si="46"/>
        <v>Not Applicable</v>
      </c>
      <c r="AF156" s="1" t="s">
        <v>86</v>
      </c>
      <c r="AH156" s="1" t="str">
        <f t="shared" si="47"/>
        <v>Education</v>
      </c>
      <c r="AI156" s="1" t="str">
        <f t="shared" si="48"/>
        <v>Education</v>
      </c>
      <c r="AJ156" s="1" t="s">
        <v>37</v>
      </c>
      <c r="AL156" s="1">
        <v>3</v>
      </c>
      <c r="AM156" s="1">
        <f t="shared" si="49"/>
        <v>3</v>
      </c>
      <c r="AN156" s="1" t="s">
        <v>788</v>
      </c>
      <c r="AO156" s="1" t="s">
        <v>61</v>
      </c>
      <c r="AR156" s="1" t="s">
        <v>18</v>
      </c>
      <c r="AU156" s="1" t="s">
        <v>21</v>
      </c>
      <c r="AZ156" s="1" t="str">
        <f t="shared" si="50"/>
        <v>Forums</v>
      </c>
      <c r="BA156" s="1" t="s">
        <v>50</v>
      </c>
      <c r="BC156" s="1">
        <f t="shared" si="51"/>
        <v>6</v>
      </c>
      <c r="BD156" s="1">
        <v>6</v>
      </c>
      <c r="BF156" s="1">
        <f t="shared" si="52"/>
        <v>6</v>
      </c>
      <c r="BG156" s="1">
        <v>6</v>
      </c>
      <c r="BI156" s="1">
        <v>50</v>
      </c>
      <c r="BJ156" s="1">
        <f t="shared" si="53"/>
        <v>50</v>
      </c>
      <c r="BK156" s="1" t="s">
        <v>789</v>
      </c>
      <c r="BL156" s="1" t="str">
        <f t="shared" si="54"/>
        <v>Google</v>
      </c>
      <c r="BM156" s="1" t="s">
        <v>52</v>
      </c>
      <c r="BO156" s="1">
        <v>10</v>
      </c>
      <c r="BP156" s="1" t="s">
        <v>790</v>
      </c>
      <c r="BQ156" s="1" t="s">
        <v>791</v>
      </c>
      <c r="BR156" s="1" t="s">
        <v>91</v>
      </c>
      <c r="BT156">
        <f t="shared" si="55"/>
        <v>0</v>
      </c>
      <c r="BU156"/>
      <c r="BV156"/>
    </row>
    <row r="157" spans="1:74" s="1" customFormat="1" ht="78.75" x14ac:dyDescent="0.25">
      <c r="A157" s="1">
        <v>155</v>
      </c>
      <c r="B157" s="1">
        <f t="shared" si="38"/>
        <v>156</v>
      </c>
      <c r="D157" s="1" t="s">
        <v>1</v>
      </c>
      <c r="F157" s="1" t="s">
        <v>3</v>
      </c>
      <c r="J157" s="13"/>
      <c r="K157" s="1">
        <v>7</v>
      </c>
      <c r="L157" s="1">
        <f t="shared" si="39"/>
        <v>7</v>
      </c>
      <c r="M157" s="1">
        <v>60</v>
      </c>
      <c r="N157" s="1">
        <f t="shared" si="40"/>
        <v>60</v>
      </c>
      <c r="O157" s="1">
        <v>10</v>
      </c>
      <c r="P157" s="1">
        <f t="shared" si="41"/>
        <v>10</v>
      </c>
      <c r="Q157" s="1">
        <v>1</v>
      </c>
      <c r="R157" s="1">
        <f t="shared" si="42"/>
        <v>1</v>
      </c>
      <c r="S157" s="1" t="s">
        <v>310</v>
      </c>
      <c r="T157" s="1">
        <v>1</v>
      </c>
      <c r="U157" s="1" t="str">
        <f t="shared" si="43"/>
        <v>jacket (brand is TBD... probably Patagonia)</v>
      </c>
      <c r="V157" s="1" t="s">
        <v>56</v>
      </c>
      <c r="X157" s="1" t="str">
        <f t="shared" si="44"/>
        <v>A quality life demands quality questions</v>
      </c>
      <c r="Y157" s="1" t="s">
        <v>3371</v>
      </c>
      <c r="AA157" s="1">
        <v>1</v>
      </c>
      <c r="AB157" s="1" t="str">
        <f t="shared" si="45"/>
        <v>Data Scientist</v>
      </c>
      <c r="AC157" s="1" t="s">
        <v>130</v>
      </c>
      <c r="AE157" s="1" t="str">
        <f t="shared" si="46"/>
        <v>Intern</v>
      </c>
      <c r="AF157" s="1" t="s">
        <v>325</v>
      </c>
      <c r="AH157" s="1" t="str">
        <f t="shared" si="47"/>
        <v>Retail &amp; Consumer Durables</v>
      </c>
      <c r="AI157" s="1" t="str">
        <f t="shared" si="48"/>
        <v>Retail &amp; Consumer Durables</v>
      </c>
      <c r="AJ157" s="1" t="s">
        <v>87</v>
      </c>
      <c r="AL157" s="1">
        <v>0</v>
      </c>
      <c r="AM157" s="1">
        <f t="shared" si="49"/>
        <v>0</v>
      </c>
      <c r="AN157" s="1" t="s">
        <v>792</v>
      </c>
      <c r="AO157" s="1" t="s">
        <v>61</v>
      </c>
      <c r="AR157" s="1" t="s">
        <v>18</v>
      </c>
      <c r="AZ157" s="1" t="str">
        <f t="shared" si="50"/>
        <v>Forums</v>
      </c>
      <c r="BA157" s="1" t="s">
        <v>50</v>
      </c>
      <c r="BC157" s="1">
        <f t="shared" si="51"/>
        <v>4</v>
      </c>
      <c r="BD157" s="1">
        <v>4</v>
      </c>
      <c r="BF157" s="1">
        <f t="shared" si="52"/>
        <v>4</v>
      </c>
      <c r="BG157" s="1">
        <v>4</v>
      </c>
      <c r="BI157" s="1">
        <v>25</v>
      </c>
      <c r="BJ157" s="1">
        <f t="shared" si="53"/>
        <v>25</v>
      </c>
      <c r="BK157" s="1" t="s">
        <v>793</v>
      </c>
      <c r="BL157" s="1" t="str">
        <f t="shared" si="54"/>
        <v>Friend / word of mouth</v>
      </c>
      <c r="BM157" s="1" t="s">
        <v>42</v>
      </c>
      <c r="BO157" s="1">
        <v>9</v>
      </c>
      <c r="BP157" s="1" t="s">
        <v>794</v>
      </c>
      <c r="BQ157" s="1" t="s">
        <v>795</v>
      </c>
      <c r="BT157">
        <f t="shared" si="55"/>
        <v>0</v>
      </c>
      <c r="BU157"/>
      <c r="BV157"/>
    </row>
    <row r="158" spans="1:74" s="1" customFormat="1" ht="78.75" x14ac:dyDescent="0.25">
      <c r="A158" s="1">
        <v>156</v>
      </c>
      <c r="B158" s="1">
        <f t="shared" si="38"/>
        <v>157</v>
      </c>
      <c r="C158" s="1" t="s">
        <v>0</v>
      </c>
      <c r="I158" s="2">
        <v>30194</v>
      </c>
      <c r="J158" s="13">
        <f t="shared" ca="1" si="56"/>
        <v>37</v>
      </c>
      <c r="K158" s="1">
        <v>7</v>
      </c>
      <c r="L158" s="1">
        <f t="shared" si="39"/>
        <v>7</v>
      </c>
      <c r="M158" s="1">
        <v>45</v>
      </c>
      <c r="N158" s="1">
        <f t="shared" si="40"/>
        <v>45</v>
      </c>
      <c r="O158" s="1">
        <v>12</v>
      </c>
      <c r="P158" s="1">
        <f t="shared" si="41"/>
        <v>12</v>
      </c>
      <c r="Q158" s="1">
        <v>40</v>
      </c>
      <c r="R158" s="1">
        <f t="shared" si="42"/>
        <v>40</v>
      </c>
      <c r="S158" s="1" t="s">
        <v>310</v>
      </c>
      <c r="T158" s="1">
        <v>1</v>
      </c>
      <c r="U158" s="1" t="str">
        <f t="shared" si="43"/>
        <v>hat</v>
      </c>
      <c r="V158" s="1" t="s">
        <v>97</v>
      </c>
      <c r="X158" s="1" t="str">
        <f t="shared" si="44"/>
        <v>A quality life demands quality questions</v>
      </c>
      <c r="Y158" s="1" t="s">
        <v>3371</v>
      </c>
      <c r="AA158" s="1">
        <v>1</v>
      </c>
      <c r="AB158" s="1" t="str">
        <f t="shared" si="45"/>
        <v>Business Intelligence / Business Analyst</v>
      </c>
      <c r="AC158" s="1" t="s">
        <v>121</v>
      </c>
      <c r="AE158" s="1" t="str">
        <f t="shared" si="46"/>
        <v>Individual Contributor</v>
      </c>
      <c r="AF158" s="1" t="s">
        <v>58</v>
      </c>
      <c r="AH158" s="1" t="str">
        <f t="shared" si="47"/>
        <v>Advertising &amp; Marketing</v>
      </c>
      <c r="AI158" s="1" t="str">
        <f t="shared" si="48"/>
        <v>Advertising &amp; Marketing</v>
      </c>
      <c r="AJ158" s="1" t="s">
        <v>206</v>
      </c>
      <c r="AL158" s="1">
        <v>1</v>
      </c>
      <c r="AM158" s="1">
        <f t="shared" si="49"/>
        <v>1</v>
      </c>
      <c r="AN158" s="1" t="s">
        <v>796</v>
      </c>
      <c r="AO158" s="1" t="s">
        <v>49</v>
      </c>
      <c r="AU158" s="1" t="s">
        <v>21</v>
      </c>
      <c r="AZ158" s="1" t="str">
        <f t="shared" si="50"/>
        <v>Forums</v>
      </c>
      <c r="BA158" s="1" t="s">
        <v>50</v>
      </c>
      <c r="BC158" s="1">
        <f t="shared" si="51"/>
        <v>10</v>
      </c>
      <c r="BE158" s="1">
        <v>10</v>
      </c>
      <c r="BF158" s="1">
        <f t="shared" si="52"/>
        <v>10</v>
      </c>
      <c r="BH158" s="1">
        <v>10</v>
      </c>
      <c r="BI158" s="1">
        <v>120</v>
      </c>
      <c r="BJ158" s="1">
        <f t="shared" si="53"/>
        <v>120</v>
      </c>
      <c r="BK158" s="1" t="s">
        <v>205</v>
      </c>
      <c r="BL158" s="1" t="str">
        <f t="shared" si="54"/>
        <v>Google</v>
      </c>
      <c r="BM158" s="1" t="s">
        <v>52</v>
      </c>
      <c r="BO158" s="1">
        <v>10</v>
      </c>
      <c r="BP158" s="1" t="s">
        <v>205</v>
      </c>
      <c r="BT158">
        <f t="shared" si="55"/>
        <v>0</v>
      </c>
      <c r="BU158"/>
      <c r="BV158"/>
    </row>
    <row r="159" spans="1:74" s="1" customFormat="1" ht="94.5" x14ac:dyDescent="0.25">
      <c r="A159" s="1">
        <v>157</v>
      </c>
      <c r="B159" s="1">
        <f t="shared" si="38"/>
        <v>158</v>
      </c>
      <c r="G159" s="1" t="s">
        <v>4</v>
      </c>
      <c r="I159" s="2">
        <v>36223</v>
      </c>
      <c r="J159" s="13">
        <f t="shared" ca="1" si="56"/>
        <v>20</v>
      </c>
      <c r="K159" s="1">
        <v>9</v>
      </c>
      <c r="L159" s="1">
        <f t="shared" si="39"/>
        <v>9</v>
      </c>
      <c r="M159" s="1">
        <v>120</v>
      </c>
      <c r="N159" s="1">
        <f t="shared" si="40"/>
        <v>120</v>
      </c>
      <c r="O159" s="1">
        <v>10</v>
      </c>
      <c r="P159" s="1">
        <f t="shared" si="41"/>
        <v>10</v>
      </c>
      <c r="Q159" s="1">
        <v>10</v>
      </c>
      <c r="R159" s="1">
        <f t="shared" si="42"/>
        <v>10</v>
      </c>
      <c r="S159" s="1" t="s">
        <v>33</v>
      </c>
      <c r="T159" s="1">
        <v>0</v>
      </c>
      <c r="U159" s="1" t="str">
        <f t="shared" si="43"/>
        <v>t-shirt</v>
      </c>
      <c r="V159" s="1" t="s">
        <v>46</v>
      </c>
      <c r="X159" s="1" t="str">
        <f t="shared" si="44"/>
        <v>Data is the new bacon</v>
      </c>
      <c r="Y159" s="1" t="s">
        <v>3333</v>
      </c>
      <c r="AA159" s="1">
        <v>0</v>
      </c>
      <c r="AB159" s="1" t="str">
        <f t="shared" si="45"/>
        <v xml:space="preserve"> </v>
      </c>
      <c r="AE159" s="1" t="str">
        <f t="shared" si="46"/>
        <v xml:space="preserve"> </v>
      </c>
      <c r="AH159" s="1" t="str">
        <f t="shared" si="47"/>
        <v>Unspecified</v>
      </c>
      <c r="AI159" s="1" t="str">
        <f t="shared" si="48"/>
        <v xml:space="preserve"> </v>
      </c>
      <c r="AM159" s="1">
        <f t="shared" si="49"/>
        <v>0</v>
      </c>
      <c r="AO159" s="1" t="s">
        <v>39</v>
      </c>
      <c r="AS159" s="1" t="s">
        <v>19</v>
      </c>
      <c r="AZ159" s="1" t="str">
        <f t="shared" si="50"/>
        <v>Slack Channel</v>
      </c>
      <c r="BA159" s="1" t="s">
        <v>40</v>
      </c>
      <c r="BC159" s="1">
        <f t="shared" si="51"/>
        <v>15</v>
      </c>
      <c r="BE159" s="1">
        <v>15</v>
      </c>
      <c r="BF159" s="1">
        <f t="shared" si="52"/>
        <v>6</v>
      </c>
      <c r="BG159" s="1">
        <v>6</v>
      </c>
      <c r="BI159" s="1">
        <v>10</v>
      </c>
      <c r="BJ159" s="1">
        <f t="shared" si="53"/>
        <v>10</v>
      </c>
      <c r="BK159" s="1" t="s">
        <v>797</v>
      </c>
      <c r="BL159" s="1" t="str">
        <f t="shared" si="54"/>
        <v>university</v>
      </c>
      <c r="BN159" s="1" t="s">
        <v>798</v>
      </c>
      <c r="BO159" s="1">
        <v>10</v>
      </c>
      <c r="BP159" s="1" t="s">
        <v>799</v>
      </c>
      <c r="BQ159" s="1" t="s">
        <v>800</v>
      </c>
      <c r="BT159">
        <f t="shared" si="55"/>
        <v>0</v>
      </c>
      <c r="BU159"/>
      <c r="BV159"/>
    </row>
    <row r="160" spans="1:74" s="1" customFormat="1" ht="157.5" x14ac:dyDescent="0.25">
      <c r="A160" s="1">
        <v>158</v>
      </c>
      <c r="B160" s="1">
        <f t="shared" si="38"/>
        <v>159</v>
      </c>
      <c r="C160" s="1" t="s">
        <v>0</v>
      </c>
      <c r="I160" s="2">
        <v>31803</v>
      </c>
      <c r="J160" s="13">
        <f t="shared" ca="1" si="56"/>
        <v>32</v>
      </c>
      <c r="K160" s="1">
        <v>8</v>
      </c>
      <c r="L160" s="1">
        <f t="shared" si="39"/>
        <v>8</v>
      </c>
      <c r="M160" s="1">
        <v>15</v>
      </c>
      <c r="N160" s="1">
        <f t="shared" si="40"/>
        <v>15</v>
      </c>
      <c r="O160" s="1">
        <v>14</v>
      </c>
      <c r="P160" s="1">
        <f t="shared" si="41"/>
        <v>14</v>
      </c>
      <c r="Q160" s="1">
        <v>12</v>
      </c>
      <c r="R160" s="1">
        <f t="shared" si="42"/>
        <v>12</v>
      </c>
      <c r="S160" s="1" t="s">
        <v>45</v>
      </c>
      <c r="T160" s="1">
        <v>0</v>
      </c>
      <c r="U160" s="1" t="str">
        <f t="shared" si="43"/>
        <v>backpack</v>
      </c>
      <c r="V160" s="1" t="s">
        <v>75</v>
      </c>
      <c r="X160" s="1" t="str">
        <f t="shared" si="44"/>
        <v>Building skynet, one algorithm at a time.</v>
      </c>
      <c r="Z160" s="1" t="s">
        <v>801</v>
      </c>
      <c r="AA160" s="1">
        <v>1</v>
      </c>
      <c r="AB160" s="1" t="str">
        <f t="shared" si="45"/>
        <v>Software Engineer</v>
      </c>
      <c r="AC160" s="1" t="s">
        <v>188</v>
      </c>
      <c r="AE160" s="1" t="str">
        <f t="shared" si="46"/>
        <v>Individual Contributor</v>
      </c>
      <c r="AF160" s="1" t="s">
        <v>58</v>
      </c>
      <c r="AH160" s="1" t="str">
        <f t="shared" si="47"/>
        <v>Technology &amp; Internet</v>
      </c>
      <c r="AI160" s="1" t="str">
        <f t="shared" si="48"/>
        <v>Technology &amp; Internet</v>
      </c>
      <c r="AJ160" s="1" t="s">
        <v>69</v>
      </c>
      <c r="AL160" s="1">
        <v>8</v>
      </c>
      <c r="AM160" s="1">
        <f t="shared" si="49"/>
        <v>8</v>
      </c>
      <c r="AN160" s="1" t="s">
        <v>174</v>
      </c>
      <c r="AO160" s="1" t="s">
        <v>49</v>
      </c>
      <c r="AT160" s="1" t="s">
        <v>20</v>
      </c>
      <c r="AZ160" s="1" t="str">
        <f t="shared" si="50"/>
        <v>Slack Channel</v>
      </c>
      <c r="BA160" s="1" t="s">
        <v>40</v>
      </c>
      <c r="BC160" s="1">
        <f t="shared" si="51"/>
        <v>6</v>
      </c>
      <c r="BD160" s="1">
        <v>6</v>
      </c>
      <c r="BF160" s="1">
        <f t="shared" si="52"/>
        <v>6</v>
      </c>
      <c r="BG160" s="1">
        <v>6</v>
      </c>
      <c r="BI160" s="1">
        <v>40</v>
      </c>
      <c r="BJ160" s="1">
        <f t="shared" si="53"/>
        <v>40</v>
      </c>
      <c r="BK160" s="1" t="s">
        <v>802</v>
      </c>
      <c r="BL160" s="1" t="str">
        <f t="shared" si="54"/>
        <v>LinkedIn</v>
      </c>
      <c r="BM160" s="1" t="s">
        <v>352</v>
      </c>
      <c r="BO160" s="1">
        <v>7</v>
      </c>
      <c r="BP160" s="1" t="s">
        <v>803</v>
      </c>
      <c r="BQ160" s="1" t="s">
        <v>130</v>
      </c>
      <c r="BR160" s="1" t="s">
        <v>804</v>
      </c>
      <c r="BT160">
        <f t="shared" si="55"/>
        <v>0</v>
      </c>
      <c r="BU160"/>
      <c r="BV160"/>
    </row>
    <row r="161" spans="1:74" s="1" customFormat="1" ht="94.5" x14ac:dyDescent="0.25">
      <c r="A161" s="1">
        <v>159</v>
      </c>
      <c r="B161" s="1">
        <f t="shared" si="38"/>
        <v>160</v>
      </c>
      <c r="G161" s="1" t="s">
        <v>4</v>
      </c>
      <c r="I161" s="2">
        <v>25703</v>
      </c>
      <c r="J161" s="13">
        <f t="shared" ca="1" si="56"/>
        <v>49</v>
      </c>
      <c r="K161" s="1">
        <v>5</v>
      </c>
      <c r="L161" s="1">
        <f t="shared" si="39"/>
        <v>5</v>
      </c>
      <c r="M161" s="1">
        <v>120</v>
      </c>
      <c r="N161" s="1">
        <f t="shared" si="40"/>
        <v>120</v>
      </c>
      <c r="O161" s="1">
        <v>8</v>
      </c>
      <c r="P161" s="1">
        <f t="shared" si="41"/>
        <v>8</v>
      </c>
      <c r="Q161" s="1">
        <v>3</v>
      </c>
      <c r="R161" s="1">
        <f t="shared" si="42"/>
        <v>3</v>
      </c>
      <c r="S161" s="1" t="s">
        <v>278</v>
      </c>
      <c r="T161" s="1">
        <v>0</v>
      </c>
      <c r="U161" s="1" t="str">
        <f t="shared" si="43"/>
        <v>backpack</v>
      </c>
      <c r="V161" s="1" t="s">
        <v>75</v>
      </c>
      <c r="X161" s="1" t="str">
        <f t="shared" si="44"/>
        <v>A quality life demands quality questions</v>
      </c>
      <c r="Y161" s="1" t="s">
        <v>3371</v>
      </c>
      <c r="AA161" s="1">
        <v>1</v>
      </c>
      <c r="AB161" s="1" t="str">
        <f t="shared" si="45"/>
        <v>Software Engineer</v>
      </c>
      <c r="AC161" s="1" t="s">
        <v>188</v>
      </c>
      <c r="AE161" s="1" t="str">
        <f t="shared" si="46"/>
        <v>Individual Contributor</v>
      </c>
      <c r="AF161" s="1" t="s">
        <v>58</v>
      </c>
      <c r="AH161" s="1" t="str">
        <f t="shared" si="47"/>
        <v>Government</v>
      </c>
      <c r="AI161" s="1" t="str">
        <f t="shared" si="48"/>
        <v>Government</v>
      </c>
      <c r="AJ161" s="1" t="s">
        <v>394</v>
      </c>
      <c r="AL161" s="1">
        <v>20</v>
      </c>
      <c r="AM161" s="1">
        <f t="shared" si="49"/>
        <v>20</v>
      </c>
      <c r="AN161" s="1" t="s">
        <v>805</v>
      </c>
      <c r="AO161" s="1" t="s">
        <v>39</v>
      </c>
      <c r="AR161" s="1" t="s">
        <v>18</v>
      </c>
      <c r="AZ161" s="1" t="str">
        <f t="shared" si="50"/>
        <v>Stack Overflow</v>
      </c>
      <c r="BA161" s="1" t="s">
        <v>62</v>
      </c>
      <c r="BC161" s="1">
        <f t="shared" si="51"/>
        <v>5</v>
      </c>
      <c r="BD161" s="1">
        <v>5</v>
      </c>
      <c r="BF161" s="1">
        <f t="shared" si="52"/>
        <v>2</v>
      </c>
      <c r="BG161" s="1">
        <v>2</v>
      </c>
      <c r="BI161" s="1">
        <v>12</v>
      </c>
      <c r="BJ161" s="1">
        <f t="shared" si="53"/>
        <v>12</v>
      </c>
      <c r="BK161" s="1" t="s">
        <v>806</v>
      </c>
      <c r="BL161" s="1" t="str">
        <f t="shared" si="54"/>
        <v>Friend / word of mouth</v>
      </c>
      <c r="BM161" s="1" t="s">
        <v>42</v>
      </c>
      <c r="BO161" s="1">
        <v>10</v>
      </c>
      <c r="BP161" s="1" t="s">
        <v>807</v>
      </c>
      <c r="BQ161" s="1" t="s">
        <v>808</v>
      </c>
      <c r="BR161" s="1" t="s">
        <v>809</v>
      </c>
      <c r="BT161">
        <f t="shared" si="55"/>
        <v>0</v>
      </c>
      <c r="BU161"/>
      <c r="BV161"/>
    </row>
    <row r="162" spans="1:74" s="1" customFormat="1" ht="236.25" x14ac:dyDescent="0.25">
      <c r="A162" s="1">
        <v>160</v>
      </c>
      <c r="B162" s="1">
        <f t="shared" si="38"/>
        <v>161</v>
      </c>
      <c r="G162" s="1" t="s">
        <v>4</v>
      </c>
      <c r="I162" s="2">
        <v>34518</v>
      </c>
      <c r="J162" s="13">
        <f t="shared" ca="1" si="56"/>
        <v>25</v>
      </c>
      <c r="K162" s="1">
        <v>7</v>
      </c>
      <c r="L162" s="1">
        <f t="shared" si="39"/>
        <v>7</v>
      </c>
      <c r="M162" s="1">
        <v>160</v>
      </c>
      <c r="N162" s="1">
        <f t="shared" si="40"/>
        <v>160</v>
      </c>
      <c r="O162" s="1">
        <v>8</v>
      </c>
      <c r="P162" s="1">
        <f t="shared" si="41"/>
        <v>8</v>
      </c>
      <c r="Q162" s="1">
        <v>5</v>
      </c>
      <c r="R162" s="1">
        <f t="shared" si="42"/>
        <v>5</v>
      </c>
      <c r="S162" s="1" t="s">
        <v>45</v>
      </c>
      <c r="T162" s="1">
        <v>0</v>
      </c>
      <c r="U162" s="1" t="str">
        <f t="shared" si="43"/>
        <v>t-shirt</v>
      </c>
      <c r="V162" s="1" t="s">
        <v>46</v>
      </c>
      <c r="X162" s="1" t="str">
        <f t="shared" si="44"/>
        <v>A quality life demands quality questions</v>
      </c>
      <c r="Y162" s="1" t="s">
        <v>3371</v>
      </c>
      <c r="AA162" s="1">
        <v>0</v>
      </c>
      <c r="AB162" s="1" t="str">
        <f t="shared" si="45"/>
        <v xml:space="preserve"> </v>
      </c>
      <c r="AE162" s="1" t="str">
        <f t="shared" si="46"/>
        <v xml:space="preserve"> </v>
      </c>
      <c r="AH162" s="1" t="str">
        <f t="shared" si="47"/>
        <v>Unspecified</v>
      </c>
      <c r="AI162" s="1" t="str">
        <f t="shared" si="48"/>
        <v xml:space="preserve"> </v>
      </c>
      <c r="AM162" s="1">
        <f t="shared" si="49"/>
        <v>0</v>
      </c>
      <c r="AO162" s="1" t="s">
        <v>39</v>
      </c>
      <c r="AT162" s="1" t="s">
        <v>20</v>
      </c>
      <c r="AU162" s="1" t="s">
        <v>21</v>
      </c>
      <c r="AW162" s="1" t="s">
        <v>23</v>
      </c>
      <c r="AZ162" s="1" t="str">
        <f t="shared" si="50"/>
        <v>Stack Overflow</v>
      </c>
      <c r="BA162" s="1" t="s">
        <v>62</v>
      </c>
      <c r="BC162" s="1">
        <f t="shared" si="51"/>
        <v>6</v>
      </c>
      <c r="BD162" s="1">
        <v>6</v>
      </c>
      <c r="BF162" s="1">
        <f t="shared" si="52"/>
        <v>4</v>
      </c>
      <c r="BG162" s="1">
        <v>4</v>
      </c>
      <c r="BI162" s="1">
        <v>10</v>
      </c>
      <c r="BJ162" s="1">
        <f t="shared" si="53"/>
        <v>10</v>
      </c>
      <c r="BK162" s="1" t="s">
        <v>810</v>
      </c>
      <c r="BL162" s="1" t="str">
        <f t="shared" si="54"/>
        <v>Google</v>
      </c>
      <c r="BM162" s="1" t="s">
        <v>52</v>
      </c>
      <c r="BO162" s="1">
        <v>10</v>
      </c>
      <c r="BP162" s="1" t="s">
        <v>811</v>
      </c>
      <c r="BQ162" s="1" t="s">
        <v>812</v>
      </c>
      <c r="BR162" s="1" t="s">
        <v>813</v>
      </c>
      <c r="BT162">
        <f t="shared" si="55"/>
        <v>0</v>
      </c>
      <c r="BU162"/>
      <c r="BV162"/>
    </row>
    <row r="163" spans="1:74" s="1" customFormat="1" ht="110.25" x14ac:dyDescent="0.25">
      <c r="A163" s="1">
        <v>161</v>
      </c>
      <c r="B163" s="1">
        <f t="shared" si="38"/>
        <v>162</v>
      </c>
      <c r="E163" s="1" t="s">
        <v>2</v>
      </c>
      <c r="F163" s="1" t="s">
        <v>3</v>
      </c>
      <c r="G163" s="1" t="s">
        <v>4</v>
      </c>
      <c r="I163" s="2">
        <v>35326</v>
      </c>
      <c r="J163" s="13">
        <f t="shared" ca="1" si="56"/>
        <v>23</v>
      </c>
      <c r="K163" s="1">
        <v>7</v>
      </c>
      <c r="L163" s="1">
        <f t="shared" si="39"/>
        <v>7</v>
      </c>
      <c r="M163" s="1">
        <v>5</v>
      </c>
      <c r="N163" s="1">
        <f t="shared" si="40"/>
        <v>5</v>
      </c>
      <c r="O163" s="1">
        <v>12</v>
      </c>
      <c r="P163" s="1">
        <f t="shared" si="41"/>
        <v>12</v>
      </c>
      <c r="Q163" s="1">
        <v>8</v>
      </c>
      <c r="R163" s="1">
        <f t="shared" si="42"/>
        <v>8</v>
      </c>
      <c r="S163" s="1" t="s">
        <v>74</v>
      </c>
      <c r="T163" s="1">
        <v>1</v>
      </c>
      <c r="U163" s="1" t="str">
        <f t="shared" si="43"/>
        <v>backpack</v>
      </c>
      <c r="V163" s="1" t="s">
        <v>75</v>
      </c>
      <c r="X163" s="1" t="str">
        <f t="shared" si="44"/>
        <v>Machine learning for life</v>
      </c>
      <c r="Y163" s="1" t="s">
        <v>3370</v>
      </c>
      <c r="AA163" s="1">
        <v>0</v>
      </c>
      <c r="AB163" s="1" t="str">
        <f t="shared" si="45"/>
        <v xml:space="preserve"> </v>
      </c>
      <c r="AE163" s="1" t="str">
        <f t="shared" si="46"/>
        <v xml:space="preserve"> </v>
      </c>
      <c r="AH163" s="1" t="str">
        <f t="shared" si="47"/>
        <v>Unspecified</v>
      </c>
      <c r="AI163" s="1" t="str">
        <f t="shared" si="48"/>
        <v xml:space="preserve"> </v>
      </c>
      <c r="AM163" s="1">
        <f t="shared" si="49"/>
        <v>0</v>
      </c>
      <c r="AO163" s="1" t="s">
        <v>39</v>
      </c>
      <c r="AU163" s="1" t="s">
        <v>21</v>
      </c>
      <c r="AZ163" s="1" t="str">
        <f t="shared" si="50"/>
        <v>Stack Overflow</v>
      </c>
      <c r="BA163" s="1" t="s">
        <v>62</v>
      </c>
      <c r="BC163" s="1">
        <f t="shared" si="51"/>
        <v>6</v>
      </c>
      <c r="BD163" s="1">
        <v>6</v>
      </c>
      <c r="BF163" s="1">
        <f t="shared" si="52"/>
        <v>40</v>
      </c>
      <c r="BH163" s="1">
        <v>40</v>
      </c>
      <c r="BI163" s="1">
        <v>150</v>
      </c>
      <c r="BJ163" s="1">
        <f t="shared" si="53"/>
        <v>150</v>
      </c>
      <c r="BK163" s="1" t="s">
        <v>814</v>
      </c>
      <c r="BL163" s="1" t="str">
        <f t="shared" si="54"/>
        <v>Google</v>
      </c>
      <c r="BM163" s="1" t="s">
        <v>52</v>
      </c>
      <c r="BO163" s="1">
        <v>10</v>
      </c>
      <c r="BP163" s="1" t="s">
        <v>815</v>
      </c>
      <c r="BQ163" s="1" t="s">
        <v>816</v>
      </c>
      <c r="BR163" s="1" t="s">
        <v>817</v>
      </c>
      <c r="BT163">
        <f t="shared" si="55"/>
        <v>0</v>
      </c>
      <c r="BU163"/>
      <c r="BV163"/>
    </row>
    <row r="164" spans="1:74" s="1" customFormat="1" ht="189" x14ac:dyDescent="0.25">
      <c r="A164" s="1">
        <v>162</v>
      </c>
      <c r="B164" s="1">
        <f t="shared" si="38"/>
        <v>163</v>
      </c>
      <c r="C164" s="1" t="s">
        <v>0</v>
      </c>
      <c r="I164" s="2">
        <v>34622</v>
      </c>
      <c r="J164" s="13">
        <f t="shared" ca="1" si="56"/>
        <v>24</v>
      </c>
      <c r="K164" s="1">
        <v>8</v>
      </c>
      <c r="L164" s="1">
        <f t="shared" si="39"/>
        <v>8</v>
      </c>
      <c r="M164" s="1">
        <v>120</v>
      </c>
      <c r="N164" s="1">
        <f t="shared" si="40"/>
        <v>120</v>
      </c>
      <c r="O164" s="1">
        <v>9</v>
      </c>
      <c r="P164" s="1">
        <f t="shared" si="41"/>
        <v>9</v>
      </c>
      <c r="Q164" s="1">
        <v>5</v>
      </c>
      <c r="R164" s="1">
        <f t="shared" si="42"/>
        <v>5</v>
      </c>
      <c r="S164" s="1" t="s">
        <v>278</v>
      </c>
      <c r="T164" s="1">
        <v>0</v>
      </c>
      <c r="U164" s="1" t="str">
        <f t="shared" si="43"/>
        <v>track suit / sweat suit</v>
      </c>
      <c r="V164" s="1" t="s">
        <v>364</v>
      </c>
      <c r="X164" s="1" t="str">
        <f t="shared" si="44"/>
        <v>A quality life demands quality questions</v>
      </c>
      <c r="Y164" s="1" t="s">
        <v>3371</v>
      </c>
      <c r="AA164" s="1">
        <v>0</v>
      </c>
      <c r="AB164" s="1" t="str">
        <f t="shared" si="45"/>
        <v xml:space="preserve"> </v>
      </c>
      <c r="AE164" s="1" t="str">
        <f t="shared" si="46"/>
        <v xml:space="preserve"> </v>
      </c>
      <c r="AH164" s="1" t="str">
        <f t="shared" si="47"/>
        <v>Unspecified</v>
      </c>
      <c r="AI164" s="1" t="str">
        <f t="shared" si="48"/>
        <v xml:space="preserve"> </v>
      </c>
      <c r="AM164" s="1">
        <f t="shared" si="49"/>
        <v>0</v>
      </c>
      <c r="AO164" s="1" t="s">
        <v>338</v>
      </c>
      <c r="AR164" s="1" t="s">
        <v>18</v>
      </c>
      <c r="AZ164" s="1" t="str">
        <f t="shared" si="50"/>
        <v>Forums</v>
      </c>
      <c r="BA164" s="1" t="s">
        <v>50</v>
      </c>
      <c r="BC164" s="1">
        <f t="shared" si="51"/>
        <v>4</v>
      </c>
      <c r="BD164" s="1">
        <v>4</v>
      </c>
      <c r="BF164" s="1">
        <f t="shared" si="52"/>
        <v>28</v>
      </c>
      <c r="BH164" s="1">
        <v>28</v>
      </c>
      <c r="BI164" s="1">
        <v>70</v>
      </c>
      <c r="BJ164" s="1">
        <f t="shared" si="53"/>
        <v>70</v>
      </c>
      <c r="BK164" s="1" t="s">
        <v>818</v>
      </c>
      <c r="BL164" s="1" t="str">
        <f t="shared" si="54"/>
        <v>Google</v>
      </c>
      <c r="BM164" s="1" t="s">
        <v>52</v>
      </c>
      <c r="BO164" s="1">
        <v>10</v>
      </c>
      <c r="BP164" s="1" t="s">
        <v>819</v>
      </c>
      <c r="BQ164" s="1" t="s">
        <v>820</v>
      </c>
      <c r="BR164" s="1" t="s">
        <v>821</v>
      </c>
      <c r="BT164">
        <f t="shared" si="55"/>
        <v>0</v>
      </c>
      <c r="BU164"/>
      <c r="BV164"/>
    </row>
    <row r="165" spans="1:74" s="1" customFormat="1" ht="346.5" x14ac:dyDescent="0.25">
      <c r="A165" s="1">
        <v>163</v>
      </c>
      <c r="B165" s="1">
        <f t="shared" si="38"/>
        <v>164</v>
      </c>
      <c r="C165" s="1" t="s">
        <v>0</v>
      </c>
      <c r="G165" s="1" t="s">
        <v>4</v>
      </c>
      <c r="I165" s="2">
        <v>34999</v>
      </c>
      <c r="J165" s="13">
        <f t="shared" ca="1" si="56"/>
        <v>23</v>
      </c>
      <c r="K165" s="1">
        <v>8</v>
      </c>
      <c r="L165" s="1">
        <f t="shared" si="39"/>
        <v>8</v>
      </c>
      <c r="M165" s="1">
        <v>0</v>
      </c>
      <c r="N165" s="1">
        <f t="shared" si="40"/>
        <v>0</v>
      </c>
      <c r="O165" s="1">
        <v>9</v>
      </c>
      <c r="P165" s="1">
        <f t="shared" si="41"/>
        <v>9</v>
      </c>
      <c r="Q165" s="1">
        <v>0</v>
      </c>
      <c r="R165" s="1">
        <f t="shared" si="42"/>
        <v>0</v>
      </c>
      <c r="S165" s="1" t="s">
        <v>108</v>
      </c>
      <c r="T165" s="1">
        <v>1</v>
      </c>
      <c r="U165" s="1" t="str">
        <f t="shared" si="43"/>
        <v>backpack</v>
      </c>
      <c r="V165" s="1" t="s">
        <v>75</v>
      </c>
      <c r="X165" s="1" t="str">
        <f t="shared" si="44"/>
        <v>Machine learning for life</v>
      </c>
      <c r="Y165" s="1" t="s">
        <v>3370</v>
      </c>
      <c r="AA165" s="1">
        <v>0</v>
      </c>
      <c r="AB165" s="1" t="str">
        <f t="shared" si="45"/>
        <v xml:space="preserve"> </v>
      </c>
      <c r="AE165" s="1" t="str">
        <f t="shared" si="46"/>
        <v xml:space="preserve"> </v>
      </c>
      <c r="AH165" s="1" t="str">
        <f t="shared" si="47"/>
        <v>Unspecified</v>
      </c>
      <c r="AI165" s="1" t="str">
        <f t="shared" si="48"/>
        <v xml:space="preserve"> </v>
      </c>
      <c r="AM165" s="1">
        <f t="shared" si="49"/>
        <v>0</v>
      </c>
      <c r="AO165" s="1" t="s">
        <v>338</v>
      </c>
      <c r="AR165" s="1" t="s">
        <v>18</v>
      </c>
      <c r="AZ165" s="1" t="str">
        <f t="shared" si="50"/>
        <v>Forums</v>
      </c>
      <c r="BA165" s="1" t="s">
        <v>50</v>
      </c>
      <c r="BC165" s="1">
        <f t="shared" si="51"/>
        <v>40</v>
      </c>
      <c r="BE165" s="1">
        <v>40</v>
      </c>
      <c r="BF165" s="1">
        <f t="shared" si="52"/>
        <v>10</v>
      </c>
      <c r="BH165" s="1">
        <v>10</v>
      </c>
      <c r="BI165" s="1">
        <v>30</v>
      </c>
      <c r="BJ165" s="1">
        <f t="shared" si="53"/>
        <v>30</v>
      </c>
      <c r="BK165" s="1" t="s">
        <v>822</v>
      </c>
      <c r="BL165" s="1" t="str">
        <f t="shared" si="54"/>
        <v>Google</v>
      </c>
      <c r="BM165" s="1" t="s">
        <v>52</v>
      </c>
      <c r="BO165" s="1">
        <v>10</v>
      </c>
      <c r="BP165" s="1" t="s">
        <v>823</v>
      </c>
      <c r="BQ165" s="1" t="s">
        <v>824</v>
      </c>
      <c r="BR165" s="1" t="s">
        <v>825</v>
      </c>
      <c r="BT165">
        <f t="shared" si="55"/>
        <v>0</v>
      </c>
      <c r="BU165"/>
      <c r="BV165"/>
    </row>
    <row r="166" spans="1:74" s="1" customFormat="1" ht="94.5" x14ac:dyDescent="0.25">
      <c r="A166" s="1">
        <v>164</v>
      </c>
      <c r="B166" s="1">
        <f t="shared" si="38"/>
        <v>165</v>
      </c>
      <c r="D166" s="1" t="s">
        <v>1</v>
      </c>
      <c r="I166" s="2">
        <v>32122</v>
      </c>
      <c r="J166" s="13">
        <f t="shared" ca="1" si="56"/>
        <v>31</v>
      </c>
      <c r="K166" s="1">
        <v>7</v>
      </c>
      <c r="L166" s="1">
        <f t="shared" si="39"/>
        <v>7</v>
      </c>
      <c r="M166" s="1">
        <v>0</v>
      </c>
      <c r="N166" s="1">
        <f t="shared" si="40"/>
        <v>0</v>
      </c>
      <c r="O166" s="1">
        <v>12</v>
      </c>
      <c r="P166" s="1">
        <f t="shared" si="41"/>
        <v>12</v>
      </c>
      <c r="Q166" s="1">
        <v>5</v>
      </c>
      <c r="R166" s="1">
        <f t="shared" si="42"/>
        <v>5</v>
      </c>
      <c r="S166" s="1" t="s">
        <v>33</v>
      </c>
      <c r="T166" s="1">
        <v>0</v>
      </c>
      <c r="U166" s="1" t="str">
        <f t="shared" si="43"/>
        <v>hoodie</v>
      </c>
      <c r="V166" s="1" t="s">
        <v>34</v>
      </c>
      <c r="X166" s="1" t="str">
        <f t="shared" si="44"/>
        <v>Machine learning for life</v>
      </c>
      <c r="Y166" s="1" t="s">
        <v>3370</v>
      </c>
      <c r="AA166" s="1">
        <v>1</v>
      </c>
      <c r="AB166" s="1" t="str">
        <f t="shared" si="45"/>
        <v>Consulting</v>
      </c>
      <c r="AC166" s="1" t="s">
        <v>387</v>
      </c>
      <c r="AE166" s="1" t="str">
        <f t="shared" si="46"/>
        <v>Data Scientist/Manager</v>
      </c>
      <c r="AG166" s="1" t="s">
        <v>826</v>
      </c>
      <c r="AH166" s="1" t="str">
        <f t="shared" si="47"/>
        <v>All of the above</v>
      </c>
      <c r="AI166" s="1" t="str">
        <f t="shared" si="48"/>
        <v>All of the above</v>
      </c>
      <c r="AK166" s="1" t="s">
        <v>827</v>
      </c>
      <c r="AL166" s="1">
        <v>3</v>
      </c>
      <c r="AM166" s="1">
        <f t="shared" si="49"/>
        <v>3</v>
      </c>
      <c r="AN166" s="1" t="s">
        <v>828</v>
      </c>
      <c r="AO166" s="1" t="s">
        <v>61</v>
      </c>
      <c r="AS166" s="1" t="s">
        <v>19</v>
      </c>
      <c r="AZ166" s="1" t="str">
        <f t="shared" si="50"/>
        <v>Forums</v>
      </c>
      <c r="BA166" s="1" t="s">
        <v>50</v>
      </c>
      <c r="BC166" s="1">
        <f t="shared" si="51"/>
        <v>5</v>
      </c>
      <c r="BD166" s="1">
        <v>5</v>
      </c>
      <c r="BF166" s="1">
        <f t="shared" si="52"/>
        <v>2</v>
      </c>
      <c r="BG166" s="1">
        <v>2</v>
      </c>
      <c r="BI166" s="1">
        <v>12</v>
      </c>
      <c r="BJ166" s="1">
        <f t="shared" si="53"/>
        <v>12</v>
      </c>
      <c r="BK166" s="1" t="s">
        <v>829</v>
      </c>
      <c r="BL166" s="1" t="str">
        <f t="shared" si="54"/>
        <v>Google</v>
      </c>
      <c r="BM166" s="1" t="s">
        <v>52</v>
      </c>
      <c r="BO166" s="1">
        <v>10</v>
      </c>
      <c r="BP166" s="1" t="s">
        <v>830</v>
      </c>
      <c r="BQ166" s="1" t="s">
        <v>831</v>
      </c>
      <c r="BR166" s="1" t="s">
        <v>832</v>
      </c>
      <c r="BT166">
        <f t="shared" si="55"/>
        <v>0</v>
      </c>
      <c r="BU166"/>
      <c r="BV166"/>
    </row>
    <row r="167" spans="1:74" s="1" customFormat="1" ht="157.5" x14ac:dyDescent="0.25">
      <c r="A167" s="1">
        <v>165</v>
      </c>
      <c r="B167" s="1">
        <f t="shared" si="38"/>
        <v>166</v>
      </c>
      <c r="D167" s="1" t="s">
        <v>1</v>
      </c>
      <c r="I167" s="2">
        <v>26615</v>
      </c>
      <c r="J167" s="13">
        <f t="shared" ca="1" si="56"/>
        <v>46</v>
      </c>
      <c r="K167" s="1">
        <v>8</v>
      </c>
      <c r="L167" s="1">
        <f t="shared" si="39"/>
        <v>8</v>
      </c>
      <c r="M167" s="1">
        <v>180</v>
      </c>
      <c r="N167" s="1">
        <f t="shared" si="40"/>
        <v>180</v>
      </c>
      <c r="O167" s="1">
        <v>14</v>
      </c>
      <c r="P167" s="1">
        <f t="shared" si="41"/>
        <v>14</v>
      </c>
      <c r="Q167" s="1">
        <v>15</v>
      </c>
      <c r="R167" s="1">
        <f t="shared" si="42"/>
        <v>15</v>
      </c>
      <c r="S167" s="1" t="s">
        <v>164</v>
      </c>
      <c r="T167" s="1">
        <v>1</v>
      </c>
      <c r="U167" s="1" t="str">
        <f t="shared" si="43"/>
        <v>backpack</v>
      </c>
      <c r="V167" s="1" t="s">
        <v>75</v>
      </c>
      <c r="X167" s="1" t="str">
        <f t="shared" si="44"/>
        <v>A quality life demands quality questions</v>
      </c>
      <c r="Y167" s="1" t="s">
        <v>3371</v>
      </c>
      <c r="AA167" s="1">
        <v>1</v>
      </c>
      <c r="AB167" s="1" t="str">
        <f t="shared" si="45"/>
        <v>Software Engineer</v>
      </c>
      <c r="AC167" s="1" t="s">
        <v>188</v>
      </c>
      <c r="AE167" s="1" t="str">
        <f t="shared" si="46"/>
        <v>Manager</v>
      </c>
      <c r="AF167" s="1" t="s">
        <v>36</v>
      </c>
      <c r="AH167" s="1" t="str">
        <f t="shared" si="47"/>
        <v>Technology &amp; Internet</v>
      </c>
      <c r="AI167" s="1" t="str">
        <f t="shared" si="48"/>
        <v>Technology &amp; Internet</v>
      </c>
      <c r="AJ167" s="1" t="s">
        <v>69</v>
      </c>
      <c r="AL167" s="1">
        <v>22</v>
      </c>
      <c r="AM167" s="1">
        <f t="shared" si="49"/>
        <v>22</v>
      </c>
      <c r="AN167" s="1" t="s">
        <v>52</v>
      </c>
      <c r="AO167" s="1" t="s">
        <v>61</v>
      </c>
      <c r="AR167" s="1" t="s">
        <v>18</v>
      </c>
      <c r="AZ167" s="1" t="str">
        <f t="shared" si="50"/>
        <v>Forums</v>
      </c>
      <c r="BA167" s="1" t="s">
        <v>50</v>
      </c>
      <c r="BC167" s="1">
        <f t="shared" si="51"/>
        <v>4</v>
      </c>
      <c r="BD167" s="1">
        <v>4</v>
      </c>
      <c r="BF167" s="1">
        <f t="shared" si="52"/>
        <v>3</v>
      </c>
      <c r="BG167" s="1">
        <v>3</v>
      </c>
      <c r="BI167" s="1">
        <v>8</v>
      </c>
      <c r="BJ167" s="1">
        <f t="shared" si="53"/>
        <v>8</v>
      </c>
      <c r="BK167" s="1" t="s">
        <v>833</v>
      </c>
      <c r="BL167" s="1" t="str">
        <f t="shared" si="54"/>
        <v>Google</v>
      </c>
      <c r="BM167" s="1" t="s">
        <v>52</v>
      </c>
      <c r="BO167" s="1">
        <v>10</v>
      </c>
      <c r="BP167" s="1" t="s">
        <v>834</v>
      </c>
      <c r="BQ167" s="1" t="s">
        <v>835</v>
      </c>
      <c r="BT167">
        <f t="shared" si="55"/>
        <v>0</v>
      </c>
      <c r="BU167"/>
      <c r="BV167"/>
    </row>
    <row r="168" spans="1:74" s="1" customFormat="1" ht="283.5" x14ac:dyDescent="0.25">
      <c r="A168" s="1">
        <v>166</v>
      </c>
      <c r="B168" s="1">
        <f t="shared" si="38"/>
        <v>167</v>
      </c>
      <c r="C168" s="1" t="s">
        <v>0</v>
      </c>
      <c r="D168" s="1" t="s">
        <v>1</v>
      </c>
      <c r="F168" s="1" t="s">
        <v>3</v>
      </c>
      <c r="G168" s="1" t="s">
        <v>4</v>
      </c>
      <c r="I168" s="2">
        <v>32663</v>
      </c>
      <c r="J168" s="13">
        <f t="shared" ca="1" si="56"/>
        <v>30</v>
      </c>
      <c r="K168" s="1">
        <v>7</v>
      </c>
      <c r="L168" s="1">
        <f t="shared" si="39"/>
        <v>7</v>
      </c>
      <c r="M168" s="1">
        <v>55</v>
      </c>
      <c r="N168" s="1">
        <f t="shared" si="40"/>
        <v>55</v>
      </c>
      <c r="O168" s="1">
        <v>12</v>
      </c>
      <c r="P168" s="1">
        <f t="shared" si="41"/>
        <v>12</v>
      </c>
      <c r="Q168" s="1">
        <v>6</v>
      </c>
      <c r="R168" s="1">
        <f t="shared" si="42"/>
        <v>6</v>
      </c>
      <c r="S168" s="1" t="s">
        <v>55</v>
      </c>
      <c r="T168" s="1">
        <v>0</v>
      </c>
      <c r="U168" s="1" t="str">
        <f t="shared" si="43"/>
        <v>t-shirt</v>
      </c>
      <c r="V168" s="1" t="s">
        <v>46</v>
      </c>
      <c r="X168" s="1" t="str">
        <f t="shared" si="44"/>
        <v>Machine learning for life</v>
      </c>
      <c r="Y168" s="1" t="s">
        <v>3370</v>
      </c>
      <c r="AA168" s="1">
        <v>1</v>
      </c>
      <c r="AB168" s="1" t="str">
        <f t="shared" si="45"/>
        <v>Business Intelligence / Business Analyst</v>
      </c>
      <c r="AC168" s="1" t="s">
        <v>121</v>
      </c>
      <c r="AE168" s="1" t="str">
        <f t="shared" si="46"/>
        <v>Individual Contributor</v>
      </c>
      <c r="AF168" s="1" t="s">
        <v>58</v>
      </c>
      <c r="AH168" s="1" t="str">
        <f t="shared" si="47"/>
        <v>Technology &amp; Internet</v>
      </c>
      <c r="AI168" s="1" t="str">
        <f t="shared" si="48"/>
        <v>Technology &amp; Internet</v>
      </c>
      <c r="AJ168" s="1" t="s">
        <v>69</v>
      </c>
      <c r="AL168" s="1">
        <v>7</v>
      </c>
      <c r="AM168" s="1">
        <f t="shared" si="49"/>
        <v>7</v>
      </c>
      <c r="AN168" s="1" t="s">
        <v>836</v>
      </c>
      <c r="AO168" s="1" t="s">
        <v>61</v>
      </c>
      <c r="AR168" s="1" t="s">
        <v>18</v>
      </c>
      <c r="AZ168" s="1" t="str">
        <f t="shared" si="50"/>
        <v>Forums</v>
      </c>
      <c r="BA168" s="1" t="s">
        <v>50</v>
      </c>
      <c r="BC168" s="1">
        <f t="shared" si="51"/>
        <v>6</v>
      </c>
      <c r="BD168" s="1">
        <v>6</v>
      </c>
      <c r="BF168" s="1">
        <f t="shared" si="52"/>
        <v>3</v>
      </c>
      <c r="BG168" s="1">
        <v>3</v>
      </c>
      <c r="BI168" s="1">
        <v>100</v>
      </c>
      <c r="BJ168" s="1">
        <f t="shared" si="53"/>
        <v>100</v>
      </c>
      <c r="BK168" s="1" t="s">
        <v>837</v>
      </c>
      <c r="BL168" s="1" t="str">
        <f t="shared" si="54"/>
        <v>Google</v>
      </c>
      <c r="BM168" s="1" t="s">
        <v>52</v>
      </c>
      <c r="BO168" s="1">
        <v>9</v>
      </c>
      <c r="BP168" s="1" t="s">
        <v>838</v>
      </c>
      <c r="BQ168" s="1" t="s">
        <v>839</v>
      </c>
      <c r="BR168" s="1" t="s">
        <v>840</v>
      </c>
      <c r="BT168">
        <f t="shared" si="55"/>
        <v>0</v>
      </c>
      <c r="BU168"/>
      <c r="BV168"/>
    </row>
    <row r="169" spans="1:74" s="1" customFormat="1" ht="63" x14ac:dyDescent="0.25">
      <c r="A169" s="1">
        <v>167</v>
      </c>
      <c r="B169" s="1">
        <f t="shared" si="38"/>
        <v>168</v>
      </c>
      <c r="D169" s="1" t="s">
        <v>1</v>
      </c>
      <c r="I169" s="2">
        <v>32335</v>
      </c>
      <c r="J169" s="13">
        <f t="shared" ca="1" si="56"/>
        <v>31</v>
      </c>
      <c r="K169" s="1">
        <v>7</v>
      </c>
      <c r="L169" s="1">
        <f t="shared" si="39"/>
        <v>7</v>
      </c>
      <c r="M169" s="1">
        <v>40</v>
      </c>
      <c r="N169" s="1">
        <f t="shared" si="40"/>
        <v>40</v>
      </c>
      <c r="O169" s="1">
        <v>10</v>
      </c>
      <c r="P169" s="1">
        <f t="shared" si="41"/>
        <v>10</v>
      </c>
      <c r="Q169" s="1">
        <v>2</v>
      </c>
      <c r="R169" s="1">
        <f t="shared" si="42"/>
        <v>2</v>
      </c>
      <c r="S169" s="1" t="s">
        <v>45</v>
      </c>
      <c r="T169" s="1">
        <v>0</v>
      </c>
      <c r="U169" s="1" t="str">
        <f t="shared" si="43"/>
        <v>t-shirt</v>
      </c>
      <c r="V169" s="1" t="s">
        <v>46</v>
      </c>
      <c r="X169" s="1" t="str">
        <f t="shared" si="44"/>
        <v>Data is the new bacon</v>
      </c>
      <c r="Y169" s="1" t="s">
        <v>3333</v>
      </c>
      <c r="AA169" s="1">
        <v>1</v>
      </c>
      <c r="AB169" s="1" t="str">
        <f t="shared" si="45"/>
        <v>Business Intelligence / Business Analyst</v>
      </c>
      <c r="AC169" s="1" t="s">
        <v>121</v>
      </c>
      <c r="AE169" s="1" t="str">
        <f t="shared" si="46"/>
        <v>Individual Contributor</v>
      </c>
      <c r="AF169" s="1" t="s">
        <v>58</v>
      </c>
      <c r="AH169" s="1" t="str">
        <f t="shared" si="47"/>
        <v>Real Estate</v>
      </c>
      <c r="AI169" s="1" t="str">
        <f t="shared" si="48"/>
        <v>Real Estate</v>
      </c>
      <c r="AJ169" s="1" t="s">
        <v>280</v>
      </c>
      <c r="AL169" s="1">
        <v>3</v>
      </c>
      <c r="AM169" s="1">
        <f t="shared" si="49"/>
        <v>3</v>
      </c>
      <c r="AO169" s="1" t="s">
        <v>39</v>
      </c>
      <c r="AR169" s="1" t="s">
        <v>18</v>
      </c>
      <c r="AZ169" s="1" t="str">
        <f t="shared" si="50"/>
        <v>Forums</v>
      </c>
      <c r="BA169" s="1" t="s">
        <v>50</v>
      </c>
      <c r="BC169" s="1">
        <f t="shared" si="51"/>
        <v>20</v>
      </c>
      <c r="BE169" s="1">
        <v>20</v>
      </c>
      <c r="BF169" s="1">
        <f t="shared" si="52"/>
        <v>6</v>
      </c>
      <c r="BG169" s="1">
        <v>6</v>
      </c>
      <c r="BI169" s="1">
        <v>6</v>
      </c>
      <c r="BJ169" s="1">
        <f t="shared" si="53"/>
        <v>6</v>
      </c>
      <c r="BK169" s="1" t="s">
        <v>841</v>
      </c>
      <c r="BL169" s="1" t="str">
        <f t="shared" si="54"/>
        <v>Google</v>
      </c>
      <c r="BM169" s="1" t="s">
        <v>52</v>
      </c>
      <c r="BO169" s="1">
        <v>9</v>
      </c>
      <c r="BP169" s="1" t="s">
        <v>841</v>
      </c>
      <c r="BT169">
        <f t="shared" si="55"/>
        <v>0</v>
      </c>
      <c r="BU169"/>
      <c r="BV169"/>
    </row>
    <row r="170" spans="1:74" s="1" customFormat="1" ht="94.5" x14ac:dyDescent="0.25">
      <c r="A170" s="1">
        <v>168</v>
      </c>
      <c r="B170" s="1">
        <f t="shared" si="38"/>
        <v>169</v>
      </c>
      <c r="C170" s="1" t="s">
        <v>0</v>
      </c>
      <c r="E170" s="1" t="s">
        <v>2</v>
      </c>
      <c r="I170" s="2">
        <v>29706</v>
      </c>
      <c r="J170" s="13">
        <f t="shared" ca="1" si="56"/>
        <v>38</v>
      </c>
      <c r="K170" s="1">
        <v>7</v>
      </c>
      <c r="L170" s="1">
        <f t="shared" si="39"/>
        <v>7</v>
      </c>
      <c r="M170" s="1">
        <v>20</v>
      </c>
      <c r="N170" s="1">
        <f t="shared" si="40"/>
        <v>20</v>
      </c>
      <c r="O170" s="1">
        <v>15</v>
      </c>
      <c r="P170" s="1">
        <f t="shared" si="41"/>
        <v>15</v>
      </c>
      <c r="Q170" s="1">
        <v>2</v>
      </c>
      <c r="R170" s="1">
        <f t="shared" si="42"/>
        <v>2</v>
      </c>
      <c r="S170" s="1" t="s">
        <v>200</v>
      </c>
      <c r="T170" s="1">
        <v>0</v>
      </c>
      <c r="U170" s="1" t="str">
        <f t="shared" si="43"/>
        <v>travel mug</v>
      </c>
      <c r="W170" s="1" t="s">
        <v>842</v>
      </c>
      <c r="X170" s="1" t="str">
        <f t="shared" si="44"/>
        <v>A quality life demands quality questions</v>
      </c>
      <c r="Y170" s="1" t="s">
        <v>3371</v>
      </c>
      <c r="AA170" s="1">
        <v>1</v>
      </c>
      <c r="AB170" s="1" t="str">
        <f t="shared" si="45"/>
        <v>Research</v>
      </c>
      <c r="AC170" s="1" t="s">
        <v>382</v>
      </c>
      <c r="AE170" s="1" t="str">
        <f t="shared" si="46"/>
        <v>Individual Contributor</v>
      </c>
      <c r="AF170" s="1" t="s">
        <v>58</v>
      </c>
      <c r="AH170" s="1" t="str">
        <f t="shared" si="47"/>
        <v>Healthcare and Pharmaceuticals</v>
      </c>
      <c r="AI170" s="1" t="str">
        <f t="shared" si="48"/>
        <v>Healthcare and Pharmaceuticals</v>
      </c>
      <c r="AJ170" s="1" t="s">
        <v>131</v>
      </c>
      <c r="AL170" s="1">
        <v>13</v>
      </c>
      <c r="AM170" s="1">
        <f t="shared" si="49"/>
        <v>13</v>
      </c>
      <c r="AN170" s="1" t="s">
        <v>843</v>
      </c>
      <c r="AO170" s="1" t="s">
        <v>49</v>
      </c>
      <c r="AS170" s="1" t="s">
        <v>19</v>
      </c>
      <c r="AT170" s="1" t="s">
        <v>20</v>
      </c>
      <c r="AZ170" s="1" t="str">
        <f t="shared" si="50"/>
        <v>Forums</v>
      </c>
      <c r="BA170" s="1" t="s">
        <v>50</v>
      </c>
      <c r="BC170" s="1">
        <f t="shared" si="51"/>
        <v>5</v>
      </c>
      <c r="BD170" s="1">
        <v>5</v>
      </c>
      <c r="BF170" s="1">
        <f t="shared" si="52"/>
        <v>1</v>
      </c>
      <c r="BG170" s="1">
        <v>1</v>
      </c>
      <c r="BI170" s="1">
        <v>10</v>
      </c>
      <c r="BJ170" s="1">
        <f t="shared" si="53"/>
        <v>10</v>
      </c>
      <c r="BK170" s="1" t="s">
        <v>844</v>
      </c>
      <c r="BL170" s="1" t="str">
        <f t="shared" si="54"/>
        <v>Google</v>
      </c>
      <c r="BM170" s="1" t="s">
        <v>52</v>
      </c>
      <c r="BO170" s="1">
        <v>8</v>
      </c>
      <c r="BP170" s="1" t="s">
        <v>845</v>
      </c>
      <c r="BQ170" s="1" t="s">
        <v>846</v>
      </c>
      <c r="BT170">
        <f t="shared" si="55"/>
        <v>0</v>
      </c>
      <c r="BU170"/>
      <c r="BV170"/>
    </row>
    <row r="171" spans="1:74" s="1" customFormat="1" ht="189" x14ac:dyDescent="0.25">
      <c r="A171" s="1">
        <v>169</v>
      </c>
      <c r="B171" s="1">
        <f t="shared" si="38"/>
        <v>170</v>
      </c>
      <c r="D171" s="1" t="s">
        <v>1</v>
      </c>
      <c r="I171" s="2">
        <v>31190</v>
      </c>
      <c r="J171" s="13">
        <f t="shared" ca="1" si="56"/>
        <v>34</v>
      </c>
      <c r="K171" s="1">
        <v>6</v>
      </c>
      <c r="L171" s="1">
        <f t="shared" si="39"/>
        <v>6</v>
      </c>
      <c r="M171" s="1">
        <v>180</v>
      </c>
      <c r="N171" s="1">
        <f t="shared" si="40"/>
        <v>180</v>
      </c>
      <c r="O171" s="1">
        <v>720</v>
      </c>
      <c r="P171" s="1">
        <f t="shared" si="41"/>
        <v>720</v>
      </c>
      <c r="Q171" s="1">
        <v>2</v>
      </c>
      <c r="R171" s="1">
        <f t="shared" si="42"/>
        <v>2</v>
      </c>
      <c r="S171" s="1" t="s">
        <v>108</v>
      </c>
      <c r="T171" s="1">
        <v>0</v>
      </c>
      <c r="U171" s="1" t="str">
        <f t="shared" si="43"/>
        <v>hoodie</v>
      </c>
      <c r="V171" s="1" t="s">
        <v>34</v>
      </c>
      <c r="X171" s="1" t="str">
        <f t="shared" si="44"/>
        <v>Data is the new bacon</v>
      </c>
      <c r="Y171" s="1" t="s">
        <v>3333</v>
      </c>
      <c r="AA171" s="1">
        <v>1</v>
      </c>
      <c r="AB171" s="1" t="str">
        <f t="shared" si="45"/>
        <v>Business Intelligence / Business Analyst</v>
      </c>
      <c r="AC171" s="1" t="s">
        <v>121</v>
      </c>
      <c r="AE171" s="1" t="str">
        <f t="shared" si="46"/>
        <v>Individual Contributor</v>
      </c>
      <c r="AF171" s="1" t="s">
        <v>58</v>
      </c>
      <c r="AH171" s="1" t="str">
        <f t="shared" si="47"/>
        <v>Advertising &amp; Marketing</v>
      </c>
      <c r="AI171" s="1" t="str">
        <f t="shared" si="48"/>
        <v>Advertising &amp; Marketing</v>
      </c>
      <c r="AJ171" s="1" t="s">
        <v>206</v>
      </c>
      <c r="AL171" s="1">
        <v>2</v>
      </c>
      <c r="AM171" s="1">
        <f t="shared" si="49"/>
        <v>2</v>
      </c>
      <c r="AN171" s="1" t="s">
        <v>847</v>
      </c>
      <c r="AO171" s="1" t="s">
        <v>39</v>
      </c>
      <c r="AR171" s="1" t="s">
        <v>18</v>
      </c>
      <c r="AZ171" s="1" t="str">
        <f t="shared" si="50"/>
        <v>Forums</v>
      </c>
      <c r="BA171" s="1" t="s">
        <v>50</v>
      </c>
      <c r="BC171" s="1">
        <f t="shared" si="51"/>
        <v>6</v>
      </c>
      <c r="BD171" s="1">
        <v>6</v>
      </c>
      <c r="BF171" s="1">
        <f t="shared" si="52"/>
        <v>4</v>
      </c>
      <c r="BG171" s="1">
        <v>4</v>
      </c>
      <c r="BI171" s="1">
        <v>80</v>
      </c>
      <c r="BJ171" s="1">
        <f t="shared" si="53"/>
        <v>80</v>
      </c>
      <c r="BK171" s="1" t="s">
        <v>848</v>
      </c>
      <c r="BL171" s="1" t="str">
        <f t="shared" si="54"/>
        <v>Friend / word of mouth</v>
      </c>
      <c r="BM171" s="1" t="s">
        <v>42</v>
      </c>
      <c r="BO171" s="1">
        <v>10</v>
      </c>
      <c r="BP171" s="1" t="s">
        <v>849</v>
      </c>
      <c r="BQ171" s="1" t="s">
        <v>850</v>
      </c>
      <c r="BR171" s="1" t="s">
        <v>851</v>
      </c>
      <c r="BT171">
        <f t="shared" si="55"/>
        <v>0</v>
      </c>
      <c r="BU171"/>
      <c r="BV171"/>
    </row>
    <row r="172" spans="1:74" s="1" customFormat="1" ht="409.5" x14ac:dyDescent="0.25">
      <c r="A172" s="1">
        <v>170</v>
      </c>
      <c r="B172" s="1">
        <f t="shared" si="38"/>
        <v>171</v>
      </c>
      <c r="C172" s="1" t="s">
        <v>0</v>
      </c>
      <c r="D172" s="1" t="s">
        <v>1</v>
      </c>
      <c r="E172" s="1" t="s">
        <v>2</v>
      </c>
      <c r="G172" s="1" t="s">
        <v>4</v>
      </c>
      <c r="I172" s="2">
        <v>34381</v>
      </c>
      <c r="J172" s="13">
        <f t="shared" ca="1" si="56"/>
        <v>25</v>
      </c>
      <c r="K172" s="1">
        <v>8</v>
      </c>
      <c r="L172" s="1">
        <f t="shared" si="39"/>
        <v>8</v>
      </c>
      <c r="M172" s="1">
        <v>15</v>
      </c>
      <c r="N172" s="1">
        <f t="shared" si="40"/>
        <v>15</v>
      </c>
      <c r="O172" s="1">
        <v>10</v>
      </c>
      <c r="P172" s="1">
        <f t="shared" si="41"/>
        <v>10</v>
      </c>
      <c r="Q172" s="1">
        <v>2</v>
      </c>
      <c r="R172" s="1">
        <f t="shared" si="42"/>
        <v>2</v>
      </c>
      <c r="S172" s="1" t="s">
        <v>66</v>
      </c>
      <c r="T172" s="1">
        <v>1</v>
      </c>
      <c r="U172" s="1" t="str">
        <f t="shared" si="43"/>
        <v>t-shirt</v>
      </c>
      <c r="V172" s="1" t="s">
        <v>46</v>
      </c>
      <c r="X172" s="1" t="str">
        <f t="shared" si="44"/>
        <v>A quality life demands quality questions</v>
      </c>
      <c r="Y172" s="1" t="s">
        <v>3371</v>
      </c>
      <c r="AA172" s="1">
        <v>1</v>
      </c>
      <c r="AB172" s="1" t="str">
        <f t="shared" si="45"/>
        <v>Other</v>
      </c>
      <c r="AC172" s="1" t="s">
        <v>5</v>
      </c>
      <c r="AE172" s="1" t="str">
        <f t="shared" si="46"/>
        <v>Not Applicable</v>
      </c>
      <c r="AF172" s="1" t="s">
        <v>86</v>
      </c>
      <c r="AH172" s="1" t="str">
        <f t="shared" si="47"/>
        <v>Technology &amp; Internet</v>
      </c>
      <c r="AI172" s="1" t="str">
        <f t="shared" si="48"/>
        <v>Technology &amp; Internet</v>
      </c>
      <c r="AJ172" s="1" t="s">
        <v>69</v>
      </c>
      <c r="AL172" s="1">
        <v>3</v>
      </c>
      <c r="AM172" s="1">
        <f t="shared" si="49"/>
        <v>3</v>
      </c>
      <c r="AN172" s="1" t="s">
        <v>852</v>
      </c>
      <c r="AO172" s="1" t="s">
        <v>338</v>
      </c>
      <c r="AU172" s="1" t="s">
        <v>21</v>
      </c>
      <c r="AY172" s="1" t="s">
        <v>853</v>
      </c>
      <c r="AZ172" s="1" t="str">
        <f t="shared" si="50"/>
        <v>Stack Overflow</v>
      </c>
      <c r="BA172" s="1" t="s">
        <v>62</v>
      </c>
      <c r="BC172" s="1">
        <f t="shared" si="51"/>
        <v>4</v>
      </c>
      <c r="BD172" s="1">
        <v>4</v>
      </c>
      <c r="BF172" s="1">
        <f t="shared" si="52"/>
        <v>2</v>
      </c>
      <c r="BG172" s="1">
        <v>2</v>
      </c>
      <c r="BI172" s="1">
        <v>6</v>
      </c>
      <c r="BJ172" s="1">
        <f t="shared" si="53"/>
        <v>6</v>
      </c>
      <c r="BK172" s="1" t="s">
        <v>854</v>
      </c>
      <c r="BL172" s="1" t="str">
        <f t="shared" si="54"/>
        <v>Google</v>
      </c>
      <c r="BM172" s="1" t="s">
        <v>52</v>
      </c>
      <c r="BO172" s="1">
        <v>10</v>
      </c>
      <c r="BP172" s="1" t="s">
        <v>855</v>
      </c>
      <c r="BQ172" s="1" t="s">
        <v>856</v>
      </c>
      <c r="BT172">
        <f t="shared" si="55"/>
        <v>0</v>
      </c>
      <c r="BU172"/>
      <c r="BV172"/>
    </row>
    <row r="173" spans="1:74" s="1" customFormat="1" ht="94.5" x14ac:dyDescent="0.25">
      <c r="A173" s="1">
        <v>171</v>
      </c>
      <c r="B173" s="1">
        <f t="shared" si="38"/>
        <v>172</v>
      </c>
      <c r="D173" s="1" t="s">
        <v>1</v>
      </c>
      <c r="I173" s="2">
        <v>30331</v>
      </c>
      <c r="J173" s="13">
        <f t="shared" ca="1" si="56"/>
        <v>36</v>
      </c>
      <c r="K173" s="1">
        <v>7</v>
      </c>
      <c r="L173" s="1">
        <f t="shared" si="39"/>
        <v>7</v>
      </c>
      <c r="M173" s="1">
        <v>8</v>
      </c>
      <c r="N173" s="1">
        <f t="shared" si="40"/>
        <v>8</v>
      </c>
      <c r="O173" s="1">
        <v>10</v>
      </c>
      <c r="P173" s="1">
        <f t="shared" si="41"/>
        <v>10</v>
      </c>
      <c r="Q173" s="1">
        <v>10</v>
      </c>
      <c r="R173" s="1">
        <f t="shared" si="42"/>
        <v>10</v>
      </c>
      <c r="S173" s="1" t="s">
        <v>96</v>
      </c>
      <c r="T173" s="1">
        <v>1</v>
      </c>
      <c r="U173" s="1" t="str">
        <f t="shared" si="43"/>
        <v>t-shirt</v>
      </c>
      <c r="V173" s="1" t="s">
        <v>46</v>
      </c>
      <c r="X173" s="1" t="str">
        <f t="shared" si="44"/>
        <v>Machine learning for life</v>
      </c>
      <c r="Y173" s="1" t="s">
        <v>3370</v>
      </c>
      <c r="AA173" s="1">
        <v>1</v>
      </c>
      <c r="AB173" s="1" t="str">
        <f t="shared" si="45"/>
        <v>Machine learning and computer vision engineer</v>
      </c>
      <c r="AD173" s="1" t="s">
        <v>857</v>
      </c>
      <c r="AE173" s="1" t="str">
        <f t="shared" si="46"/>
        <v>Not Applicable</v>
      </c>
      <c r="AF173" s="1" t="s">
        <v>86</v>
      </c>
      <c r="AH173" s="1" t="str">
        <f t="shared" si="47"/>
        <v>Technology &amp; Internet</v>
      </c>
      <c r="AI173" s="1" t="str">
        <f t="shared" si="48"/>
        <v>Technology &amp; Internet</v>
      </c>
      <c r="AJ173" s="1" t="s">
        <v>69</v>
      </c>
      <c r="AL173" s="1">
        <v>12</v>
      </c>
      <c r="AM173" s="1">
        <f t="shared" si="49"/>
        <v>12</v>
      </c>
      <c r="AN173" s="1" t="s">
        <v>858</v>
      </c>
      <c r="AO173" s="1" t="s">
        <v>49</v>
      </c>
      <c r="AU173" s="1" t="s">
        <v>21</v>
      </c>
      <c r="AZ173" s="1" t="str">
        <f t="shared" si="50"/>
        <v>Slack Channel</v>
      </c>
      <c r="BA173" s="1" t="s">
        <v>40</v>
      </c>
      <c r="BC173" s="1">
        <f t="shared" si="51"/>
        <v>5</v>
      </c>
      <c r="BD173" s="1">
        <v>5</v>
      </c>
      <c r="BF173" s="1">
        <f t="shared" si="52"/>
        <v>1</v>
      </c>
      <c r="BG173" s="1">
        <v>1</v>
      </c>
      <c r="BI173" s="1">
        <v>5</v>
      </c>
      <c r="BJ173" s="1">
        <f t="shared" si="53"/>
        <v>5</v>
      </c>
      <c r="BK173" s="1" t="s">
        <v>859</v>
      </c>
      <c r="BL173" s="1" t="str">
        <f t="shared" si="54"/>
        <v>Google</v>
      </c>
      <c r="BM173" s="1" t="s">
        <v>52</v>
      </c>
      <c r="BO173" s="1">
        <v>10</v>
      </c>
      <c r="BP173" s="1" t="s">
        <v>860</v>
      </c>
      <c r="BQ173" s="1" t="s">
        <v>861</v>
      </c>
      <c r="BR173" s="1" t="s">
        <v>862</v>
      </c>
      <c r="BT173">
        <f t="shared" si="55"/>
        <v>0</v>
      </c>
      <c r="BU173"/>
      <c r="BV173"/>
    </row>
    <row r="174" spans="1:74" s="1" customFormat="1" ht="94.5" x14ac:dyDescent="0.25">
      <c r="A174" s="1">
        <v>172</v>
      </c>
      <c r="B174" s="1">
        <f t="shared" si="38"/>
        <v>173</v>
      </c>
      <c r="D174" s="1" t="s">
        <v>1</v>
      </c>
      <c r="G174" s="1" t="s">
        <v>4</v>
      </c>
      <c r="I174" s="2">
        <v>28009</v>
      </c>
      <c r="J174" s="13">
        <f t="shared" ca="1" si="56"/>
        <v>43</v>
      </c>
      <c r="K174" s="1">
        <v>7</v>
      </c>
      <c r="L174" s="1">
        <f t="shared" si="39"/>
        <v>7</v>
      </c>
      <c r="M174" s="1">
        <v>120</v>
      </c>
      <c r="N174" s="1">
        <f t="shared" si="40"/>
        <v>120</v>
      </c>
      <c r="O174" s="1">
        <v>10</v>
      </c>
      <c r="P174" s="1">
        <f t="shared" si="41"/>
        <v>10</v>
      </c>
      <c r="Q174" s="1">
        <v>10</v>
      </c>
      <c r="R174" s="1">
        <f t="shared" si="42"/>
        <v>10</v>
      </c>
      <c r="S174" s="1" t="s">
        <v>200</v>
      </c>
      <c r="T174" s="1">
        <v>1</v>
      </c>
      <c r="U174" s="1" t="str">
        <f t="shared" si="43"/>
        <v>t-shirt</v>
      </c>
      <c r="V174" s="1" t="s">
        <v>46</v>
      </c>
      <c r="X174" s="1" t="str">
        <f t="shared" si="44"/>
        <v>Data is the new bacon</v>
      </c>
      <c r="Y174" s="1" t="s">
        <v>3333</v>
      </c>
      <c r="AA174" s="1">
        <v>1</v>
      </c>
      <c r="AB174" s="1" t="str">
        <f t="shared" si="45"/>
        <v>Software Engineer</v>
      </c>
      <c r="AC174" s="1" t="s">
        <v>188</v>
      </c>
      <c r="AE174" s="1" t="str">
        <f t="shared" si="46"/>
        <v>Manager</v>
      </c>
      <c r="AF174" s="1" t="s">
        <v>36</v>
      </c>
      <c r="AH174" s="1" t="str">
        <f t="shared" si="47"/>
        <v>Technology &amp; Internet</v>
      </c>
      <c r="AI174" s="1" t="str">
        <f t="shared" si="48"/>
        <v>Technology &amp; Internet</v>
      </c>
      <c r="AJ174" s="1" t="s">
        <v>69</v>
      </c>
      <c r="AL174" s="1">
        <v>21</v>
      </c>
      <c r="AM174" s="1">
        <f t="shared" si="49"/>
        <v>21</v>
      </c>
      <c r="AN174" s="1" t="s">
        <v>863</v>
      </c>
      <c r="AO174" s="1" t="s">
        <v>61</v>
      </c>
      <c r="AT174" s="1" t="s">
        <v>20</v>
      </c>
      <c r="AZ174" s="1" t="str">
        <f t="shared" si="50"/>
        <v>Forums</v>
      </c>
      <c r="BA174" s="1" t="s">
        <v>50</v>
      </c>
      <c r="BC174" s="1">
        <f t="shared" si="51"/>
        <v>6</v>
      </c>
      <c r="BD174" s="1">
        <v>6</v>
      </c>
      <c r="BF174" s="1">
        <f t="shared" si="52"/>
        <v>6</v>
      </c>
      <c r="BG174" s="1">
        <v>6</v>
      </c>
      <c r="BI174" s="1">
        <v>20</v>
      </c>
      <c r="BJ174" s="1">
        <f t="shared" si="53"/>
        <v>20</v>
      </c>
      <c r="BK174" s="1" t="s">
        <v>864</v>
      </c>
      <c r="BL174" s="1" t="str">
        <f t="shared" si="54"/>
        <v>Google</v>
      </c>
      <c r="BM174" s="1" t="s">
        <v>52</v>
      </c>
      <c r="BO174" s="1">
        <v>10</v>
      </c>
      <c r="BP174" s="1" t="s">
        <v>865</v>
      </c>
      <c r="BQ174" s="1" t="s">
        <v>91</v>
      </c>
      <c r="BR174" s="1" t="s">
        <v>866</v>
      </c>
      <c r="BT174">
        <f t="shared" si="55"/>
        <v>0</v>
      </c>
      <c r="BU174"/>
      <c r="BV174"/>
    </row>
    <row r="175" spans="1:74" s="1" customFormat="1" ht="78.75" x14ac:dyDescent="0.25">
      <c r="A175" s="1">
        <v>173</v>
      </c>
      <c r="B175" s="1">
        <f t="shared" si="38"/>
        <v>174</v>
      </c>
      <c r="C175" s="1" t="s">
        <v>0</v>
      </c>
      <c r="I175" s="2">
        <v>22106</v>
      </c>
      <c r="J175" s="13">
        <f t="shared" ca="1" si="56"/>
        <v>59</v>
      </c>
      <c r="K175" s="1">
        <v>6</v>
      </c>
      <c r="L175" s="1">
        <f t="shared" si="39"/>
        <v>6</v>
      </c>
      <c r="M175" s="1">
        <v>0</v>
      </c>
      <c r="N175" s="1">
        <f t="shared" si="40"/>
        <v>0</v>
      </c>
      <c r="O175" s="1">
        <v>6</v>
      </c>
      <c r="P175" s="1">
        <f t="shared" si="41"/>
        <v>6</v>
      </c>
      <c r="Q175" s="1">
        <v>50</v>
      </c>
      <c r="R175" s="1">
        <f t="shared" si="42"/>
        <v>50</v>
      </c>
      <c r="S175" s="1" t="s">
        <v>96</v>
      </c>
      <c r="T175" s="1">
        <v>1</v>
      </c>
      <c r="U175" s="1" t="str">
        <f t="shared" si="43"/>
        <v>t-shirt</v>
      </c>
      <c r="V175" s="1" t="s">
        <v>46</v>
      </c>
      <c r="X175" s="1" t="str">
        <f t="shared" si="44"/>
        <v>A quality life demands quality questions</v>
      </c>
      <c r="Y175" s="1" t="s">
        <v>3371</v>
      </c>
      <c r="AA175" s="1">
        <v>1</v>
      </c>
      <c r="AB175" s="1" t="str">
        <f t="shared" si="45"/>
        <v>Accounting/Finance</v>
      </c>
      <c r="AC175" s="1" t="s">
        <v>440</v>
      </c>
      <c r="AE175" s="1" t="str">
        <f t="shared" si="46"/>
        <v>President</v>
      </c>
      <c r="AF175" s="1" t="s">
        <v>98</v>
      </c>
      <c r="AH175" s="1" t="str">
        <f t="shared" si="47"/>
        <v>Finance</v>
      </c>
      <c r="AI175" s="1" t="str">
        <f t="shared" si="48"/>
        <v>Finance</v>
      </c>
      <c r="AK175" s="1" t="s">
        <v>867</v>
      </c>
      <c r="AL175" s="1">
        <v>21</v>
      </c>
      <c r="AM175" s="1">
        <f t="shared" si="49"/>
        <v>21</v>
      </c>
      <c r="AN175" s="1" t="s">
        <v>868</v>
      </c>
      <c r="AO175" s="1" t="s">
        <v>49</v>
      </c>
      <c r="AU175" s="1" t="s">
        <v>21</v>
      </c>
      <c r="AZ175" s="1" t="str">
        <f t="shared" si="50"/>
        <v>Slack Channel</v>
      </c>
      <c r="BA175" s="1" t="s">
        <v>40</v>
      </c>
      <c r="BC175" s="1">
        <f t="shared" si="51"/>
        <v>5</v>
      </c>
      <c r="BD175" s="1">
        <v>5</v>
      </c>
      <c r="BF175" s="1">
        <f t="shared" si="52"/>
        <v>5</v>
      </c>
      <c r="BG175" s="1">
        <v>5</v>
      </c>
      <c r="BI175" s="1">
        <v>6</v>
      </c>
      <c r="BJ175" s="1">
        <f t="shared" si="53"/>
        <v>6</v>
      </c>
      <c r="BK175" s="1" t="s">
        <v>869</v>
      </c>
      <c r="BL175" s="1" t="str">
        <f t="shared" si="54"/>
        <v>Friend / word of mouth</v>
      </c>
      <c r="BM175" s="1" t="s">
        <v>42</v>
      </c>
      <c r="BO175" s="1">
        <v>9</v>
      </c>
      <c r="BP175" s="1" t="s">
        <v>870</v>
      </c>
      <c r="BQ175" s="1" t="s">
        <v>871</v>
      </c>
      <c r="BR175" s="1" t="s">
        <v>872</v>
      </c>
      <c r="BT175">
        <f t="shared" si="55"/>
        <v>0</v>
      </c>
      <c r="BU175"/>
      <c r="BV175"/>
    </row>
    <row r="176" spans="1:74" s="1" customFormat="1" ht="126" x14ac:dyDescent="0.25">
      <c r="A176" s="1">
        <v>174</v>
      </c>
      <c r="B176" s="1">
        <f t="shared" si="38"/>
        <v>175</v>
      </c>
      <c r="C176" s="1" t="s">
        <v>0</v>
      </c>
      <c r="D176" s="1" t="s">
        <v>1</v>
      </c>
      <c r="G176" s="1" t="s">
        <v>4</v>
      </c>
      <c r="I176" s="2">
        <v>31490</v>
      </c>
      <c r="J176" s="13">
        <f t="shared" ca="1" si="56"/>
        <v>33</v>
      </c>
      <c r="K176" s="1">
        <v>6</v>
      </c>
      <c r="L176" s="1">
        <f t="shared" si="39"/>
        <v>6</v>
      </c>
      <c r="M176" s="1">
        <v>30</v>
      </c>
      <c r="N176" s="1">
        <f t="shared" si="40"/>
        <v>30</v>
      </c>
      <c r="O176" s="1">
        <v>12</v>
      </c>
      <c r="P176" s="1">
        <f t="shared" si="41"/>
        <v>12</v>
      </c>
      <c r="Q176" s="1">
        <v>120</v>
      </c>
      <c r="R176" s="1">
        <f t="shared" si="42"/>
        <v>120</v>
      </c>
      <c r="S176" s="1" t="s">
        <v>33</v>
      </c>
      <c r="T176" s="1">
        <v>0</v>
      </c>
      <c r="U176" s="1" t="str">
        <f t="shared" si="43"/>
        <v>t-shirt</v>
      </c>
      <c r="V176" s="1" t="s">
        <v>46</v>
      </c>
      <c r="X176" s="1" t="str">
        <f t="shared" si="44"/>
        <v>A quality life demands quality questions</v>
      </c>
      <c r="Y176" s="1" t="s">
        <v>3371</v>
      </c>
      <c r="AA176" s="1">
        <v>1</v>
      </c>
      <c r="AB176" s="1" t="str">
        <f t="shared" si="45"/>
        <v>Other</v>
      </c>
      <c r="AC176" s="1" t="s">
        <v>5</v>
      </c>
      <c r="AE176" s="1" t="str">
        <f t="shared" si="46"/>
        <v>Individual Contributor</v>
      </c>
      <c r="AF176" s="1" t="s">
        <v>58</v>
      </c>
      <c r="AH176" s="1" t="str">
        <f t="shared" si="47"/>
        <v>Automotive</v>
      </c>
      <c r="AI176" s="1" t="str">
        <f t="shared" si="48"/>
        <v>Automotive</v>
      </c>
      <c r="AJ176" s="1" t="s">
        <v>247</v>
      </c>
      <c r="AL176" s="1">
        <v>9</v>
      </c>
      <c r="AM176" s="1">
        <f t="shared" si="49"/>
        <v>9</v>
      </c>
      <c r="AO176" s="1" t="s">
        <v>39</v>
      </c>
      <c r="AU176" s="1" t="s">
        <v>21</v>
      </c>
      <c r="AZ176" s="1" t="str">
        <f t="shared" si="50"/>
        <v>Forums</v>
      </c>
      <c r="BA176" s="1" t="s">
        <v>50</v>
      </c>
      <c r="BC176" s="1">
        <f t="shared" si="51"/>
        <v>3</v>
      </c>
      <c r="BD176" s="1">
        <v>3</v>
      </c>
      <c r="BF176" s="1">
        <f t="shared" si="52"/>
        <v>3</v>
      </c>
      <c r="BG176" s="1">
        <v>3</v>
      </c>
      <c r="BI176" s="1">
        <v>16</v>
      </c>
      <c r="BJ176" s="1">
        <f t="shared" si="53"/>
        <v>16</v>
      </c>
      <c r="BK176" s="1" t="s">
        <v>873</v>
      </c>
      <c r="BL176" s="1" t="str">
        <f t="shared" si="54"/>
        <v>Google</v>
      </c>
      <c r="BM176" s="1" t="s">
        <v>52</v>
      </c>
      <c r="BO176" s="1">
        <v>6</v>
      </c>
      <c r="BP176" s="1" t="s">
        <v>874</v>
      </c>
      <c r="BT176">
        <f t="shared" si="55"/>
        <v>0</v>
      </c>
      <c r="BU176"/>
      <c r="BV176"/>
    </row>
    <row r="177" spans="1:74" s="1" customFormat="1" ht="78.75" x14ac:dyDescent="0.25">
      <c r="A177" s="1">
        <v>175</v>
      </c>
      <c r="B177" s="1">
        <f t="shared" si="38"/>
        <v>176</v>
      </c>
      <c r="D177" s="1" t="s">
        <v>1</v>
      </c>
      <c r="I177" s="2">
        <v>34894</v>
      </c>
      <c r="J177" s="13">
        <f t="shared" ca="1" si="56"/>
        <v>24</v>
      </c>
      <c r="K177" s="1">
        <v>8</v>
      </c>
      <c r="L177" s="1">
        <f t="shared" si="39"/>
        <v>8</v>
      </c>
      <c r="M177" s="1">
        <v>10</v>
      </c>
      <c r="N177" s="1">
        <f t="shared" si="40"/>
        <v>10</v>
      </c>
      <c r="O177" s="1">
        <v>10</v>
      </c>
      <c r="P177" s="1">
        <f t="shared" si="41"/>
        <v>10</v>
      </c>
      <c r="Q177" s="1">
        <v>8</v>
      </c>
      <c r="R177" s="1">
        <f t="shared" si="42"/>
        <v>8</v>
      </c>
      <c r="S177" s="1" t="s">
        <v>200</v>
      </c>
      <c r="T177" s="1">
        <v>1</v>
      </c>
      <c r="U177" s="1" t="str">
        <f t="shared" si="43"/>
        <v>hat</v>
      </c>
      <c r="V177" s="1" t="s">
        <v>97</v>
      </c>
      <c r="X177" s="1" t="str">
        <f t="shared" si="44"/>
        <v>A quality life demands quality questions</v>
      </c>
      <c r="Y177" s="1" t="s">
        <v>3371</v>
      </c>
      <c r="AA177" s="1">
        <v>1</v>
      </c>
      <c r="AB177" s="1" t="str">
        <f t="shared" si="45"/>
        <v>Software Engineer</v>
      </c>
      <c r="AC177" s="1" t="s">
        <v>188</v>
      </c>
      <c r="AE177" s="1" t="str">
        <f t="shared" si="46"/>
        <v>Individual Contributor</v>
      </c>
      <c r="AF177" s="1" t="s">
        <v>58</v>
      </c>
      <c r="AH177" s="1" t="str">
        <f t="shared" si="47"/>
        <v>Biometrics for Development</v>
      </c>
      <c r="AI177" s="1" t="str">
        <f t="shared" si="48"/>
        <v>Biometrics for Development</v>
      </c>
      <c r="AK177" s="1" t="s">
        <v>875</v>
      </c>
      <c r="AL177" s="1">
        <v>1</v>
      </c>
      <c r="AM177" s="1">
        <f t="shared" si="49"/>
        <v>1</v>
      </c>
      <c r="AN177" s="1" t="s">
        <v>876</v>
      </c>
      <c r="AO177" s="1" t="s">
        <v>61</v>
      </c>
      <c r="AT177" s="1" t="s">
        <v>20</v>
      </c>
      <c r="AZ177" s="1" t="str">
        <f t="shared" si="50"/>
        <v>Slack Channel</v>
      </c>
      <c r="BA177" s="1" t="s">
        <v>40</v>
      </c>
      <c r="BC177" s="1">
        <f t="shared" si="51"/>
        <v>2</v>
      </c>
      <c r="BD177" s="1">
        <v>2</v>
      </c>
      <c r="BF177" s="1">
        <f t="shared" si="52"/>
        <v>5</v>
      </c>
      <c r="BG177" s="1">
        <v>5</v>
      </c>
      <c r="BI177" s="1">
        <v>15</v>
      </c>
      <c r="BJ177" s="1">
        <f t="shared" si="53"/>
        <v>15</v>
      </c>
      <c r="BK177" s="1" t="s">
        <v>877</v>
      </c>
      <c r="BL177" s="1" t="str">
        <f t="shared" si="54"/>
        <v>Google</v>
      </c>
      <c r="BM177" s="1" t="s">
        <v>52</v>
      </c>
      <c r="BO177" s="1">
        <v>10</v>
      </c>
      <c r="BP177" s="1" t="s">
        <v>878</v>
      </c>
      <c r="BR177" s="1" t="s">
        <v>879</v>
      </c>
      <c r="BT177">
        <f t="shared" si="55"/>
        <v>0</v>
      </c>
      <c r="BU177"/>
      <c r="BV177"/>
    </row>
    <row r="178" spans="1:74" s="1" customFormat="1" ht="78.75" x14ac:dyDescent="0.25">
      <c r="A178" s="1">
        <v>176</v>
      </c>
      <c r="B178" s="1">
        <f t="shared" si="38"/>
        <v>177</v>
      </c>
      <c r="C178" s="1" t="s">
        <v>0</v>
      </c>
      <c r="D178" s="1" t="s">
        <v>1</v>
      </c>
      <c r="I178" s="2">
        <v>43095</v>
      </c>
      <c r="J178" s="13"/>
      <c r="K178" s="1">
        <v>6</v>
      </c>
      <c r="L178" s="1">
        <f t="shared" si="39"/>
        <v>6</v>
      </c>
      <c r="M178" s="1">
        <v>75</v>
      </c>
      <c r="N178" s="1">
        <f t="shared" si="40"/>
        <v>75</v>
      </c>
      <c r="O178" s="1">
        <v>7</v>
      </c>
      <c r="P178" s="1">
        <f t="shared" si="41"/>
        <v>7</v>
      </c>
      <c r="Q178" s="1">
        <v>4</v>
      </c>
      <c r="R178" s="1">
        <f t="shared" si="42"/>
        <v>4</v>
      </c>
      <c r="S178" s="1" t="s">
        <v>74</v>
      </c>
      <c r="T178" s="1">
        <v>1</v>
      </c>
      <c r="U178" s="1" t="str">
        <f t="shared" si="43"/>
        <v>t-shirt</v>
      </c>
      <c r="V178" s="1" t="s">
        <v>46</v>
      </c>
      <c r="X178" s="1" t="str">
        <f t="shared" si="44"/>
        <v>A quality life demands quality questions</v>
      </c>
      <c r="Y178" s="1" t="s">
        <v>3371</v>
      </c>
      <c r="AA178" s="1">
        <v>1</v>
      </c>
      <c r="AB178" s="1" t="str">
        <f t="shared" si="45"/>
        <v>Data Analyst</v>
      </c>
      <c r="AC178" s="1" t="s">
        <v>18</v>
      </c>
      <c r="AE178" s="1" t="str">
        <f t="shared" si="46"/>
        <v>Not Applicable</v>
      </c>
      <c r="AF178" s="1" t="s">
        <v>86</v>
      </c>
      <c r="AH178" s="1" t="str">
        <f t="shared" si="47"/>
        <v>Nonprofit</v>
      </c>
      <c r="AI178" s="1" t="str">
        <f t="shared" si="48"/>
        <v>Nonprofit</v>
      </c>
      <c r="AJ178" s="1" t="s">
        <v>468</v>
      </c>
      <c r="AL178" s="1">
        <v>0</v>
      </c>
      <c r="AM178" s="1">
        <f t="shared" si="49"/>
        <v>0</v>
      </c>
      <c r="AO178" s="1" t="s">
        <v>39</v>
      </c>
      <c r="AR178" s="1" t="s">
        <v>18</v>
      </c>
      <c r="AZ178" s="1" t="str">
        <f t="shared" si="50"/>
        <v>Forums</v>
      </c>
      <c r="BA178" s="1" t="s">
        <v>50</v>
      </c>
      <c r="BC178" s="1">
        <f t="shared" si="51"/>
        <v>10</v>
      </c>
      <c r="BE178" s="1">
        <v>10</v>
      </c>
      <c r="BF178" s="1">
        <f t="shared" si="52"/>
        <v>6</v>
      </c>
      <c r="BG178" s="1">
        <v>6</v>
      </c>
      <c r="BI178" s="1">
        <v>10</v>
      </c>
      <c r="BJ178" s="1">
        <f t="shared" si="53"/>
        <v>10</v>
      </c>
      <c r="BK178" s="1" t="s">
        <v>880</v>
      </c>
      <c r="BL178" s="1" t="str">
        <f t="shared" si="54"/>
        <v>Friend / word of mouth</v>
      </c>
      <c r="BM178" s="1" t="s">
        <v>42</v>
      </c>
      <c r="BO178" s="1">
        <v>7</v>
      </c>
      <c r="BP178" s="1" t="s">
        <v>881</v>
      </c>
      <c r="BQ178" s="1" t="s">
        <v>882</v>
      </c>
      <c r="BR178" s="1" t="s">
        <v>883</v>
      </c>
      <c r="BT178">
        <f t="shared" si="55"/>
        <v>0</v>
      </c>
      <c r="BU178"/>
      <c r="BV178"/>
    </row>
    <row r="179" spans="1:74" s="1" customFormat="1" ht="141.75" x14ac:dyDescent="0.25">
      <c r="A179" s="1">
        <v>177</v>
      </c>
      <c r="B179" s="1">
        <f t="shared" si="38"/>
        <v>178</v>
      </c>
      <c r="G179" s="1" t="s">
        <v>4</v>
      </c>
      <c r="I179" s="2">
        <v>29512</v>
      </c>
      <c r="J179" s="13">
        <f t="shared" ca="1" si="56"/>
        <v>38</v>
      </c>
      <c r="K179" s="1">
        <v>6</v>
      </c>
      <c r="L179" s="1">
        <f t="shared" si="39"/>
        <v>6</v>
      </c>
      <c r="M179" s="1">
        <v>60</v>
      </c>
      <c r="N179" s="1">
        <f t="shared" si="40"/>
        <v>60</v>
      </c>
      <c r="O179" s="1">
        <v>10</v>
      </c>
      <c r="P179" s="1">
        <f t="shared" si="41"/>
        <v>10</v>
      </c>
      <c r="Q179" s="1">
        <v>12</v>
      </c>
      <c r="R179" s="1">
        <f t="shared" si="42"/>
        <v>12</v>
      </c>
      <c r="S179" s="1" t="s">
        <v>33</v>
      </c>
      <c r="T179" s="1">
        <v>0</v>
      </c>
      <c r="U179" s="1" t="str">
        <f t="shared" si="43"/>
        <v>hat</v>
      </c>
      <c r="V179" s="1" t="s">
        <v>97</v>
      </c>
      <c r="X179" s="1" t="str">
        <f t="shared" si="44"/>
        <v>A quality life demands quality questions</v>
      </c>
      <c r="Y179" s="1" t="s">
        <v>3371</v>
      </c>
      <c r="AA179" s="1">
        <v>1</v>
      </c>
      <c r="AB179" s="1" t="str">
        <f t="shared" si="45"/>
        <v>Data Scientist</v>
      </c>
      <c r="AC179" s="1" t="s">
        <v>130</v>
      </c>
      <c r="AE179" s="1" t="str">
        <f t="shared" si="46"/>
        <v>C-Level</v>
      </c>
      <c r="AF179" s="1" t="s">
        <v>117</v>
      </c>
      <c r="AH179" s="1" t="str">
        <f t="shared" si="47"/>
        <v>Technology &amp; Internet</v>
      </c>
      <c r="AI179" s="1" t="str">
        <f t="shared" si="48"/>
        <v>Technology &amp; Internet</v>
      </c>
      <c r="AJ179" s="1" t="s">
        <v>69</v>
      </c>
      <c r="AL179" s="1">
        <v>6</v>
      </c>
      <c r="AM179" s="1">
        <f t="shared" si="49"/>
        <v>6</v>
      </c>
      <c r="AN179" s="1" t="s">
        <v>884</v>
      </c>
      <c r="AO179" s="1" t="s">
        <v>49</v>
      </c>
      <c r="AS179" s="1" t="s">
        <v>19</v>
      </c>
      <c r="AU179" s="1" t="s">
        <v>21</v>
      </c>
      <c r="AZ179" s="1" t="str">
        <f t="shared" si="50"/>
        <v>Slack Channel</v>
      </c>
      <c r="BA179" s="1" t="s">
        <v>40</v>
      </c>
      <c r="BC179" s="1">
        <f t="shared" si="51"/>
        <v>4</v>
      </c>
      <c r="BD179" s="1">
        <v>4</v>
      </c>
      <c r="BF179" s="1">
        <f t="shared" si="52"/>
        <v>4</v>
      </c>
      <c r="BG179" s="1">
        <v>4</v>
      </c>
      <c r="BI179" s="1">
        <v>6</v>
      </c>
      <c r="BJ179" s="1">
        <f t="shared" si="53"/>
        <v>6</v>
      </c>
      <c r="BK179" s="1" t="s">
        <v>885</v>
      </c>
      <c r="BL179" s="1" t="str">
        <f t="shared" si="54"/>
        <v>techcrunch</v>
      </c>
      <c r="BN179" s="1" t="s">
        <v>886</v>
      </c>
      <c r="BO179" s="1">
        <v>7</v>
      </c>
      <c r="BP179" s="1" t="s">
        <v>887</v>
      </c>
      <c r="BQ179" s="1" t="s">
        <v>888</v>
      </c>
      <c r="BR179" s="1" t="s">
        <v>889</v>
      </c>
      <c r="BT179">
        <f t="shared" si="55"/>
        <v>0</v>
      </c>
      <c r="BU179"/>
      <c r="BV179"/>
    </row>
    <row r="180" spans="1:74" s="1" customFormat="1" ht="141.75" x14ac:dyDescent="0.25">
      <c r="A180" s="1">
        <v>178</v>
      </c>
      <c r="B180" s="1">
        <f t="shared" si="38"/>
        <v>179</v>
      </c>
      <c r="C180" s="1" t="s">
        <v>0</v>
      </c>
      <c r="G180" s="1" t="s">
        <v>4</v>
      </c>
      <c r="I180" s="2">
        <v>31506</v>
      </c>
      <c r="J180" s="13">
        <f t="shared" ca="1" si="56"/>
        <v>33</v>
      </c>
      <c r="K180" s="1">
        <v>7</v>
      </c>
      <c r="L180" s="1">
        <f t="shared" si="39"/>
        <v>7</v>
      </c>
      <c r="M180" s="1">
        <v>60</v>
      </c>
      <c r="N180" s="1">
        <f t="shared" si="40"/>
        <v>60</v>
      </c>
      <c r="O180" s="1">
        <v>10</v>
      </c>
      <c r="P180" s="1">
        <f t="shared" si="41"/>
        <v>10</v>
      </c>
      <c r="Q180" s="1">
        <v>1</v>
      </c>
      <c r="R180" s="1">
        <f t="shared" si="42"/>
        <v>1</v>
      </c>
      <c r="S180" s="1" t="s">
        <v>96</v>
      </c>
      <c r="T180" s="1">
        <v>0</v>
      </c>
      <c r="U180" s="1" t="str">
        <f t="shared" si="43"/>
        <v>jacket (brand is TBD... probably Patagonia)</v>
      </c>
      <c r="V180" s="1" t="s">
        <v>56</v>
      </c>
      <c r="X180" s="1" t="str">
        <f t="shared" si="44"/>
        <v>Data is the new bacon</v>
      </c>
      <c r="Y180" s="1" t="s">
        <v>3333</v>
      </c>
      <c r="AA180" s="1">
        <v>1</v>
      </c>
      <c r="AB180" s="1" t="str">
        <f t="shared" si="45"/>
        <v>Freelancing</v>
      </c>
      <c r="AC180" s="1" t="s">
        <v>85</v>
      </c>
      <c r="AE180" s="1" t="str">
        <f t="shared" si="46"/>
        <v>Manager</v>
      </c>
      <c r="AF180" s="1" t="s">
        <v>36</v>
      </c>
      <c r="AH180" s="1" t="str">
        <f t="shared" si="47"/>
        <v>Government</v>
      </c>
      <c r="AI180" s="1" t="str">
        <f t="shared" si="48"/>
        <v>Government</v>
      </c>
      <c r="AJ180" s="1" t="s">
        <v>394</v>
      </c>
      <c r="AL180" s="1">
        <v>13</v>
      </c>
      <c r="AM180" s="1">
        <f t="shared" si="49"/>
        <v>13</v>
      </c>
      <c r="AN180" s="1" t="s">
        <v>890</v>
      </c>
      <c r="AO180" s="1" t="s">
        <v>61</v>
      </c>
      <c r="AU180" s="1" t="s">
        <v>21</v>
      </c>
      <c r="AZ180" s="1" t="str">
        <f t="shared" si="50"/>
        <v>So far, I did not get really stuck</v>
      </c>
      <c r="BB180" s="1" t="s">
        <v>891</v>
      </c>
      <c r="BC180" s="1">
        <f t="shared" si="51"/>
        <v>6</v>
      </c>
      <c r="BD180" s="1">
        <v>6</v>
      </c>
      <c r="BF180" s="1">
        <f t="shared" si="52"/>
        <v>16</v>
      </c>
      <c r="BH180" s="1">
        <v>16</v>
      </c>
      <c r="BI180" s="1">
        <v>12</v>
      </c>
      <c r="BJ180" s="1">
        <f t="shared" si="53"/>
        <v>12</v>
      </c>
      <c r="BK180" s="1" t="s">
        <v>892</v>
      </c>
      <c r="BL180" s="1" t="str">
        <f t="shared" si="54"/>
        <v>Google</v>
      </c>
      <c r="BM180" s="1" t="s">
        <v>52</v>
      </c>
      <c r="BO180" s="1">
        <v>10</v>
      </c>
      <c r="BP180" s="1" t="s">
        <v>893</v>
      </c>
      <c r="BQ180" s="1" t="s">
        <v>894</v>
      </c>
      <c r="BR180" s="1" t="s">
        <v>895</v>
      </c>
      <c r="BT180">
        <f t="shared" si="55"/>
        <v>0</v>
      </c>
      <c r="BU180"/>
      <c r="BV180"/>
    </row>
    <row r="181" spans="1:74" s="1" customFormat="1" ht="189" x14ac:dyDescent="0.25">
      <c r="A181" s="1">
        <v>179</v>
      </c>
      <c r="B181" s="1">
        <f t="shared" si="38"/>
        <v>180</v>
      </c>
      <c r="E181" s="1" t="s">
        <v>2</v>
      </c>
      <c r="F181" s="1" t="s">
        <v>3</v>
      </c>
      <c r="G181" s="1" t="s">
        <v>4</v>
      </c>
      <c r="I181" s="2">
        <v>35302</v>
      </c>
      <c r="J181" s="13">
        <f t="shared" ca="1" si="56"/>
        <v>23</v>
      </c>
      <c r="K181" s="1">
        <v>7</v>
      </c>
      <c r="L181" s="1">
        <f t="shared" si="39"/>
        <v>7</v>
      </c>
      <c r="M181" s="1">
        <v>90</v>
      </c>
      <c r="N181" s="1">
        <f t="shared" si="40"/>
        <v>90</v>
      </c>
      <c r="O181" s="1">
        <v>200</v>
      </c>
      <c r="P181" s="1">
        <f t="shared" si="41"/>
        <v>200</v>
      </c>
      <c r="Q181" s="1">
        <v>15</v>
      </c>
      <c r="R181" s="1">
        <f t="shared" si="42"/>
        <v>15</v>
      </c>
      <c r="S181" s="1" t="s">
        <v>45</v>
      </c>
      <c r="T181" s="1">
        <v>0</v>
      </c>
      <c r="U181" s="1" t="str">
        <f t="shared" si="43"/>
        <v>t-shirt</v>
      </c>
      <c r="V181" s="1" t="s">
        <v>46</v>
      </c>
      <c r="X181" s="1" t="str">
        <f t="shared" si="44"/>
        <v>Math - all the cool kids are doing it</v>
      </c>
      <c r="Y181" s="1" t="s">
        <v>3369</v>
      </c>
      <c r="AA181" s="1">
        <v>0</v>
      </c>
      <c r="AB181" s="1" t="str">
        <f t="shared" si="45"/>
        <v xml:space="preserve"> </v>
      </c>
      <c r="AE181" s="1" t="str">
        <f t="shared" si="46"/>
        <v xml:space="preserve"> </v>
      </c>
      <c r="AH181" s="1" t="str">
        <f t="shared" si="47"/>
        <v>Unspecified</v>
      </c>
      <c r="AI181" s="1" t="str">
        <f t="shared" si="48"/>
        <v xml:space="preserve"> </v>
      </c>
      <c r="AM181" s="1">
        <f t="shared" si="49"/>
        <v>0</v>
      </c>
      <c r="AO181" s="1" t="s">
        <v>39</v>
      </c>
      <c r="AS181" s="1" t="s">
        <v>19</v>
      </c>
      <c r="AZ181" s="1" t="str">
        <f t="shared" si="50"/>
        <v>Forums</v>
      </c>
      <c r="BA181" s="1" t="s">
        <v>50</v>
      </c>
      <c r="BC181" s="1">
        <f t="shared" si="51"/>
        <v>12</v>
      </c>
      <c r="BE181" s="1">
        <v>12</v>
      </c>
      <c r="BF181" s="1">
        <f t="shared" si="52"/>
        <v>6</v>
      </c>
      <c r="BG181" s="1">
        <v>6</v>
      </c>
      <c r="BI181" s="1">
        <v>30</v>
      </c>
      <c r="BJ181" s="1">
        <f t="shared" si="53"/>
        <v>30</v>
      </c>
      <c r="BK181" s="1" t="s">
        <v>896</v>
      </c>
      <c r="BL181" s="1" t="str">
        <f t="shared" si="54"/>
        <v>Friend / word of mouth</v>
      </c>
      <c r="BM181" s="1" t="s">
        <v>42</v>
      </c>
      <c r="BO181" s="1">
        <v>10</v>
      </c>
      <c r="BP181" s="1" t="s">
        <v>897</v>
      </c>
      <c r="BQ181" s="1" t="s">
        <v>898</v>
      </c>
      <c r="BR181" s="1" t="s">
        <v>899</v>
      </c>
      <c r="BT181">
        <f t="shared" si="55"/>
        <v>0</v>
      </c>
      <c r="BU181"/>
      <c r="BV181"/>
    </row>
    <row r="182" spans="1:74" s="1" customFormat="1" ht="283.5" x14ac:dyDescent="0.25">
      <c r="A182" s="1">
        <v>180</v>
      </c>
      <c r="B182" s="1">
        <f t="shared" si="38"/>
        <v>181</v>
      </c>
      <c r="C182" s="1" t="s">
        <v>0</v>
      </c>
      <c r="G182" s="1" t="s">
        <v>4</v>
      </c>
      <c r="I182" s="2">
        <v>32621</v>
      </c>
      <c r="J182" s="13">
        <f t="shared" ca="1" si="56"/>
        <v>30</v>
      </c>
      <c r="K182" s="1">
        <v>6</v>
      </c>
      <c r="L182" s="1">
        <f t="shared" si="39"/>
        <v>6</v>
      </c>
      <c r="M182" s="1">
        <v>300</v>
      </c>
      <c r="N182" s="1">
        <f t="shared" si="40"/>
        <v>300</v>
      </c>
      <c r="O182" s="1">
        <v>15</v>
      </c>
      <c r="P182" s="1">
        <f t="shared" si="41"/>
        <v>15</v>
      </c>
      <c r="Q182" s="1">
        <v>20</v>
      </c>
      <c r="R182" s="1">
        <f t="shared" si="42"/>
        <v>20</v>
      </c>
      <c r="S182" s="1" t="s">
        <v>45</v>
      </c>
      <c r="T182" s="1">
        <v>1</v>
      </c>
      <c r="U182" s="1" t="str">
        <f t="shared" si="43"/>
        <v>hoodie</v>
      </c>
      <c r="V182" s="1" t="s">
        <v>34</v>
      </c>
      <c r="X182" s="1" t="str">
        <f t="shared" si="44"/>
        <v>A quality life demands quality questions</v>
      </c>
      <c r="Y182" s="1" t="s">
        <v>3371</v>
      </c>
      <c r="AA182" s="1">
        <v>1</v>
      </c>
      <c r="AB182" s="1" t="str">
        <f t="shared" si="45"/>
        <v>Data Engineer</v>
      </c>
      <c r="AC182" s="1" t="s">
        <v>67</v>
      </c>
      <c r="AE182" s="1" t="str">
        <f t="shared" si="46"/>
        <v>Manager</v>
      </c>
      <c r="AF182" s="1" t="s">
        <v>36</v>
      </c>
      <c r="AH182" s="1" t="str">
        <f t="shared" si="47"/>
        <v>Consumer finance &amp; Internet</v>
      </c>
      <c r="AI182" s="1" t="str">
        <f t="shared" si="48"/>
        <v>Consumer finance &amp; Internet</v>
      </c>
      <c r="AK182" s="1" t="s">
        <v>900</v>
      </c>
      <c r="AL182" s="1">
        <v>1</v>
      </c>
      <c r="AM182" s="1">
        <f t="shared" si="49"/>
        <v>1</v>
      </c>
      <c r="AN182" s="1" t="s">
        <v>901</v>
      </c>
      <c r="AO182" s="1" t="s">
        <v>61</v>
      </c>
      <c r="AS182" s="1" t="s">
        <v>19</v>
      </c>
      <c r="AZ182" s="1" t="str">
        <f t="shared" si="50"/>
        <v>Stack Overflow</v>
      </c>
      <c r="BA182" s="1" t="s">
        <v>62</v>
      </c>
      <c r="BC182" s="1" t="str">
        <f t="shared" si="51"/>
        <v>&gt;10</v>
      </c>
      <c r="BE182" s="1" t="s">
        <v>902</v>
      </c>
      <c r="BF182" s="1">
        <f t="shared" si="52"/>
        <v>5</v>
      </c>
      <c r="BG182" s="1">
        <v>5</v>
      </c>
      <c r="BI182" s="1">
        <v>20</v>
      </c>
      <c r="BJ182" s="1">
        <f t="shared" si="53"/>
        <v>20</v>
      </c>
      <c r="BK182" s="1" t="s">
        <v>903</v>
      </c>
      <c r="BL182" s="1" t="str">
        <f t="shared" si="54"/>
        <v>wechat</v>
      </c>
      <c r="BN182" s="1" t="s">
        <v>904</v>
      </c>
      <c r="BO182" s="1">
        <v>10</v>
      </c>
      <c r="BP182" s="1" t="s">
        <v>905</v>
      </c>
      <c r="BQ182" s="1" t="s">
        <v>906</v>
      </c>
      <c r="BR182" s="1" t="s">
        <v>907</v>
      </c>
      <c r="BT182">
        <f t="shared" si="55"/>
        <v>0</v>
      </c>
      <c r="BU182"/>
      <c r="BV182"/>
    </row>
    <row r="183" spans="1:74" s="1" customFormat="1" ht="141.75" x14ac:dyDescent="0.25">
      <c r="A183" s="1">
        <v>181</v>
      </c>
      <c r="B183" s="1">
        <f t="shared" si="38"/>
        <v>182</v>
      </c>
      <c r="C183" s="1" t="s">
        <v>0</v>
      </c>
      <c r="I183" s="2">
        <v>35568</v>
      </c>
      <c r="J183" s="13">
        <f t="shared" ca="1" si="56"/>
        <v>22</v>
      </c>
      <c r="K183" s="1">
        <v>7</v>
      </c>
      <c r="L183" s="1">
        <f t="shared" si="39"/>
        <v>7</v>
      </c>
      <c r="M183" s="1">
        <v>0</v>
      </c>
      <c r="N183" s="1">
        <f t="shared" si="40"/>
        <v>0</v>
      </c>
      <c r="O183" s="1">
        <v>6</v>
      </c>
      <c r="P183" s="1">
        <f t="shared" si="41"/>
        <v>6</v>
      </c>
      <c r="Q183" s="1">
        <v>5</v>
      </c>
      <c r="R183" s="1">
        <f t="shared" si="42"/>
        <v>5</v>
      </c>
      <c r="S183" s="1" t="s">
        <v>96</v>
      </c>
      <c r="T183" s="1">
        <v>1</v>
      </c>
      <c r="U183" s="1" t="str">
        <f t="shared" si="43"/>
        <v>backpack</v>
      </c>
      <c r="V183" s="1" t="s">
        <v>75</v>
      </c>
      <c r="X183" s="1" t="str">
        <f t="shared" si="44"/>
        <v>A quality life demands quality questions</v>
      </c>
      <c r="Y183" s="1" t="s">
        <v>3371</v>
      </c>
      <c r="AA183" s="1">
        <v>0</v>
      </c>
      <c r="AB183" s="1" t="str">
        <f t="shared" si="45"/>
        <v xml:space="preserve"> </v>
      </c>
      <c r="AE183" s="1" t="str">
        <f t="shared" si="46"/>
        <v xml:space="preserve"> </v>
      </c>
      <c r="AH183" s="1" t="str">
        <f t="shared" si="47"/>
        <v>Unspecified</v>
      </c>
      <c r="AI183" s="1" t="str">
        <f t="shared" si="48"/>
        <v xml:space="preserve"> </v>
      </c>
      <c r="AM183" s="1">
        <f t="shared" si="49"/>
        <v>0</v>
      </c>
      <c r="AO183" s="1" t="s">
        <v>338</v>
      </c>
      <c r="AS183" s="1" t="s">
        <v>19</v>
      </c>
      <c r="AZ183" s="1" t="str">
        <f t="shared" si="50"/>
        <v>Forums</v>
      </c>
      <c r="BA183" s="1" t="s">
        <v>50</v>
      </c>
      <c r="BC183" s="1">
        <f t="shared" si="51"/>
        <v>6</v>
      </c>
      <c r="BD183" s="1">
        <v>6</v>
      </c>
      <c r="BF183" s="1">
        <f t="shared" si="52"/>
        <v>8</v>
      </c>
      <c r="BH183" s="1">
        <v>8</v>
      </c>
      <c r="BI183" s="1">
        <v>5</v>
      </c>
      <c r="BJ183" s="1">
        <f t="shared" si="53"/>
        <v>5</v>
      </c>
      <c r="BK183" s="1" t="s">
        <v>908</v>
      </c>
      <c r="BL183" s="1" t="str">
        <f t="shared" si="54"/>
        <v>Friend / word of mouth</v>
      </c>
      <c r="BM183" s="1" t="s">
        <v>42</v>
      </c>
      <c r="BO183" s="1">
        <v>9</v>
      </c>
      <c r="BP183" s="1" t="s">
        <v>909</v>
      </c>
      <c r="BQ183" s="1" t="s">
        <v>910</v>
      </c>
      <c r="BR183" s="1" t="s">
        <v>911</v>
      </c>
      <c r="BT183">
        <f t="shared" si="55"/>
        <v>0</v>
      </c>
      <c r="BU183"/>
      <c r="BV183"/>
    </row>
    <row r="184" spans="1:74" s="1" customFormat="1" ht="94.5" x14ac:dyDescent="0.25">
      <c r="A184" s="1">
        <v>182</v>
      </c>
      <c r="B184" s="1">
        <f t="shared" si="38"/>
        <v>183</v>
      </c>
      <c r="G184" s="1" t="s">
        <v>4</v>
      </c>
      <c r="I184" s="2">
        <v>34453</v>
      </c>
      <c r="J184" s="13">
        <f t="shared" ca="1" si="56"/>
        <v>25</v>
      </c>
      <c r="K184" s="1">
        <v>7</v>
      </c>
      <c r="L184" s="1">
        <f t="shared" si="39"/>
        <v>7</v>
      </c>
      <c r="M184" s="1">
        <v>30</v>
      </c>
      <c r="N184" s="1">
        <f t="shared" si="40"/>
        <v>30</v>
      </c>
      <c r="O184" s="1">
        <v>7</v>
      </c>
      <c r="P184" s="1">
        <f t="shared" si="41"/>
        <v>7</v>
      </c>
      <c r="Q184" s="1">
        <v>12</v>
      </c>
      <c r="R184" s="1">
        <f t="shared" si="42"/>
        <v>12</v>
      </c>
      <c r="S184" s="1" t="s">
        <v>74</v>
      </c>
      <c r="T184" s="1">
        <v>1</v>
      </c>
      <c r="U184" s="1" t="str">
        <f t="shared" si="43"/>
        <v>t-shirt</v>
      </c>
      <c r="V184" s="1" t="s">
        <v>46</v>
      </c>
      <c r="X184" s="1" t="str">
        <f t="shared" si="44"/>
        <v>Math - all the cool kids are doing it</v>
      </c>
      <c r="Y184" s="1" t="s">
        <v>3369</v>
      </c>
      <c r="AA184" s="1">
        <v>0</v>
      </c>
      <c r="AB184" s="1" t="str">
        <f t="shared" si="45"/>
        <v xml:space="preserve"> </v>
      </c>
      <c r="AE184" s="1" t="str">
        <f t="shared" si="46"/>
        <v xml:space="preserve"> </v>
      </c>
      <c r="AH184" s="1" t="str">
        <f t="shared" si="47"/>
        <v>Unspecified</v>
      </c>
      <c r="AI184" s="1" t="str">
        <f t="shared" si="48"/>
        <v xml:space="preserve"> </v>
      </c>
      <c r="AM184" s="1">
        <f t="shared" si="49"/>
        <v>0</v>
      </c>
      <c r="AO184" s="1" t="s">
        <v>39</v>
      </c>
      <c r="AS184" s="1" t="s">
        <v>19</v>
      </c>
      <c r="AZ184" s="1" t="str">
        <f t="shared" si="50"/>
        <v>Forums</v>
      </c>
      <c r="BA184" s="1" t="s">
        <v>50</v>
      </c>
      <c r="BC184" s="1">
        <f t="shared" si="51"/>
        <v>20</v>
      </c>
      <c r="BE184" s="1">
        <v>20</v>
      </c>
      <c r="BF184" s="1">
        <f t="shared" si="52"/>
        <v>20</v>
      </c>
      <c r="BH184" s="1">
        <v>20</v>
      </c>
      <c r="BI184" s="1">
        <v>20</v>
      </c>
      <c r="BJ184" s="1">
        <f t="shared" si="53"/>
        <v>20</v>
      </c>
      <c r="BK184" s="1" t="s">
        <v>912</v>
      </c>
      <c r="BL184" s="1" t="str">
        <f t="shared" si="54"/>
        <v>Google</v>
      </c>
      <c r="BM184" s="1" t="s">
        <v>52</v>
      </c>
      <c r="BO184" s="1">
        <v>10</v>
      </c>
      <c r="BP184" s="1" t="s">
        <v>913</v>
      </c>
      <c r="BQ184" s="1" t="s">
        <v>914</v>
      </c>
      <c r="BR184" s="1" t="s">
        <v>144</v>
      </c>
      <c r="BT184">
        <f t="shared" si="55"/>
        <v>0</v>
      </c>
      <c r="BU184"/>
      <c r="BV184"/>
    </row>
    <row r="185" spans="1:74" s="1" customFormat="1" ht="409.5" x14ac:dyDescent="0.25">
      <c r="A185" s="1">
        <v>183</v>
      </c>
      <c r="B185" s="1">
        <f t="shared" si="38"/>
        <v>184</v>
      </c>
      <c r="G185" s="1" t="s">
        <v>4</v>
      </c>
      <c r="I185" s="2">
        <v>29565</v>
      </c>
      <c r="J185" s="13">
        <f t="shared" ca="1" si="56"/>
        <v>38</v>
      </c>
      <c r="K185" s="1">
        <v>6</v>
      </c>
      <c r="L185" s="1">
        <f t="shared" si="39"/>
        <v>6</v>
      </c>
      <c r="M185" s="1">
        <v>120</v>
      </c>
      <c r="N185" s="1">
        <f t="shared" si="40"/>
        <v>120</v>
      </c>
      <c r="O185" s="1">
        <v>5</v>
      </c>
      <c r="P185" s="1">
        <f t="shared" si="41"/>
        <v>5</v>
      </c>
      <c r="Q185" s="1">
        <v>3</v>
      </c>
      <c r="R185" s="1">
        <f t="shared" si="42"/>
        <v>3</v>
      </c>
      <c r="S185" s="1" t="s">
        <v>55</v>
      </c>
      <c r="T185" s="1">
        <v>1</v>
      </c>
      <c r="U185" s="1" t="str">
        <f t="shared" si="43"/>
        <v>t-shirt</v>
      </c>
      <c r="V185" s="1" t="s">
        <v>46</v>
      </c>
      <c r="X185" s="1" t="str">
        <f t="shared" si="44"/>
        <v>Machine learning for life</v>
      </c>
      <c r="Y185" s="1" t="s">
        <v>3370</v>
      </c>
      <c r="AA185" s="1">
        <v>1</v>
      </c>
      <c r="AB185" s="1" t="str">
        <f t="shared" si="45"/>
        <v>Software Engineer</v>
      </c>
      <c r="AC185" s="1" t="s">
        <v>188</v>
      </c>
      <c r="AE185" s="1" t="str">
        <f t="shared" si="46"/>
        <v>Individual Contributor</v>
      </c>
      <c r="AF185" s="1" t="s">
        <v>58</v>
      </c>
      <c r="AH185" s="1" t="str">
        <f t="shared" si="47"/>
        <v>Automotive</v>
      </c>
      <c r="AI185" s="1" t="str">
        <f t="shared" si="48"/>
        <v>Automotive</v>
      </c>
      <c r="AJ185" s="1" t="s">
        <v>247</v>
      </c>
      <c r="AL185" s="1">
        <v>10</v>
      </c>
      <c r="AM185" s="1">
        <f t="shared" si="49"/>
        <v>10</v>
      </c>
      <c r="AN185" s="1" t="s">
        <v>915</v>
      </c>
      <c r="AO185" s="1" t="s">
        <v>61</v>
      </c>
      <c r="AU185" s="1" t="s">
        <v>21</v>
      </c>
      <c r="AZ185" s="1" t="str">
        <f t="shared" si="50"/>
        <v>Forums</v>
      </c>
      <c r="BA185" s="1" t="s">
        <v>50</v>
      </c>
      <c r="BC185" s="1">
        <f t="shared" si="51"/>
        <v>2</v>
      </c>
      <c r="BD185" s="1">
        <v>2</v>
      </c>
      <c r="BF185" s="1">
        <f t="shared" si="52"/>
        <v>2</v>
      </c>
      <c r="BG185" s="1">
        <v>2</v>
      </c>
      <c r="BI185" s="1">
        <v>12</v>
      </c>
      <c r="BJ185" s="1">
        <f t="shared" si="53"/>
        <v>12</v>
      </c>
      <c r="BK185" s="1" t="s">
        <v>916</v>
      </c>
      <c r="BL185" s="1" t="str">
        <f t="shared" si="54"/>
        <v>Google</v>
      </c>
      <c r="BM185" s="1" t="s">
        <v>52</v>
      </c>
      <c r="BO185" s="1">
        <v>10</v>
      </c>
      <c r="BP185" s="1" t="s">
        <v>917</v>
      </c>
      <c r="BQ185" s="1" t="s">
        <v>918</v>
      </c>
      <c r="BR185" s="1" t="s">
        <v>919</v>
      </c>
      <c r="BT185">
        <f t="shared" si="55"/>
        <v>0</v>
      </c>
      <c r="BU185"/>
      <c r="BV185"/>
    </row>
    <row r="186" spans="1:74" s="1" customFormat="1" ht="63" x14ac:dyDescent="0.25">
      <c r="A186" s="1">
        <v>184</v>
      </c>
      <c r="B186" s="1">
        <f t="shared" si="38"/>
        <v>185</v>
      </c>
      <c r="C186" s="1" t="s">
        <v>0</v>
      </c>
      <c r="I186" s="2">
        <v>42865</v>
      </c>
      <c r="J186" s="13"/>
      <c r="K186" s="1">
        <v>8</v>
      </c>
      <c r="L186" s="1">
        <f t="shared" si="39"/>
        <v>8</v>
      </c>
      <c r="M186" s="1">
        <v>120</v>
      </c>
      <c r="N186" s="1">
        <f t="shared" si="40"/>
        <v>120</v>
      </c>
      <c r="O186" s="1">
        <v>4</v>
      </c>
      <c r="P186" s="1">
        <f t="shared" si="41"/>
        <v>4</v>
      </c>
      <c r="Q186" s="1">
        <v>10</v>
      </c>
      <c r="R186" s="1">
        <f t="shared" si="42"/>
        <v>10</v>
      </c>
      <c r="S186" s="1" t="s">
        <v>74</v>
      </c>
      <c r="T186" s="1">
        <v>0</v>
      </c>
      <c r="U186" s="1" t="str">
        <f t="shared" si="43"/>
        <v>backpack</v>
      </c>
      <c r="V186" s="1" t="s">
        <v>75</v>
      </c>
      <c r="X186" s="1" t="str">
        <f t="shared" si="44"/>
        <v>Math - all the cool kids are doing it</v>
      </c>
      <c r="Y186" s="1" t="s">
        <v>3369</v>
      </c>
      <c r="AA186" s="1">
        <v>1</v>
      </c>
      <c r="AB186" s="1" t="str">
        <f t="shared" si="45"/>
        <v>Director of Software Development in nsd.ru</v>
      </c>
      <c r="AD186" s="1" t="s">
        <v>920</v>
      </c>
      <c r="AE186" s="1" t="str">
        <f t="shared" si="46"/>
        <v>Director</v>
      </c>
      <c r="AF186" s="1" t="s">
        <v>68</v>
      </c>
      <c r="AH186" s="1" t="str">
        <f t="shared" si="47"/>
        <v>Technology &amp; Internet</v>
      </c>
      <c r="AI186" s="1" t="str">
        <f t="shared" si="48"/>
        <v>Technology &amp; Internet</v>
      </c>
      <c r="AJ186" s="1" t="s">
        <v>69</v>
      </c>
      <c r="AL186" s="1">
        <v>23</v>
      </c>
      <c r="AM186" s="1">
        <f t="shared" si="49"/>
        <v>23</v>
      </c>
      <c r="AN186" s="1" t="s">
        <v>921</v>
      </c>
      <c r="AO186" s="1" t="s">
        <v>61</v>
      </c>
      <c r="AX186" s="1" t="s">
        <v>24</v>
      </c>
      <c r="AZ186" s="1" t="str">
        <f t="shared" si="50"/>
        <v xml:space="preserve"> </v>
      </c>
      <c r="BC186" s="1" t="str">
        <f t="shared" si="51"/>
        <v xml:space="preserve"> </v>
      </c>
      <c r="BF186" s="1" t="str">
        <f t="shared" si="52"/>
        <v xml:space="preserve"> </v>
      </c>
      <c r="BJ186" s="1">
        <f t="shared" si="53"/>
        <v>0</v>
      </c>
      <c r="BL186" s="1" t="str">
        <f t="shared" si="54"/>
        <v>Google</v>
      </c>
      <c r="BM186" s="1" t="s">
        <v>52</v>
      </c>
      <c r="BO186" s="1">
        <v>10</v>
      </c>
      <c r="BP186" s="1" t="s">
        <v>922</v>
      </c>
      <c r="BQ186" s="1" t="s">
        <v>923</v>
      </c>
      <c r="BR186" s="1" t="s">
        <v>265</v>
      </c>
      <c r="BT186">
        <f t="shared" si="55"/>
        <v>0</v>
      </c>
      <c r="BU186"/>
      <c r="BV186"/>
    </row>
    <row r="187" spans="1:74" s="1" customFormat="1" ht="236.25" x14ac:dyDescent="0.25">
      <c r="A187" s="1">
        <v>185</v>
      </c>
      <c r="B187" s="1">
        <f t="shared" si="38"/>
        <v>186</v>
      </c>
      <c r="C187" s="1" t="s">
        <v>0</v>
      </c>
      <c r="F187" s="1" t="s">
        <v>3</v>
      </c>
      <c r="G187" s="1" t="s">
        <v>4</v>
      </c>
      <c r="I187" s="2">
        <v>33755</v>
      </c>
      <c r="J187" s="13">
        <f t="shared" ca="1" si="56"/>
        <v>27</v>
      </c>
      <c r="K187" s="1">
        <v>6</v>
      </c>
      <c r="L187" s="1">
        <f t="shared" si="39"/>
        <v>6</v>
      </c>
      <c r="M187" s="1">
        <v>45</v>
      </c>
      <c r="N187" s="1">
        <f t="shared" si="40"/>
        <v>45</v>
      </c>
      <c r="O187" s="1">
        <v>12</v>
      </c>
      <c r="P187" s="1">
        <f t="shared" si="41"/>
        <v>12</v>
      </c>
      <c r="Q187" s="1">
        <v>5</v>
      </c>
      <c r="R187" s="1">
        <f t="shared" si="42"/>
        <v>5</v>
      </c>
      <c r="S187" s="1" t="s">
        <v>79</v>
      </c>
      <c r="T187" s="1">
        <v>0</v>
      </c>
      <c r="U187" s="1" t="str">
        <f t="shared" si="43"/>
        <v>jacket (brand is TBD... probably Patagonia)</v>
      </c>
      <c r="V187" s="1" t="s">
        <v>56</v>
      </c>
      <c r="X187" s="1" t="str">
        <f t="shared" si="44"/>
        <v>A quality life demands quality questions</v>
      </c>
      <c r="Y187" s="1" t="s">
        <v>3371</v>
      </c>
      <c r="AA187" s="1">
        <v>1</v>
      </c>
      <c r="AB187" s="1" t="str">
        <f t="shared" si="45"/>
        <v>Software Engineer</v>
      </c>
      <c r="AC187" s="1" t="s">
        <v>188</v>
      </c>
      <c r="AE187" s="1" t="str">
        <f t="shared" si="46"/>
        <v>C-Level</v>
      </c>
      <c r="AF187" s="1" t="s">
        <v>117</v>
      </c>
      <c r="AH187" s="1" t="str">
        <f t="shared" si="47"/>
        <v>Insurance</v>
      </c>
      <c r="AI187" s="1" t="str">
        <f t="shared" si="48"/>
        <v>Insurance</v>
      </c>
      <c r="AJ187" s="1" t="s">
        <v>195</v>
      </c>
      <c r="AL187" s="1">
        <v>2</v>
      </c>
      <c r="AM187" s="1">
        <f t="shared" si="49"/>
        <v>2</v>
      </c>
      <c r="AN187" s="1" t="s">
        <v>924</v>
      </c>
      <c r="AO187" s="1" t="s">
        <v>39</v>
      </c>
      <c r="AU187" s="1" t="s">
        <v>21</v>
      </c>
      <c r="AZ187" s="1" t="str">
        <f t="shared" si="50"/>
        <v>Slack Channel</v>
      </c>
      <c r="BA187" s="1" t="s">
        <v>40</v>
      </c>
      <c r="BC187" s="1">
        <f t="shared" si="51"/>
        <v>4</v>
      </c>
      <c r="BD187" s="1">
        <v>4</v>
      </c>
      <c r="BF187" s="1">
        <f t="shared" si="52"/>
        <v>6</v>
      </c>
      <c r="BG187" s="1">
        <v>6</v>
      </c>
      <c r="BI187" s="1">
        <v>8</v>
      </c>
      <c r="BJ187" s="1">
        <f t="shared" si="53"/>
        <v>8</v>
      </c>
      <c r="BK187" s="1" t="s">
        <v>925</v>
      </c>
      <c r="BL187" s="1" t="str">
        <f t="shared" si="54"/>
        <v>Sirajology on YouTube</v>
      </c>
      <c r="BN187" s="1" t="s">
        <v>926</v>
      </c>
      <c r="BO187" s="1">
        <v>10</v>
      </c>
      <c r="BP187" s="1" t="s">
        <v>927</v>
      </c>
      <c r="BQ187" s="1" t="s">
        <v>928</v>
      </c>
      <c r="BR187" s="1" t="s">
        <v>929</v>
      </c>
      <c r="BT187">
        <f t="shared" si="55"/>
        <v>0</v>
      </c>
      <c r="BU187"/>
      <c r="BV187"/>
    </row>
    <row r="188" spans="1:74" s="1" customFormat="1" ht="409.5" x14ac:dyDescent="0.25">
      <c r="A188" s="1">
        <v>186</v>
      </c>
      <c r="B188" s="1">
        <f t="shared" si="38"/>
        <v>187</v>
      </c>
      <c r="C188" s="1" t="s">
        <v>0</v>
      </c>
      <c r="F188" s="1" t="s">
        <v>3</v>
      </c>
      <c r="G188" s="1" t="s">
        <v>4</v>
      </c>
      <c r="I188" s="2">
        <v>30802</v>
      </c>
      <c r="J188" s="13">
        <f t="shared" ca="1" si="56"/>
        <v>35</v>
      </c>
      <c r="K188" s="1">
        <v>8</v>
      </c>
      <c r="L188" s="1">
        <f t="shared" si="39"/>
        <v>8</v>
      </c>
      <c r="M188" s="1">
        <v>150</v>
      </c>
      <c r="N188" s="1">
        <f t="shared" si="40"/>
        <v>150</v>
      </c>
      <c r="O188" s="1">
        <v>4</v>
      </c>
      <c r="P188" s="1">
        <f t="shared" si="41"/>
        <v>4</v>
      </c>
      <c r="Q188" s="1">
        <v>12</v>
      </c>
      <c r="R188" s="1">
        <f t="shared" si="42"/>
        <v>12</v>
      </c>
      <c r="S188" s="1" t="s">
        <v>200</v>
      </c>
      <c r="T188" s="1">
        <v>0</v>
      </c>
      <c r="U188" s="1" t="str">
        <f t="shared" si="43"/>
        <v>t-shirt</v>
      </c>
      <c r="V188" s="1" t="s">
        <v>46</v>
      </c>
      <c r="X188" s="1" t="str">
        <f t="shared" si="44"/>
        <v>Automate all the things</v>
      </c>
      <c r="Z188" s="1" t="s">
        <v>930</v>
      </c>
      <c r="AA188" s="1">
        <v>1</v>
      </c>
      <c r="AB188" s="1" t="str">
        <f t="shared" si="45"/>
        <v>Educator / Instructor</v>
      </c>
      <c r="AC188" s="1" t="s">
        <v>47</v>
      </c>
      <c r="AE188" s="1" t="str">
        <f t="shared" si="46"/>
        <v>Individual Contributor</v>
      </c>
      <c r="AF188" s="1" t="s">
        <v>58</v>
      </c>
      <c r="AH188" s="1" t="str">
        <f t="shared" si="47"/>
        <v>Education</v>
      </c>
      <c r="AI188" s="1" t="str">
        <f t="shared" si="48"/>
        <v>Education</v>
      </c>
      <c r="AJ188" s="1" t="s">
        <v>37</v>
      </c>
      <c r="AL188" s="1">
        <v>9</v>
      </c>
      <c r="AM188" s="1">
        <f t="shared" si="49"/>
        <v>9</v>
      </c>
      <c r="AN188" s="1" t="s">
        <v>931</v>
      </c>
      <c r="AO188" s="1" t="s">
        <v>61</v>
      </c>
      <c r="AS188" s="1" t="s">
        <v>19</v>
      </c>
      <c r="AZ188" s="1" t="str">
        <f t="shared" si="50"/>
        <v>Forums</v>
      </c>
      <c r="BA188" s="1" t="s">
        <v>50</v>
      </c>
      <c r="BC188" s="1">
        <f t="shared" si="51"/>
        <v>20</v>
      </c>
      <c r="BE188" s="1">
        <v>20</v>
      </c>
      <c r="BF188" s="1">
        <f t="shared" si="52"/>
        <v>20</v>
      </c>
      <c r="BH188" s="1">
        <v>20</v>
      </c>
      <c r="BI188" s="1">
        <v>20</v>
      </c>
      <c r="BJ188" s="1">
        <f t="shared" si="53"/>
        <v>20</v>
      </c>
      <c r="BK188" s="1" t="s">
        <v>932</v>
      </c>
      <c r="BL188" s="1" t="str">
        <f t="shared" si="54"/>
        <v>Facebook</v>
      </c>
      <c r="BM188" s="1" t="s">
        <v>320</v>
      </c>
      <c r="BO188" s="1">
        <v>10</v>
      </c>
      <c r="BP188" s="1" t="s">
        <v>933</v>
      </c>
      <c r="BQ188" s="1" t="s">
        <v>934</v>
      </c>
      <c r="BR188" s="1" t="s">
        <v>935</v>
      </c>
      <c r="BT188">
        <f t="shared" si="55"/>
        <v>0</v>
      </c>
      <c r="BU188"/>
      <c r="BV188"/>
    </row>
    <row r="189" spans="1:74" s="1" customFormat="1" ht="94.5" x14ac:dyDescent="0.25">
      <c r="A189" s="1">
        <v>187</v>
      </c>
      <c r="B189" s="1">
        <f t="shared" si="38"/>
        <v>188</v>
      </c>
      <c r="G189" s="1" t="s">
        <v>4</v>
      </c>
      <c r="I189" s="2">
        <v>31003</v>
      </c>
      <c r="J189" s="13">
        <f t="shared" ca="1" si="56"/>
        <v>34</v>
      </c>
      <c r="K189" s="1">
        <v>8</v>
      </c>
      <c r="L189" s="1">
        <f t="shared" si="39"/>
        <v>8</v>
      </c>
      <c r="M189" s="1">
        <v>30</v>
      </c>
      <c r="N189" s="1">
        <f t="shared" si="40"/>
        <v>30</v>
      </c>
      <c r="O189" s="1">
        <v>10</v>
      </c>
      <c r="P189" s="1">
        <f t="shared" si="41"/>
        <v>10</v>
      </c>
      <c r="Q189" s="1">
        <v>4</v>
      </c>
      <c r="R189" s="1">
        <f t="shared" si="42"/>
        <v>4</v>
      </c>
      <c r="S189" s="1" t="s">
        <v>55</v>
      </c>
      <c r="T189" s="1">
        <v>0</v>
      </c>
      <c r="U189" s="1" t="str">
        <f t="shared" si="43"/>
        <v>hoodie</v>
      </c>
      <c r="V189" s="1" t="s">
        <v>34</v>
      </c>
      <c r="X189" s="1" t="str">
        <f t="shared" si="44"/>
        <v>A quality life demands quality questions</v>
      </c>
      <c r="Y189" s="1" t="s">
        <v>3371</v>
      </c>
      <c r="AA189" s="1">
        <v>1</v>
      </c>
      <c r="AB189" s="1" t="str">
        <f t="shared" si="45"/>
        <v>Co-founder (or solo founder)</v>
      </c>
      <c r="AC189" s="1" t="s">
        <v>110</v>
      </c>
      <c r="AE189" s="1" t="str">
        <f t="shared" si="46"/>
        <v>Not Applicable</v>
      </c>
      <c r="AF189" s="1" t="s">
        <v>86</v>
      </c>
      <c r="AH189" s="1" t="str">
        <f t="shared" si="47"/>
        <v>Technology &amp; Internet</v>
      </c>
      <c r="AI189" s="1" t="str">
        <f t="shared" si="48"/>
        <v>Technology &amp; Internet</v>
      </c>
      <c r="AJ189" s="1" t="s">
        <v>69</v>
      </c>
      <c r="AL189" s="1">
        <v>11</v>
      </c>
      <c r="AM189" s="1">
        <f t="shared" si="49"/>
        <v>11</v>
      </c>
      <c r="AN189" s="1" t="s">
        <v>936</v>
      </c>
      <c r="AO189" s="1" t="s">
        <v>61</v>
      </c>
      <c r="AS189" s="1" t="s">
        <v>19</v>
      </c>
      <c r="AZ189" s="1" t="str">
        <f t="shared" si="50"/>
        <v>Stack Overflow</v>
      </c>
      <c r="BA189" s="1" t="s">
        <v>62</v>
      </c>
      <c r="BC189" s="1">
        <f t="shared" si="51"/>
        <v>6</v>
      </c>
      <c r="BD189" s="1">
        <v>6</v>
      </c>
      <c r="BF189" s="1">
        <f t="shared" si="52"/>
        <v>6</v>
      </c>
      <c r="BG189" s="1">
        <v>6</v>
      </c>
      <c r="BI189" s="1">
        <v>8</v>
      </c>
      <c r="BJ189" s="1">
        <f t="shared" si="53"/>
        <v>8</v>
      </c>
      <c r="BK189" s="1" t="s">
        <v>937</v>
      </c>
      <c r="BL189" s="1" t="str">
        <f t="shared" si="54"/>
        <v>Google</v>
      </c>
      <c r="BM189" s="1" t="s">
        <v>52</v>
      </c>
      <c r="BO189" s="1">
        <v>6</v>
      </c>
      <c r="BP189" s="1" t="s">
        <v>938</v>
      </c>
      <c r="BT189">
        <f t="shared" si="55"/>
        <v>0</v>
      </c>
      <c r="BU189"/>
      <c r="BV189"/>
    </row>
    <row r="190" spans="1:74" s="1" customFormat="1" ht="236.25" x14ac:dyDescent="0.25">
      <c r="A190" s="1">
        <v>188</v>
      </c>
      <c r="B190" s="1">
        <f t="shared" si="38"/>
        <v>189</v>
      </c>
      <c r="C190" s="1" t="s">
        <v>0</v>
      </c>
      <c r="D190" s="1" t="s">
        <v>1</v>
      </c>
      <c r="I190" s="2">
        <v>32910</v>
      </c>
      <c r="J190" s="13">
        <f t="shared" ca="1" si="56"/>
        <v>29</v>
      </c>
      <c r="K190" s="1">
        <v>7</v>
      </c>
      <c r="L190" s="1">
        <f t="shared" si="39"/>
        <v>7</v>
      </c>
      <c r="M190" s="1">
        <v>5</v>
      </c>
      <c r="N190" s="1">
        <f t="shared" si="40"/>
        <v>5</v>
      </c>
      <c r="O190" s="1">
        <v>10</v>
      </c>
      <c r="P190" s="1">
        <f t="shared" si="41"/>
        <v>10</v>
      </c>
      <c r="Q190" s="1">
        <v>5</v>
      </c>
      <c r="R190" s="1">
        <f t="shared" si="42"/>
        <v>5</v>
      </c>
      <c r="S190" s="1" t="s">
        <v>278</v>
      </c>
      <c r="T190" s="1">
        <v>1</v>
      </c>
      <c r="U190" s="1" t="str">
        <f t="shared" si="43"/>
        <v>t-shirt</v>
      </c>
      <c r="V190" s="1" t="s">
        <v>46</v>
      </c>
      <c r="X190" s="1" t="str">
        <f t="shared" si="44"/>
        <v>Artificial Intelligence for non intelligent agents</v>
      </c>
      <c r="Z190" s="1" t="s">
        <v>939</v>
      </c>
      <c r="AA190" s="1">
        <v>1</v>
      </c>
      <c r="AB190" s="1" t="str">
        <f t="shared" si="45"/>
        <v>Software Engineer</v>
      </c>
      <c r="AC190" s="1" t="s">
        <v>188</v>
      </c>
      <c r="AE190" s="1" t="str">
        <f t="shared" si="46"/>
        <v>Individual Contributor</v>
      </c>
      <c r="AF190" s="1" t="s">
        <v>58</v>
      </c>
      <c r="AH190" s="1" t="str">
        <f t="shared" si="47"/>
        <v>Nonprofit</v>
      </c>
      <c r="AI190" s="1" t="str">
        <f t="shared" si="48"/>
        <v>Nonprofit</v>
      </c>
      <c r="AJ190" s="1" t="s">
        <v>468</v>
      </c>
      <c r="AL190" s="1">
        <v>4</v>
      </c>
      <c r="AM190" s="1">
        <f t="shared" si="49"/>
        <v>4</v>
      </c>
      <c r="AN190" s="1" t="s">
        <v>940</v>
      </c>
      <c r="AO190" s="1" t="s">
        <v>61</v>
      </c>
      <c r="AT190" s="1" t="s">
        <v>20</v>
      </c>
      <c r="AZ190" s="1" t="str">
        <f t="shared" si="50"/>
        <v>Mentor Help (classroom or 1:1 mentors)</v>
      </c>
      <c r="BA190" s="1" t="s">
        <v>137</v>
      </c>
      <c r="BC190" s="1">
        <f t="shared" si="51"/>
        <v>7</v>
      </c>
      <c r="BE190" s="1">
        <v>7</v>
      </c>
      <c r="BF190" s="1">
        <f t="shared" si="52"/>
        <v>7</v>
      </c>
      <c r="BH190" s="1">
        <v>7</v>
      </c>
      <c r="BI190" s="1">
        <v>15</v>
      </c>
      <c r="BJ190" s="1">
        <f t="shared" si="53"/>
        <v>15</v>
      </c>
      <c r="BK190" s="1" t="s">
        <v>941</v>
      </c>
      <c r="BL190" s="1" t="str">
        <f t="shared" si="54"/>
        <v>Google</v>
      </c>
      <c r="BM190" s="1" t="s">
        <v>52</v>
      </c>
      <c r="BO190" s="1">
        <v>10</v>
      </c>
      <c r="BP190" s="1" t="s">
        <v>942</v>
      </c>
      <c r="BQ190" s="1" t="s">
        <v>943</v>
      </c>
      <c r="BT190">
        <f t="shared" si="55"/>
        <v>0</v>
      </c>
      <c r="BU190"/>
      <c r="BV190"/>
    </row>
    <row r="191" spans="1:74" s="1" customFormat="1" ht="126" x14ac:dyDescent="0.25">
      <c r="A191" s="1">
        <v>189</v>
      </c>
      <c r="B191" s="1">
        <f t="shared" si="38"/>
        <v>190</v>
      </c>
      <c r="D191" s="1" t="s">
        <v>1</v>
      </c>
      <c r="G191" s="1" t="s">
        <v>4</v>
      </c>
      <c r="J191" s="13"/>
      <c r="K191" s="1">
        <v>7</v>
      </c>
      <c r="L191" s="1">
        <f t="shared" si="39"/>
        <v>7</v>
      </c>
      <c r="M191" s="1">
        <v>0</v>
      </c>
      <c r="N191" s="1">
        <f t="shared" si="40"/>
        <v>0</v>
      </c>
      <c r="O191" s="1">
        <v>14</v>
      </c>
      <c r="P191" s="1">
        <f t="shared" si="41"/>
        <v>14</v>
      </c>
      <c r="Q191" s="1">
        <v>7</v>
      </c>
      <c r="R191" s="1">
        <f t="shared" si="42"/>
        <v>7</v>
      </c>
      <c r="S191" s="1" t="s">
        <v>164</v>
      </c>
      <c r="T191" s="1">
        <v>1</v>
      </c>
      <c r="U191" s="1" t="str">
        <f t="shared" si="43"/>
        <v>t-shirt</v>
      </c>
      <c r="V191" s="1" t="s">
        <v>46</v>
      </c>
      <c r="X191" s="1" t="str">
        <f t="shared" si="44"/>
        <v>A quality life demands quality questions</v>
      </c>
      <c r="Y191" s="1" t="s">
        <v>3371</v>
      </c>
      <c r="AA191" s="1">
        <v>1</v>
      </c>
      <c r="AB191" s="1" t="str">
        <f t="shared" si="45"/>
        <v>Software Engineer</v>
      </c>
      <c r="AC191" s="1" t="s">
        <v>188</v>
      </c>
      <c r="AE191" s="1" t="str">
        <f t="shared" si="46"/>
        <v>Manager</v>
      </c>
      <c r="AF191" s="1" t="s">
        <v>36</v>
      </c>
      <c r="AH191" s="1" t="str">
        <f t="shared" si="47"/>
        <v>Technology &amp; Internet</v>
      </c>
      <c r="AI191" s="1" t="str">
        <f t="shared" si="48"/>
        <v>Technology &amp; Internet</v>
      </c>
      <c r="AJ191" s="1" t="s">
        <v>69</v>
      </c>
      <c r="AL191" s="1">
        <v>8</v>
      </c>
      <c r="AM191" s="1">
        <f t="shared" si="49"/>
        <v>8</v>
      </c>
      <c r="AN191" s="1" t="s">
        <v>944</v>
      </c>
      <c r="AO191" s="1" t="s">
        <v>61</v>
      </c>
      <c r="AY191" s="1" t="s">
        <v>943</v>
      </c>
      <c r="AZ191" s="1" t="str">
        <f t="shared" si="50"/>
        <v>Forums</v>
      </c>
      <c r="BA191" s="1" t="s">
        <v>50</v>
      </c>
      <c r="BC191" s="1">
        <f t="shared" si="51"/>
        <v>15</v>
      </c>
      <c r="BE191" s="1">
        <v>15</v>
      </c>
      <c r="BF191" s="1">
        <f t="shared" si="52"/>
        <v>8</v>
      </c>
      <c r="BH191" s="1">
        <v>8</v>
      </c>
      <c r="BI191" s="1">
        <v>16</v>
      </c>
      <c r="BJ191" s="1">
        <f t="shared" si="53"/>
        <v>16</v>
      </c>
      <c r="BK191" s="1" t="s">
        <v>945</v>
      </c>
      <c r="BL191" s="1" t="str">
        <f t="shared" si="54"/>
        <v>Joined the very first AI course by Sebastian and Peter Norvig</v>
      </c>
      <c r="BN191" s="1" t="s">
        <v>946</v>
      </c>
      <c r="BO191" s="1">
        <v>10</v>
      </c>
      <c r="BP191" s="1" t="s">
        <v>947</v>
      </c>
      <c r="BQ191" s="1" t="s">
        <v>948</v>
      </c>
      <c r="BT191">
        <f t="shared" si="55"/>
        <v>0</v>
      </c>
      <c r="BU191"/>
      <c r="BV191"/>
    </row>
    <row r="192" spans="1:74" s="1" customFormat="1" ht="78.75" x14ac:dyDescent="0.25">
      <c r="A192" s="1">
        <v>190</v>
      </c>
      <c r="B192" s="1">
        <f t="shared" si="38"/>
        <v>191</v>
      </c>
      <c r="C192" s="1" t="s">
        <v>0</v>
      </c>
      <c r="I192" s="2">
        <v>30953</v>
      </c>
      <c r="J192" s="13">
        <f t="shared" ca="1" si="56"/>
        <v>35</v>
      </c>
      <c r="K192" s="1">
        <v>7</v>
      </c>
      <c r="L192" s="1">
        <f t="shared" si="39"/>
        <v>7</v>
      </c>
      <c r="M192" s="1">
        <v>30</v>
      </c>
      <c r="N192" s="1">
        <f t="shared" si="40"/>
        <v>30</v>
      </c>
      <c r="O192" s="1">
        <v>10</v>
      </c>
      <c r="P192" s="1">
        <f t="shared" si="41"/>
        <v>10</v>
      </c>
      <c r="Q192" s="1">
        <v>3</v>
      </c>
      <c r="R192" s="1">
        <f t="shared" si="42"/>
        <v>3</v>
      </c>
      <c r="S192" s="1" t="s">
        <v>278</v>
      </c>
      <c r="T192" s="1">
        <v>0</v>
      </c>
      <c r="U192" s="1" t="str">
        <f t="shared" si="43"/>
        <v>backpack</v>
      </c>
      <c r="V192" s="1" t="s">
        <v>75</v>
      </c>
      <c r="X192" s="1" t="str">
        <f t="shared" si="44"/>
        <v>A quality life demands quality questions</v>
      </c>
      <c r="Y192" s="1" t="s">
        <v>3371</v>
      </c>
      <c r="AA192" s="1">
        <v>1</v>
      </c>
      <c r="AB192" s="1" t="str">
        <f t="shared" si="45"/>
        <v>Educator / Instructor</v>
      </c>
      <c r="AC192" s="1" t="s">
        <v>47</v>
      </c>
      <c r="AE192" s="1" t="str">
        <f t="shared" si="46"/>
        <v>Individual Contributor</v>
      </c>
      <c r="AF192" s="1" t="s">
        <v>58</v>
      </c>
      <c r="AH192" s="1" t="str">
        <f t="shared" si="47"/>
        <v>Education</v>
      </c>
      <c r="AI192" s="1" t="str">
        <f t="shared" si="48"/>
        <v>Education</v>
      </c>
      <c r="AJ192" s="1" t="s">
        <v>37</v>
      </c>
      <c r="AL192" s="1">
        <v>3</v>
      </c>
      <c r="AM192" s="1">
        <f t="shared" si="49"/>
        <v>3</v>
      </c>
      <c r="AN192" s="1" t="s">
        <v>949</v>
      </c>
      <c r="AO192" s="1" t="s">
        <v>61</v>
      </c>
      <c r="AS192" s="1" t="s">
        <v>19</v>
      </c>
      <c r="AZ192" s="1" t="str">
        <f t="shared" si="50"/>
        <v>Forums</v>
      </c>
      <c r="BA192" s="1" t="s">
        <v>50</v>
      </c>
      <c r="BC192" s="1">
        <f t="shared" si="51"/>
        <v>4</v>
      </c>
      <c r="BD192" s="1">
        <v>4</v>
      </c>
      <c r="BF192" s="1">
        <f t="shared" si="52"/>
        <v>2</v>
      </c>
      <c r="BG192" s="1">
        <v>2</v>
      </c>
      <c r="BI192" s="1">
        <v>8</v>
      </c>
      <c r="BJ192" s="1">
        <f t="shared" si="53"/>
        <v>8</v>
      </c>
      <c r="BK192" s="1" t="s">
        <v>950</v>
      </c>
      <c r="BL192" s="1" t="str">
        <f t="shared" si="54"/>
        <v>Google</v>
      </c>
      <c r="BM192" s="1" t="s">
        <v>52</v>
      </c>
      <c r="BO192" s="1">
        <v>9</v>
      </c>
      <c r="BP192" s="1" t="s">
        <v>951</v>
      </c>
      <c r="BQ192" s="1" t="s">
        <v>381</v>
      </c>
      <c r="BT192">
        <f t="shared" si="55"/>
        <v>0</v>
      </c>
      <c r="BU192"/>
      <c r="BV192"/>
    </row>
    <row r="193" spans="1:74" s="1" customFormat="1" ht="189" x14ac:dyDescent="0.25">
      <c r="A193" s="1">
        <v>191</v>
      </c>
      <c r="B193" s="1">
        <f t="shared" si="38"/>
        <v>192</v>
      </c>
      <c r="C193" s="1" t="s">
        <v>0</v>
      </c>
      <c r="D193" s="1" t="s">
        <v>1</v>
      </c>
      <c r="E193" s="1" t="s">
        <v>2</v>
      </c>
      <c r="G193" s="1" t="s">
        <v>4</v>
      </c>
      <c r="I193" s="2">
        <v>31835</v>
      </c>
      <c r="J193" s="13">
        <f t="shared" ca="1" si="56"/>
        <v>32</v>
      </c>
      <c r="K193" s="1">
        <v>4</v>
      </c>
      <c r="L193" s="1">
        <f t="shared" si="39"/>
        <v>4</v>
      </c>
      <c r="M193" s="1">
        <v>20</v>
      </c>
      <c r="N193" s="1">
        <f t="shared" si="40"/>
        <v>20</v>
      </c>
      <c r="O193" s="1">
        <v>15</v>
      </c>
      <c r="P193" s="1">
        <f t="shared" si="41"/>
        <v>15</v>
      </c>
      <c r="Q193" s="1">
        <v>20</v>
      </c>
      <c r="R193" s="1">
        <f t="shared" si="42"/>
        <v>20</v>
      </c>
      <c r="S193" s="1" t="s">
        <v>33</v>
      </c>
      <c r="T193" s="1">
        <v>1</v>
      </c>
      <c r="U193" s="1" t="str">
        <f t="shared" si="43"/>
        <v>hoodie</v>
      </c>
      <c r="V193" s="1" t="s">
        <v>34</v>
      </c>
      <c r="X193" s="1" t="str">
        <f t="shared" si="44"/>
        <v>Data is the new bacon</v>
      </c>
      <c r="Y193" s="1" t="s">
        <v>3333</v>
      </c>
      <c r="AA193" s="1">
        <v>1</v>
      </c>
      <c r="AB193" s="1" t="str">
        <f t="shared" si="45"/>
        <v>Consulting</v>
      </c>
      <c r="AC193" s="1" t="s">
        <v>387</v>
      </c>
      <c r="AE193" s="1" t="str">
        <f t="shared" si="46"/>
        <v>Manager</v>
      </c>
      <c r="AF193" s="1" t="s">
        <v>36</v>
      </c>
      <c r="AH193" s="1" t="str">
        <f t="shared" si="47"/>
        <v>Government</v>
      </c>
      <c r="AI193" s="1" t="str">
        <f t="shared" si="48"/>
        <v>Government</v>
      </c>
      <c r="AJ193" s="1" t="s">
        <v>394</v>
      </c>
      <c r="AL193" s="1">
        <v>17</v>
      </c>
      <c r="AM193" s="1">
        <f t="shared" si="49"/>
        <v>17</v>
      </c>
      <c r="AN193" s="1" t="s">
        <v>952</v>
      </c>
      <c r="AO193" s="1" t="s">
        <v>338</v>
      </c>
      <c r="AU193" s="1" t="s">
        <v>21</v>
      </c>
      <c r="AZ193" s="1" t="str">
        <f t="shared" si="50"/>
        <v>Stack Overflow</v>
      </c>
      <c r="BA193" s="1" t="s">
        <v>62</v>
      </c>
      <c r="BC193" s="1">
        <f t="shared" si="51"/>
        <v>6</v>
      </c>
      <c r="BD193" s="1">
        <v>6</v>
      </c>
      <c r="BF193" s="1">
        <f t="shared" si="52"/>
        <v>5</v>
      </c>
      <c r="BG193" s="1">
        <v>5</v>
      </c>
      <c r="BI193" s="1">
        <v>10</v>
      </c>
      <c r="BJ193" s="1">
        <f t="shared" si="53"/>
        <v>10</v>
      </c>
      <c r="BK193" s="1" t="s">
        <v>953</v>
      </c>
      <c r="BL193" s="1" t="str">
        <f t="shared" si="54"/>
        <v>Google</v>
      </c>
      <c r="BM193" s="1" t="s">
        <v>52</v>
      </c>
      <c r="BO193" s="1">
        <v>10</v>
      </c>
      <c r="BP193" s="1" t="s">
        <v>954</v>
      </c>
      <c r="BQ193" s="1" t="s">
        <v>955</v>
      </c>
      <c r="BR193" s="1" t="s">
        <v>956</v>
      </c>
      <c r="BT193">
        <f t="shared" si="55"/>
        <v>0</v>
      </c>
      <c r="BU193"/>
      <c r="BV193"/>
    </row>
    <row r="194" spans="1:74" s="1" customFormat="1" ht="204.75" x14ac:dyDescent="0.25">
      <c r="A194" s="1">
        <v>192</v>
      </c>
      <c r="B194" s="1">
        <f t="shared" si="38"/>
        <v>193</v>
      </c>
      <c r="D194" s="1" t="s">
        <v>1</v>
      </c>
      <c r="G194" s="1" t="s">
        <v>4</v>
      </c>
      <c r="I194" s="2">
        <v>21540</v>
      </c>
      <c r="J194" s="13">
        <f t="shared" ca="1" si="56"/>
        <v>60</v>
      </c>
      <c r="K194" s="1">
        <v>7</v>
      </c>
      <c r="L194" s="1">
        <f t="shared" si="39"/>
        <v>7</v>
      </c>
      <c r="M194" s="1">
        <v>0</v>
      </c>
      <c r="N194" s="1">
        <f t="shared" si="40"/>
        <v>0</v>
      </c>
      <c r="O194" s="1">
        <v>14</v>
      </c>
      <c r="P194" s="1">
        <f t="shared" si="41"/>
        <v>14</v>
      </c>
      <c r="Q194" s="1">
        <v>2</v>
      </c>
      <c r="R194" s="1">
        <f t="shared" si="42"/>
        <v>2</v>
      </c>
      <c r="S194" s="1" t="s">
        <v>33</v>
      </c>
      <c r="T194" s="1">
        <v>0</v>
      </c>
      <c r="U194" s="1" t="str">
        <f t="shared" si="43"/>
        <v>hoodie</v>
      </c>
      <c r="V194" s="1" t="s">
        <v>34</v>
      </c>
      <c r="X194" s="1" t="str">
        <f t="shared" si="44"/>
        <v>A quality life demands quality questions</v>
      </c>
      <c r="Y194" s="1" t="s">
        <v>3371</v>
      </c>
      <c r="AA194" s="1">
        <v>1</v>
      </c>
      <c r="AB194" s="1" t="str">
        <f t="shared" si="45"/>
        <v xml:space="preserve"> Artificial Intelligence Engineer</v>
      </c>
      <c r="AC194" s="1" t="s">
        <v>116</v>
      </c>
      <c r="AE194" s="1" t="str">
        <f t="shared" si="46"/>
        <v>Individual Contributor</v>
      </c>
      <c r="AF194" s="1" t="s">
        <v>58</v>
      </c>
      <c r="AH194" s="1" t="str">
        <f t="shared" si="47"/>
        <v>Business Support &amp; Logistics</v>
      </c>
      <c r="AI194" s="1" t="str">
        <f t="shared" si="48"/>
        <v>Business Support &amp; Logistics</v>
      </c>
      <c r="AJ194" s="1" t="s">
        <v>59</v>
      </c>
      <c r="AL194" s="1">
        <v>34</v>
      </c>
      <c r="AM194" s="1">
        <f t="shared" si="49"/>
        <v>34</v>
      </c>
      <c r="AN194" s="1" t="s">
        <v>957</v>
      </c>
      <c r="AO194" s="1" t="s">
        <v>61</v>
      </c>
      <c r="AR194" s="1" t="s">
        <v>18</v>
      </c>
      <c r="AT194" s="1" t="s">
        <v>20</v>
      </c>
      <c r="AZ194" s="1" t="str">
        <f t="shared" si="50"/>
        <v>Stack Overflow</v>
      </c>
      <c r="BA194" s="1" t="s">
        <v>62</v>
      </c>
      <c r="BC194" s="1">
        <f t="shared" si="51"/>
        <v>3</v>
      </c>
      <c r="BD194" s="1">
        <v>3</v>
      </c>
      <c r="BF194" s="1">
        <f t="shared" si="52"/>
        <v>16</v>
      </c>
      <c r="BH194" s="1">
        <v>16</v>
      </c>
      <c r="BI194" s="1">
        <v>10</v>
      </c>
      <c r="BJ194" s="1">
        <f t="shared" si="53"/>
        <v>10</v>
      </c>
      <c r="BK194" s="1" t="s">
        <v>958</v>
      </c>
      <c r="BL194" s="1" t="str">
        <f t="shared" si="54"/>
        <v>AT&amp;T GATech/OMSCS Arrangement</v>
      </c>
      <c r="BN194" s="1" t="s">
        <v>959</v>
      </c>
      <c r="BO194" s="1">
        <v>9</v>
      </c>
      <c r="BP194" s="1" t="s">
        <v>960</v>
      </c>
      <c r="BQ194" s="1" t="s">
        <v>961</v>
      </c>
      <c r="BR194" s="1" t="s">
        <v>962</v>
      </c>
      <c r="BT194">
        <f t="shared" si="55"/>
        <v>0</v>
      </c>
      <c r="BU194"/>
      <c r="BV194"/>
    </row>
    <row r="195" spans="1:74" s="1" customFormat="1" ht="78.75" x14ac:dyDescent="0.25">
      <c r="A195" s="1">
        <v>193</v>
      </c>
      <c r="B195" s="1">
        <f t="shared" ref="B195:B258" si="57">A195+1</f>
        <v>194</v>
      </c>
      <c r="C195" s="1" t="s">
        <v>0</v>
      </c>
      <c r="I195" s="2">
        <v>14611</v>
      </c>
      <c r="J195" s="13">
        <f t="shared" ref="J195:J258" ca="1" si="58">ROUNDDOWN(_xlfn.DAYS(TODAY(),I195)/365,0)</f>
        <v>79</v>
      </c>
      <c r="K195" s="1">
        <v>7</v>
      </c>
      <c r="L195" s="1">
        <f t="shared" ref="L195:L258" si="59">IF(ISBLANK(K195),0,K195)</f>
        <v>7</v>
      </c>
      <c r="M195" s="1">
        <v>75</v>
      </c>
      <c r="N195" s="1">
        <f t="shared" ref="N195:N258" si="60">IF(ISBLANK(M195),0,M195)</f>
        <v>75</v>
      </c>
      <c r="O195" s="1">
        <v>9</v>
      </c>
      <c r="P195" s="1">
        <f t="shared" ref="P195:P258" si="61">IF(ISBLANK(O195),0,O195)</f>
        <v>9</v>
      </c>
      <c r="Q195" s="1">
        <v>5</v>
      </c>
      <c r="R195" s="1">
        <f t="shared" ref="R195:R258" si="62">IF(ISBLANK(Q195),0,Q195)</f>
        <v>5</v>
      </c>
      <c r="S195" s="1" t="s">
        <v>74</v>
      </c>
      <c r="T195" s="1">
        <v>0</v>
      </c>
      <c r="U195" s="1" t="str">
        <f t="shared" ref="U195:U258" si="63">IF(V195="",IF(W195="","",W195),IF(W195="",V195,CONCATENATE(V195,",",W195)))</f>
        <v>backpack</v>
      </c>
      <c r="V195" s="1" t="s">
        <v>75</v>
      </c>
      <c r="X195" s="1" t="str">
        <f t="shared" ref="X195:X258" si="64">IF(Y195="",IF(Z195=""," ",Z195),IF(Z195="",Y195,CONCATENATE(Y195,",",Z195)))</f>
        <v>Math - all the cool kids are doing it</v>
      </c>
      <c r="Y195" s="1" t="s">
        <v>3369</v>
      </c>
      <c r="AA195" s="1">
        <v>1</v>
      </c>
      <c r="AB195" s="1" t="str">
        <f t="shared" ref="AB195:AB258" si="65">IF(AC195="",IF(AD195=""," ",AD195),IF(AD195="",AC195,CONCATENATE(AC195,",",AD195)))</f>
        <v>Product Management/Project Management</v>
      </c>
      <c r="AC195" s="1" t="s">
        <v>35</v>
      </c>
      <c r="AE195" s="1" t="str">
        <f t="shared" ref="AE195:AE258" si="66">IF(AF195="",IF(AG195=""," ",AG195),IF(AG195="",AF195,CONCATENATE(AF195,",",AG195)))</f>
        <v>Individual Contributor</v>
      </c>
      <c r="AF195" s="1" t="s">
        <v>58</v>
      </c>
      <c r="AH195" s="1" t="str">
        <f t="shared" ref="AH195:AH258" si="67">IF(TRIM(AI195)="","Unspecified",AI195)</f>
        <v>Automotive</v>
      </c>
      <c r="AI195" s="1" t="str">
        <f t="shared" ref="AI195:AI258" si="68">IF(AJ195="",IF(AK195=""," ",AK195),IF(AK195="",AJ195,CONCATENATE(AJ195,",",AK195)))</f>
        <v>Automotive</v>
      </c>
      <c r="AJ195" s="1" t="s">
        <v>247</v>
      </c>
      <c r="AL195" s="1">
        <v>10</v>
      </c>
      <c r="AM195" s="1">
        <f t="shared" ref="AM195:AM258" si="69">IF(ISBLANK(AL195),0,AL195)</f>
        <v>10</v>
      </c>
      <c r="AN195" s="1" t="s">
        <v>963</v>
      </c>
      <c r="AO195" s="1" t="s">
        <v>61</v>
      </c>
      <c r="AR195" s="1" t="s">
        <v>18</v>
      </c>
      <c r="AZ195" s="1" t="str">
        <f t="shared" ref="AZ195:AZ258" si="70">IF(BA195="",IF(BB195=""," ",BB195),IF(BB195="",BA195,CONCATENATE(BA195,",",BB195)))</f>
        <v>Forums</v>
      </c>
      <c r="BA195" s="1" t="s">
        <v>50</v>
      </c>
      <c r="BC195" s="1">
        <f t="shared" ref="BC195:BC258" si="71">IF(BD195="",IF(BE195=""," ",BE195),IF(BE195="",BD195,CONCATENATE(BD195,",",BE195)))</f>
        <v>25</v>
      </c>
      <c r="BE195" s="1">
        <v>25</v>
      </c>
      <c r="BF195" s="1">
        <f t="shared" ref="BF195:BF258" si="72">IF(BG195="",IF(BH195=""," ",BH195),IF(BH195="",BG195,CONCATENATE(BG195,",",BH195)))</f>
        <v>5</v>
      </c>
      <c r="BG195" s="1">
        <v>5</v>
      </c>
      <c r="BI195" s="1">
        <v>40</v>
      </c>
      <c r="BJ195" s="1">
        <f t="shared" ref="BJ195:BJ258" si="73">IF(ISBLANK(BI195),0,BI195)</f>
        <v>40</v>
      </c>
      <c r="BK195" s="1" t="s">
        <v>964</v>
      </c>
      <c r="BL195" s="1" t="str">
        <f t="shared" ref="BL195:BL258" si="74">IF(BM195="",IF(BN195=""," ",BN195),IF(BN195="",BM195,CONCATENATE(BM195,",",BN195)))</f>
        <v>Google</v>
      </c>
      <c r="BM195" s="1" t="s">
        <v>52</v>
      </c>
      <c r="BO195" s="1">
        <v>10</v>
      </c>
      <c r="BP195" s="1" t="s">
        <v>965</v>
      </c>
      <c r="BQ195" s="1" t="s">
        <v>966</v>
      </c>
      <c r="BR195" s="1" t="s">
        <v>967</v>
      </c>
      <c r="BT195">
        <f t="shared" ref="BT195:BT258" si="75">IF(ISBLANK(BS195),0,BS195)</f>
        <v>0</v>
      </c>
      <c r="BU195"/>
      <c r="BV195"/>
    </row>
    <row r="196" spans="1:74" s="1" customFormat="1" ht="94.5" x14ac:dyDescent="0.25">
      <c r="A196" s="1">
        <v>194</v>
      </c>
      <c r="B196" s="1">
        <f t="shared" si="57"/>
        <v>195</v>
      </c>
      <c r="C196" s="1" t="s">
        <v>0</v>
      </c>
      <c r="D196" s="1" t="s">
        <v>1</v>
      </c>
      <c r="G196" s="1" t="s">
        <v>4</v>
      </c>
      <c r="I196" s="2">
        <v>29476</v>
      </c>
      <c r="J196" s="13">
        <f t="shared" ca="1" si="58"/>
        <v>39</v>
      </c>
      <c r="K196" s="1">
        <v>6</v>
      </c>
      <c r="L196" s="1">
        <f t="shared" si="59"/>
        <v>6</v>
      </c>
      <c r="M196" s="1">
        <v>25</v>
      </c>
      <c r="N196" s="1">
        <f t="shared" si="60"/>
        <v>25</v>
      </c>
      <c r="O196" s="1">
        <v>10</v>
      </c>
      <c r="P196" s="1">
        <f t="shared" si="61"/>
        <v>10</v>
      </c>
      <c r="Q196" s="1">
        <v>4</v>
      </c>
      <c r="R196" s="1">
        <f t="shared" si="62"/>
        <v>4</v>
      </c>
      <c r="S196" s="1" t="s">
        <v>278</v>
      </c>
      <c r="T196" s="1">
        <v>0</v>
      </c>
      <c r="U196" s="1" t="str">
        <f t="shared" si="63"/>
        <v>t-shirt</v>
      </c>
      <c r="V196" s="1" t="s">
        <v>46</v>
      </c>
      <c r="X196" s="1" t="str">
        <f t="shared" si="64"/>
        <v>A quality life demands quality questions</v>
      </c>
      <c r="Y196" s="1" t="s">
        <v>3371</v>
      </c>
      <c r="AA196" s="1">
        <v>1</v>
      </c>
      <c r="AB196" s="1" t="str">
        <f t="shared" si="65"/>
        <v>Machine Learning Engineer</v>
      </c>
      <c r="AC196" s="1" t="s">
        <v>19</v>
      </c>
      <c r="AE196" s="1" t="str">
        <f t="shared" si="66"/>
        <v>Individual Contributor</v>
      </c>
      <c r="AF196" s="1" t="s">
        <v>58</v>
      </c>
      <c r="AH196" s="1" t="str">
        <f t="shared" si="67"/>
        <v>Technology &amp; Internet</v>
      </c>
      <c r="AI196" s="1" t="str">
        <f t="shared" si="68"/>
        <v>Technology &amp; Internet</v>
      </c>
      <c r="AJ196" s="1" t="s">
        <v>69</v>
      </c>
      <c r="AL196" s="1">
        <v>5</v>
      </c>
      <c r="AM196" s="1">
        <f t="shared" si="69"/>
        <v>5</v>
      </c>
      <c r="AO196" s="1" t="s">
        <v>39</v>
      </c>
      <c r="AR196" s="1" t="s">
        <v>18</v>
      </c>
      <c r="AZ196" s="1" t="str">
        <f t="shared" si="70"/>
        <v>Forums</v>
      </c>
      <c r="BA196" s="1" t="s">
        <v>50</v>
      </c>
      <c r="BC196" s="1">
        <f t="shared" si="71"/>
        <v>6</v>
      </c>
      <c r="BD196" s="1">
        <v>6</v>
      </c>
      <c r="BF196" s="1">
        <f t="shared" si="72"/>
        <v>6</v>
      </c>
      <c r="BG196" s="1">
        <v>6</v>
      </c>
      <c r="BI196" s="1">
        <v>120</v>
      </c>
      <c r="BJ196" s="1">
        <f t="shared" si="73"/>
        <v>120</v>
      </c>
      <c r="BK196" s="1" t="s">
        <v>968</v>
      </c>
      <c r="BL196" s="1" t="str">
        <f t="shared" si="74"/>
        <v>Google</v>
      </c>
      <c r="BM196" s="1" t="s">
        <v>52</v>
      </c>
      <c r="BO196" s="1">
        <v>9</v>
      </c>
      <c r="BP196" s="1" t="s">
        <v>969</v>
      </c>
      <c r="BQ196" s="1" t="s">
        <v>970</v>
      </c>
      <c r="BR196" s="1" t="s">
        <v>971</v>
      </c>
      <c r="BT196">
        <f t="shared" si="75"/>
        <v>0</v>
      </c>
      <c r="BU196"/>
      <c r="BV196"/>
    </row>
    <row r="197" spans="1:74" s="1" customFormat="1" ht="315" x14ac:dyDescent="0.25">
      <c r="A197" s="1">
        <v>195</v>
      </c>
      <c r="B197" s="1">
        <f t="shared" si="57"/>
        <v>196</v>
      </c>
      <c r="C197" s="1" t="s">
        <v>0</v>
      </c>
      <c r="D197" s="1" t="s">
        <v>1</v>
      </c>
      <c r="G197" s="1" t="s">
        <v>4</v>
      </c>
      <c r="I197" s="2">
        <v>27246</v>
      </c>
      <c r="J197" s="13">
        <f t="shared" ca="1" si="58"/>
        <v>45</v>
      </c>
      <c r="K197" s="1">
        <v>6</v>
      </c>
      <c r="L197" s="1">
        <f t="shared" si="59"/>
        <v>6</v>
      </c>
      <c r="M197" s="1">
        <v>0</v>
      </c>
      <c r="N197" s="1">
        <f t="shared" si="60"/>
        <v>0</v>
      </c>
      <c r="O197" s="1">
        <v>14</v>
      </c>
      <c r="P197" s="1">
        <f t="shared" si="61"/>
        <v>14</v>
      </c>
      <c r="Q197" s="1">
        <v>20</v>
      </c>
      <c r="R197" s="1">
        <f t="shared" si="62"/>
        <v>20</v>
      </c>
      <c r="S197" s="1" t="s">
        <v>45</v>
      </c>
      <c r="T197" s="1">
        <v>1</v>
      </c>
      <c r="U197" s="1" t="str">
        <f t="shared" si="63"/>
        <v>hoodie</v>
      </c>
      <c r="V197" s="1" t="s">
        <v>34</v>
      </c>
      <c r="X197" s="1" t="str">
        <f t="shared" si="64"/>
        <v>Machine learning for life</v>
      </c>
      <c r="Y197" s="1" t="s">
        <v>3370</v>
      </c>
      <c r="AA197" s="1">
        <v>1</v>
      </c>
      <c r="AB197" s="1" t="str">
        <f t="shared" si="65"/>
        <v>Freelancing</v>
      </c>
      <c r="AC197" s="1" t="s">
        <v>85</v>
      </c>
      <c r="AE197" s="1" t="str">
        <f t="shared" si="66"/>
        <v>Not Applicable</v>
      </c>
      <c r="AF197" s="1" t="s">
        <v>86</v>
      </c>
      <c r="AH197" s="1" t="str">
        <f t="shared" si="67"/>
        <v>Technology &amp; Internet</v>
      </c>
      <c r="AI197" s="1" t="str">
        <f t="shared" si="68"/>
        <v>Technology &amp; Internet</v>
      </c>
      <c r="AJ197" s="1" t="s">
        <v>69</v>
      </c>
      <c r="AL197" s="1">
        <v>17</v>
      </c>
      <c r="AM197" s="1">
        <f t="shared" si="69"/>
        <v>17</v>
      </c>
      <c r="AO197" s="1" t="s">
        <v>61</v>
      </c>
      <c r="AT197" s="1" t="s">
        <v>20</v>
      </c>
      <c r="AU197" s="1" t="s">
        <v>21</v>
      </c>
      <c r="AZ197" s="1" t="str">
        <f t="shared" si="70"/>
        <v>Live Help</v>
      </c>
      <c r="BA197" s="1" t="s">
        <v>526</v>
      </c>
      <c r="BC197" s="1">
        <f t="shared" si="71"/>
        <v>6</v>
      </c>
      <c r="BD197" s="1">
        <v>6</v>
      </c>
      <c r="BF197" s="1">
        <f t="shared" si="72"/>
        <v>14</v>
      </c>
      <c r="BH197" s="1">
        <v>14</v>
      </c>
      <c r="BI197" s="1">
        <v>8</v>
      </c>
      <c r="BJ197" s="1">
        <f t="shared" si="73"/>
        <v>8</v>
      </c>
      <c r="BK197" s="1" t="s">
        <v>972</v>
      </c>
      <c r="BL197" s="1" t="str">
        <f t="shared" si="74"/>
        <v>Google</v>
      </c>
      <c r="BM197" s="1" t="s">
        <v>52</v>
      </c>
      <c r="BO197" s="1">
        <v>8</v>
      </c>
      <c r="BP197" s="1" t="s">
        <v>973</v>
      </c>
      <c r="BQ197" s="1" t="s">
        <v>974</v>
      </c>
      <c r="BR197" s="1" t="s">
        <v>975</v>
      </c>
      <c r="BT197">
        <f t="shared" si="75"/>
        <v>0</v>
      </c>
      <c r="BU197"/>
      <c r="BV197"/>
    </row>
    <row r="198" spans="1:74" s="1" customFormat="1" ht="94.5" x14ac:dyDescent="0.25">
      <c r="A198" s="1">
        <v>196</v>
      </c>
      <c r="B198" s="1">
        <f t="shared" si="57"/>
        <v>197</v>
      </c>
      <c r="G198" s="1" t="s">
        <v>4</v>
      </c>
      <c r="I198" s="2">
        <v>29633</v>
      </c>
      <c r="J198" s="13">
        <f t="shared" ca="1" si="58"/>
        <v>38</v>
      </c>
      <c r="K198" s="1">
        <v>8</v>
      </c>
      <c r="L198" s="1">
        <f t="shared" si="59"/>
        <v>8</v>
      </c>
      <c r="M198" s="1">
        <v>20</v>
      </c>
      <c r="N198" s="1">
        <f t="shared" si="60"/>
        <v>20</v>
      </c>
      <c r="O198" s="1">
        <v>5</v>
      </c>
      <c r="P198" s="1">
        <f t="shared" si="61"/>
        <v>5</v>
      </c>
      <c r="Q198" s="1">
        <v>10</v>
      </c>
      <c r="R198" s="1">
        <f t="shared" si="62"/>
        <v>10</v>
      </c>
      <c r="S198" s="1" t="s">
        <v>310</v>
      </c>
      <c r="T198" s="1">
        <v>0</v>
      </c>
      <c r="U198" s="1" t="str">
        <f t="shared" si="63"/>
        <v>t-shirt</v>
      </c>
      <c r="V198" s="1" t="s">
        <v>46</v>
      </c>
      <c r="X198" s="1" t="str">
        <f t="shared" si="64"/>
        <v>Data is the new bacon</v>
      </c>
      <c r="Y198" s="1" t="s">
        <v>3333</v>
      </c>
      <c r="AA198" s="1">
        <v>1</v>
      </c>
      <c r="AB198" s="1" t="str">
        <f t="shared" si="65"/>
        <v>Product Management/Project Management</v>
      </c>
      <c r="AC198" s="1" t="s">
        <v>35</v>
      </c>
      <c r="AE198" s="1" t="str">
        <f t="shared" si="66"/>
        <v>Intern</v>
      </c>
      <c r="AF198" s="1" t="s">
        <v>325</v>
      </c>
      <c r="AH198" s="1" t="str">
        <f t="shared" si="67"/>
        <v>Defense</v>
      </c>
      <c r="AI198" s="1" t="str">
        <f t="shared" si="68"/>
        <v>Defense</v>
      </c>
      <c r="AK198" s="1" t="s">
        <v>976</v>
      </c>
      <c r="AL198" s="1">
        <v>12</v>
      </c>
      <c r="AM198" s="1">
        <f t="shared" si="69"/>
        <v>12</v>
      </c>
      <c r="AN198" s="1" t="s">
        <v>578</v>
      </c>
      <c r="AO198" s="1" t="s">
        <v>49</v>
      </c>
      <c r="AS198" s="1" t="s">
        <v>19</v>
      </c>
      <c r="AZ198" s="1" t="str">
        <f t="shared" si="70"/>
        <v>Forums</v>
      </c>
      <c r="BA198" s="1" t="s">
        <v>50</v>
      </c>
      <c r="BC198" s="1">
        <f t="shared" si="71"/>
        <v>6</v>
      </c>
      <c r="BD198" s="1">
        <v>6</v>
      </c>
      <c r="BF198" s="1">
        <f t="shared" si="72"/>
        <v>6</v>
      </c>
      <c r="BG198" s="1">
        <v>6</v>
      </c>
      <c r="BI198" s="1">
        <v>5</v>
      </c>
      <c r="BJ198" s="1">
        <f t="shared" si="73"/>
        <v>5</v>
      </c>
      <c r="BK198" s="1" t="s">
        <v>977</v>
      </c>
      <c r="BL198" s="1" t="str">
        <f t="shared" si="74"/>
        <v>Google</v>
      </c>
      <c r="BM198" s="1" t="s">
        <v>52</v>
      </c>
      <c r="BO198" s="1">
        <v>8</v>
      </c>
      <c r="BP198" s="1" t="s">
        <v>578</v>
      </c>
      <c r="BQ198" s="1" t="s">
        <v>978</v>
      </c>
      <c r="BR198" s="1" t="s">
        <v>967</v>
      </c>
      <c r="BT198">
        <f t="shared" si="75"/>
        <v>0</v>
      </c>
      <c r="BU198"/>
      <c r="BV198"/>
    </row>
    <row r="199" spans="1:74" s="1" customFormat="1" ht="189" x14ac:dyDescent="0.25">
      <c r="A199" s="1">
        <v>197</v>
      </c>
      <c r="B199" s="1">
        <f t="shared" si="57"/>
        <v>198</v>
      </c>
      <c r="F199" s="1" t="s">
        <v>3</v>
      </c>
      <c r="I199" s="2">
        <v>34650</v>
      </c>
      <c r="J199" s="13">
        <f t="shared" ca="1" si="58"/>
        <v>24</v>
      </c>
      <c r="K199" s="1">
        <v>8</v>
      </c>
      <c r="L199" s="1">
        <f t="shared" si="59"/>
        <v>8</v>
      </c>
      <c r="M199" s="1">
        <v>2</v>
      </c>
      <c r="N199" s="1">
        <f t="shared" si="60"/>
        <v>2</v>
      </c>
      <c r="O199" s="1">
        <v>8</v>
      </c>
      <c r="P199" s="1">
        <f t="shared" si="61"/>
        <v>8</v>
      </c>
      <c r="Q199" s="1">
        <v>2</v>
      </c>
      <c r="R199" s="1">
        <f t="shared" si="62"/>
        <v>2</v>
      </c>
      <c r="S199" s="1" t="s">
        <v>96</v>
      </c>
      <c r="T199" s="1">
        <v>0</v>
      </c>
      <c r="U199" s="1" t="str">
        <f t="shared" si="63"/>
        <v>jacket (brand is TBD... probably Patagonia)</v>
      </c>
      <c r="V199" s="1" t="s">
        <v>56</v>
      </c>
      <c r="X199" s="1" t="str">
        <f t="shared" si="64"/>
        <v>Math - all the cool kids are doing it</v>
      </c>
      <c r="Y199" s="1" t="s">
        <v>3369</v>
      </c>
      <c r="AA199" s="1">
        <v>0</v>
      </c>
      <c r="AB199" s="1" t="str">
        <f t="shared" si="65"/>
        <v xml:space="preserve"> </v>
      </c>
      <c r="AE199" s="1" t="str">
        <f t="shared" si="66"/>
        <v xml:space="preserve"> </v>
      </c>
      <c r="AH199" s="1" t="str">
        <f t="shared" si="67"/>
        <v>Unspecified</v>
      </c>
      <c r="AI199" s="1" t="str">
        <f t="shared" si="68"/>
        <v xml:space="preserve"> </v>
      </c>
      <c r="AM199" s="1">
        <f t="shared" si="69"/>
        <v>0</v>
      </c>
      <c r="AO199" s="1" t="s">
        <v>39</v>
      </c>
      <c r="AS199" s="1" t="s">
        <v>19</v>
      </c>
      <c r="AZ199" s="1" t="str">
        <f t="shared" si="70"/>
        <v>Forums</v>
      </c>
      <c r="BA199" s="1" t="s">
        <v>50</v>
      </c>
      <c r="BC199" s="1">
        <f t="shared" si="71"/>
        <v>6</v>
      </c>
      <c r="BD199" s="1">
        <v>6</v>
      </c>
      <c r="BF199" s="1">
        <f t="shared" si="72"/>
        <v>4</v>
      </c>
      <c r="BG199" s="1">
        <v>4</v>
      </c>
      <c r="BI199" s="1">
        <v>4</v>
      </c>
      <c r="BJ199" s="1">
        <f t="shared" si="73"/>
        <v>4</v>
      </c>
      <c r="BK199" s="1" t="s">
        <v>979</v>
      </c>
      <c r="BL199" s="1" t="str">
        <f t="shared" si="74"/>
        <v>Google</v>
      </c>
      <c r="BM199" s="1" t="s">
        <v>52</v>
      </c>
      <c r="BO199" s="1">
        <v>10</v>
      </c>
      <c r="BP199" s="1" t="s">
        <v>980</v>
      </c>
      <c r="BQ199" s="1" t="s">
        <v>763</v>
      </c>
      <c r="BT199">
        <f t="shared" si="75"/>
        <v>0</v>
      </c>
      <c r="BU199"/>
      <c r="BV199"/>
    </row>
    <row r="200" spans="1:74" s="1" customFormat="1" ht="220.5" x14ac:dyDescent="0.25">
      <c r="A200" s="1">
        <v>198</v>
      </c>
      <c r="B200" s="1">
        <f t="shared" si="57"/>
        <v>199</v>
      </c>
      <c r="D200" s="1" t="s">
        <v>1</v>
      </c>
      <c r="I200" s="2">
        <v>31399</v>
      </c>
      <c r="J200" s="13">
        <f t="shared" ca="1" si="58"/>
        <v>33</v>
      </c>
      <c r="K200" s="1">
        <v>7</v>
      </c>
      <c r="L200" s="1">
        <f t="shared" si="59"/>
        <v>7</v>
      </c>
      <c r="M200" s="1">
        <v>40</v>
      </c>
      <c r="N200" s="1">
        <f t="shared" si="60"/>
        <v>40</v>
      </c>
      <c r="O200" s="1">
        <v>10</v>
      </c>
      <c r="P200" s="1">
        <f t="shared" si="61"/>
        <v>10</v>
      </c>
      <c r="Q200" s="1">
        <v>30</v>
      </c>
      <c r="R200" s="1">
        <f t="shared" si="62"/>
        <v>30</v>
      </c>
      <c r="S200" s="1" t="s">
        <v>96</v>
      </c>
      <c r="T200" s="1">
        <v>1</v>
      </c>
      <c r="U200" s="1" t="str">
        <f t="shared" si="63"/>
        <v>Mug/Bottle</v>
      </c>
      <c r="W200" s="1" t="s">
        <v>981</v>
      </c>
      <c r="X200" s="1" t="str">
        <f t="shared" si="64"/>
        <v>Data is the new bacon</v>
      </c>
      <c r="Y200" s="1" t="s">
        <v>3333</v>
      </c>
      <c r="AA200" s="1">
        <v>1</v>
      </c>
      <c r="AB200" s="1" t="str">
        <f t="shared" si="65"/>
        <v>Business Intelligence / Business Analyst</v>
      </c>
      <c r="AC200" s="1" t="s">
        <v>121</v>
      </c>
      <c r="AE200" s="1" t="str">
        <f t="shared" si="66"/>
        <v>Individual Contributor</v>
      </c>
      <c r="AF200" s="1" t="s">
        <v>58</v>
      </c>
      <c r="AH200" s="1" t="str">
        <f t="shared" si="67"/>
        <v>Manufacturing</v>
      </c>
      <c r="AI200" s="1" t="str">
        <f t="shared" si="68"/>
        <v>Manufacturing</v>
      </c>
      <c r="AJ200" s="1" t="s">
        <v>99</v>
      </c>
      <c r="AL200" s="1">
        <v>7</v>
      </c>
      <c r="AM200" s="1">
        <f t="shared" si="69"/>
        <v>7</v>
      </c>
      <c r="AN200" s="1" t="s">
        <v>982</v>
      </c>
      <c r="AO200" s="1" t="s">
        <v>39</v>
      </c>
      <c r="AR200" s="1" t="s">
        <v>18</v>
      </c>
      <c r="AZ200" s="1" t="str">
        <f t="shared" si="70"/>
        <v>Mentor Help (classroom or 1:1 mentors)</v>
      </c>
      <c r="BA200" s="1" t="s">
        <v>137</v>
      </c>
      <c r="BC200" s="1">
        <f t="shared" si="71"/>
        <v>10</v>
      </c>
      <c r="BE200" s="1">
        <v>10</v>
      </c>
      <c r="BF200" s="1">
        <f t="shared" si="72"/>
        <v>5</v>
      </c>
      <c r="BG200" s="1">
        <v>5</v>
      </c>
      <c r="BI200" s="1">
        <v>20</v>
      </c>
      <c r="BJ200" s="1">
        <f t="shared" si="73"/>
        <v>20</v>
      </c>
      <c r="BK200" s="1" t="s">
        <v>983</v>
      </c>
      <c r="BL200" s="1" t="str">
        <f t="shared" si="74"/>
        <v>Friend / word of mouth</v>
      </c>
      <c r="BM200" s="1" t="s">
        <v>42</v>
      </c>
      <c r="BO200" s="1">
        <v>10</v>
      </c>
      <c r="BP200" s="1" t="s">
        <v>984</v>
      </c>
      <c r="BQ200" s="1" t="s">
        <v>985</v>
      </c>
      <c r="BR200" s="1" t="s">
        <v>986</v>
      </c>
      <c r="BT200">
        <f t="shared" si="75"/>
        <v>0</v>
      </c>
      <c r="BU200"/>
      <c r="BV200"/>
    </row>
    <row r="201" spans="1:74" s="1" customFormat="1" ht="78.75" x14ac:dyDescent="0.25">
      <c r="A201" s="1">
        <v>199</v>
      </c>
      <c r="B201" s="1">
        <f t="shared" si="57"/>
        <v>200</v>
      </c>
      <c r="D201" s="1" t="s">
        <v>1</v>
      </c>
      <c r="I201" s="2">
        <v>28804</v>
      </c>
      <c r="J201" s="13">
        <f t="shared" ca="1" si="58"/>
        <v>40</v>
      </c>
      <c r="K201" s="1">
        <v>6</v>
      </c>
      <c r="L201" s="1">
        <f t="shared" si="59"/>
        <v>6</v>
      </c>
      <c r="M201" s="1">
        <v>120</v>
      </c>
      <c r="N201" s="1">
        <f t="shared" si="60"/>
        <v>120</v>
      </c>
      <c r="O201" s="1">
        <v>10</v>
      </c>
      <c r="P201" s="1">
        <f t="shared" si="61"/>
        <v>10</v>
      </c>
      <c r="Q201" s="1">
        <v>12</v>
      </c>
      <c r="R201" s="1">
        <f t="shared" si="62"/>
        <v>12</v>
      </c>
      <c r="S201" s="1" t="s">
        <v>66</v>
      </c>
      <c r="T201" s="1">
        <v>1</v>
      </c>
      <c r="U201" s="1" t="str">
        <f t="shared" si="63"/>
        <v>t-shirt</v>
      </c>
      <c r="V201" s="1" t="s">
        <v>46</v>
      </c>
      <c r="X201" s="1" t="str">
        <f t="shared" si="64"/>
        <v>A quality life demands quality questions</v>
      </c>
      <c r="Y201" s="1" t="s">
        <v>3371</v>
      </c>
      <c r="AA201" s="1">
        <v>1</v>
      </c>
      <c r="AB201" s="1" t="str">
        <f t="shared" si="65"/>
        <v>Research</v>
      </c>
      <c r="AC201" s="1" t="s">
        <v>382</v>
      </c>
      <c r="AE201" s="1" t="str">
        <f t="shared" si="66"/>
        <v>Not Applicable</v>
      </c>
      <c r="AF201" s="1" t="s">
        <v>86</v>
      </c>
      <c r="AH201" s="1" t="str">
        <f t="shared" si="67"/>
        <v>Electronics</v>
      </c>
      <c r="AI201" s="1" t="str">
        <f t="shared" si="68"/>
        <v>Electronics</v>
      </c>
      <c r="AJ201" s="1" t="s">
        <v>545</v>
      </c>
      <c r="AL201" s="1">
        <v>12</v>
      </c>
      <c r="AM201" s="1">
        <f t="shared" si="69"/>
        <v>12</v>
      </c>
      <c r="AN201" s="1" t="s">
        <v>987</v>
      </c>
      <c r="AO201" s="1" t="s">
        <v>49</v>
      </c>
      <c r="AR201" s="1" t="s">
        <v>18</v>
      </c>
      <c r="AT201" s="1" t="s">
        <v>20</v>
      </c>
      <c r="AU201" s="1" t="s">
        <v>21</v>
      </c>
      <c r="AZ201" s="1" t="str">
        <f t="shared" si="70"/>
        <v>Slack Channel</v>
      </c>
      <c r="BA201" s="1" t="s">
        <v>40</v>
      </c>
      <c r="BC201" s="1">
        <f t="shared" si="71"/>
        <v>6</v>
      </c>
      <c r="BD201" s="1">
        <v>6</v>
      </c>
      <c r="BF201" s="1">
        <f t="shared" si="72"/>
        <v>4</v>
      </c>
      <c r="BG201" s="1">
        <v>4</v>
      </c>
      <c r="BI201" s="1">
        <v>8</v>
      </c>
      <c r="BJ201" s="1">
        <f t="shared" si="73"/>
        <v>8</v>
      </c>
      <c r="BK201" s="1" t="s">
        <v>988</v>
      </c>
      <c r="BL201" s="1" t="str">
        <f t="shared" si="74"/>
        <v>Google</v>
      </c>
      <c r="BM201" s="1" t="s">
        <v>52</v>
      </c>
      <c r="BO201" s="1">
        <v>8</v>
      </c>
      <c r="BP201" s="1" t="s">
        <v>989</v>
      </c>
      <c r="BQ201" s="1" t="s">
        <v>990</v>
      </c>
      <c r="BR201" s="1" t="s">
        <v>991</v>
      </c>
      <c r="BT201">
        <f t="shared" si="75"/>
        <v>0</v>
      </c>
      <c r="BU201"/>
      <c r="BV201"/>
    </row>
    <row r="202" spans="1:74" s="1" customFormat="1" ht="126" x14ac:dyDescent="0.25">
      <c r="A202" s="1">
        <v>200</v>
      </c>
      <c r="B202" s="1">
        <f t="shared" si="57"/>
        <v>201</v>
      </c>
      <c r="G202" s="1" t="s">
        <v>4</v>
      </c>
      <c r="I202" s="2">
        <v>31882</v>
      </c>
      <c r="J202" s="13">
        <f t="shared" ca="1" si="58"/>
        <v>32</v>
      </c>
      <c r="K202" s="1">
        <v>7</v>
      </c>
      <c r="L202" s="1">
        <f t="shared" si="59"/>
        <v>7</v>
      </c>
      <c r="M202" s="1">
        <v>1</v>
      </c>
      <c r="N202" s="1">
        <f t="shared" si="60"/>
        <v>1</v>
      </c>
      <c r="O202" s="1">
        <v>14</v>
      </c>
      <c r="P202" s="1">
        <f t="shared" si="61"/>
        <v>14</v>
      </c>
      <c r="Q202" s="1">
        <v>20</v>
      </c>
      <c r="R202" s="1">
        <f t="shared" si="62"/>
        <v>20</v>
      </c>
      <c r="S202" s="1" t="s">
        <v>55</v>
      </c>
      <c r="T202" s="1">
        <v>1</v>
      </c>
      <c r="U202" s="1" t="str">
        <f t="shared" si="63"/>
        <v>t-shirt</v>
      </c>
      <c r="V202" s="1" t="s">
        <v>46</v>
      </c>
      <c r="X202" s="1" t="str">
        <f t="shared" si="64"/>
        <v>Data is the new bacon</v>
      </c>
      <c r="Y202" s="1" t="s">
        <v>3333</v>
      </c>
      <c r="AA202" s="1">
        <v>1</v>
      </c>
      <c r="AB202" s="1" t="str">
        <f t="shared" si="65"/>
        <v>Other</v>
      </c>
      <c r="AC202" s="1" t="s">
        <v>5</v>
      </c>
      <c r="AE202" s="1" t="str">
        <f t="shared" si="66"/>
        <v>Individual Contributor</v>
      </c>
      <c r="AF202" s="1" t="s">
        <v>58</v>
      </c>
      <c r="AH202" s="1" t="str">
        <f t="shared" si="67"/>
        <v>Utilities, Energy and Extraction</v>
      </c>
      <c r="AI202" s="1" t="str">
        <f t="shared" si="68"/>
        <v>Utilities, Energy and Extraction</v>
      </c>
      <c r="AJ202" s="1" t="s">
        <v>272</v>
      </c>
      <c r="AL202" s="1">
        <v>8</v>
      </c>
      <c r="AM202" s="1">
        <f t="shared" si="69"/>
        <v>8</v>
      </c>
      <c r="AN202" s="1" t="s">
        <v>992</v>
      </c>
      <c r="AO202" s="1" t="s">
        <v>39</v>
      </c>
      <c r="AS202" s="1" t="s">
        <v>19</v>
      </c>
      <c r="AT202" s="1" t="s">
        <v>20</v>
      </c>
      <c r="AU202" s="1" t="s">
        <v>21</v>
      </c>
      <c r="AZ202" s="1" t="str">
        <f t="shared" si="70"/>
        <v>Stack Overflow</v>
      </c>
      <c r="BA202" s="1" t="s">
        <v>62</v>
      </c>
      <c r="BC202" s="1">
        <f t="shared" si="71"/>
        <v>6</v>
      </c>
      <c r="BD202" s="1">
        <v>6</v>
      </c>
      <c r="BF202" s="1">
        <f t="shared" si="72"/>
        <v>4</v>
      </c>
      <c r="BG202" s="1">
        <v>4</v>
      </c>
      <c r="BI202" s="1">
        <v>6</v>
      </c>
      <c r="BJ202" s="1">
        <f t="shared" si="73"/>
        <v>6</v>
      </c>
      <c r="BK202" s="1" t="s">
        <v>993</v>
      </c>
      <c r="BL202" s="1" t="str">
        <f t="shared" si="74"/>
        <v>Google</v>
      </c>
      <c r="BM202" s="1" t="s">
        <v>52</v>
      </c>
      <c r="BO202" s="1">
        <v>10</v>
      </c>
      <c r="BP202" s="1" t="s">
        <v>994</v>
      </c>
      <c r="BQ202" s="1" t="s">
        <v>995</v>
      </c>
      <c r="BR202" s="1" t="s">
        <v>91</v>
      </c>
      <c r="BT202">
        <f t="shared" si="75"/>
        <v>0</v>
      </c>
      <c r="BU202"/>
      <c r="BV202"/>
    </row>
    <row r="203" spans="1:74" s="1" customFormat="1" ht="94.5" x14ac:dyDescent="0.25">
      <c r="A203" s="1">
        <v>201</v>
      </c>
      <c r="B203" s="1">
        <f t="shared" si="57"/>
        <v>202</v>
      </c>
      <c r="C203" s="1" t="s">
        <v>0</v>
      </c>
      <c r="E203" s="1" t="s">
        <v>2</v>
      </c>
      <c r="G203" s="1" t="s">
        <v>4</v>
      </c>
      <c r="I203" s="2">
        <v>33421</v>
      </c>
      <c r="J203" s="13">
        <f t="shared" ca="1" si="58"/>
        <v>28</v>
      </c>
      <c r="K203" s="1">
        <v>7</v>
      </c>
      <c r="L203" s="1">
        <f t="shared" si="59"/>
        <v>7</v>
      </c>
      <c r="M203" s="1">
        <v>40</v>
      </c>
      <c r="N203" s="1">
        <f t="shared" si="60"/>
        <v>40</v>
      </c>
      <c r="O203" s="1">
        <v>6</v>
      </c>
      <c r="P203" s="1">
        <f t="shared" si="61"/>
        <v>6</v>
      </c>
      <c r="Q203" s="1">
        <v>12</v>
      </c>
      <c r="R203" s="1">
        <f t="shared" si="62"/>
        <v>12</v>
      </c>
      <c r="S203" s="1" t="s">
        <v>164</v>
      </c>
      <c r="T203" s="1">
        <v>1</v>
      </c>
      <c r="U203" s="1" t="str">
        <f t="shared" si="63"/>
        <v>backpack</v>
      </c>
      <c r="V203" s="1" t="s">
        <v>75</v>
      </c>
      <c r="X203" s="1" t="str">
        <f t="shared" si="64"/>
        <v>Machine learning for life</v>
      </c>
      <c r="Y203" s="1" t="s">
        <v>3370</v>
      </c>
      <c r="AA203" s="1">
        <v>1</v>
      </c>
      <c r="AB203" s="1" t="str">
        <f t="shared" si="65"/>
        <v>Other</v>
      </c>
      <c r="AC203" s="1" t="s">
        <v>5</v>
      </c>
      <c r="AE203" s="1" t="str">
        <f t="shared" si="66"/>
        <v>Not Applicable</v>
      </c>
      <c r="AF203" s="1" t="s">
        <v>86</v>
      </c>
      <c r="AH203" s="1" t="str">
        <f t="shared" si="67"/>
        <v>Utilities, Energy and Extraction</v>
      </c>
      <c r="AI203" s="1" t="str">
        <f t="shared" si="68"/>
        <v>Utilities, Energy and Extraction</v>
      </c>
      <c r="AJ203" s="1" t="s">
        <v>272</v>
      </c>
      <c r="AL203" s="1">
        <v>0</v>
      </c>
      <c r="AM203" s="1">
        <f t="shared" si="69"/>
        <v>0</v>
      </c>
      <c r="AN203" s="1" t="s">
        <v>996</v>
      </c>
      <c r="AO203" s="1" t="s">
        <v>49</v>
      </c>
      <c r="AS203" s="1" t="s">
        <v>19</v>
      </c>
      <c r="AZ203" s="1" t="str">
        <f t="shared" si="70"/>
        <v>stack overflow</v>
      </c>
      <c r="BB203" s="1" t="s">
        <v>997</v>
      </c>
      <c r="BC203" s="1">
        <f t="shared" si="71"/>
        <v>3</v>
      </c>
      <c r="BD203" s="1">
        <v>3</v>
      </c>
      <c r="BF203" s="1">
        <f t="shared" si="72"/>
        <v>1</v>
      </c>
      <c r="BG203" s="1">
        <v>1</v>
      </c>
      <c r="BI203" s="1">
        <v>2</v>
      </c>
      <c r="BJ203" s="1">
        <f t="shared" si="73"/>
        <v>2</v>
      </c>
      <c r="BK203" s="1" t="s">
        <v>998</v>
      </c>
      <c r="BL203" s="1" t="str">
        <f t="shared" si="74"/>
        <v>Google</v>
      </c>
      <c r="BM203" s="1" t="s">
        <v>52</v>
      </c>
      <c r="BO203" s="1">
        <v>8</v>
      </c>
      <c r="BP203" s="1" t="s">
        <v>999</v>
      </c>
      <c r="BT203">
        <f t="shared" si="75"/>
        <v>0</v>
      </c>
      <c r="BU203"/>
      <c r="BV203"/>
    </row>
    <row r="204" spans="1:74" s="1" customFormat="1" ht="94.5" x14ac:dyDescent="0.25">
      <c r="A204" s="1">
        <v>202</v>
      </c>
      <c r="B204" s="1">
        <f t="shared" si="57"/>
        <v>203</v>
      </c>
      <c r="D204" s="1" t="s">
        <v>1</v>
      </c>
      <c r="G204" s="1" t="s">
        <v>4</v>
      </c>
      <c r="I204" s="2">
        <v>31693</v>
      </c>
      <c r="J204" s="13">
        <f t="shared" ca="1" si="58"/>
        <v>33</v>
      </c>
      <c r="K204" s="1">
        <v>7</v>
      </c>
      <c r="L204" s="1">
        <f t="shared" si="59"/>
        <v>7</v>
      </c>
      <c r="M204" s="1">
        <v>25</v>
      </c>
      <c r="N204" s="1">
        <f t="shared" si="60"/>
        <v>25</v>
      </c>
      <c r="O204" s="1">
        <v>12</v>
      </c>
      <c r="P204" s="1">
        <f t="shared" si="61"/>
        <v>12</v>
      </c>
      <c r="Q204" s="1">
        <v>6</v>
      </c>
      <c r="R204" s="1">
        <f t="shared" si="62"/>
        <v>6</v>
      </c>
      <c r="S204" s="1" t="s">
        <v>45</v>
      </c>
      <c r="T204" s="1">
        <v>0</v>
      </c>
      <c r="U204" s="1" t="str">
        <f t="shared" si="63"/>
        <v>t-shirt</v>
      </c>
      <c r="V204" s="1" t="s">
        <v>46</v>
      </c>
      <c r="X204" s="1" t="str">
        <f t="shared" si="64"/>
        <v>Data is the new bacon</v>
      </c>
      <c r="Y204" s="1" t="s">
        <v>3333</v>
      </c>
      <c r="AA204" s="1">
        <v>1</v>
      </c>
      <c r="AB204" s="1" t="str">
        <f t="shared" si="65"/>
        <v>Data Scientist</v>
      </c>
      <c r="AC204" s="1" t="s">
        <v>130</v>
      </c>
      <c r="AE204" s="1" t="str">
        <f t="shared" si="66"/>
        <v>Manager</v>
      </c>
      <c r="AF204" s="1" t="s">
        <v>36</v>
      </c>
      <c r="AH204" s="1" t="str">
        <f t="shared" si="67"/>
        <v>Transportation &amp; Delivery</v>
      </c>
      <c r="AI204" s="1" t="str">
        <f t="shared" si="68"/>
        <v>Transportation &amp; Delivery</v>
      </c>
      <c r="AJ204" s="1" t="s">
        <v>285</v>
      </c>
      <c r="AL204" s="1">
        <v>3</v>
      </c>
      <c r="AM204" s="1">
        <f t="shared" si="69"/>
        <v>3</v>
      </c>
      <c r="AN204" s="1" t="s">
        <v>1000</v>
      </c>
      <c r="AO204" s="1" t="s">
        <v>61</v>
      </c>
      <c r="AR204" s="1" t="s">
        <v>18</v>
      </c>
      <c r="AZ204" s="1" t="str">
        <f t="shared" si="70"/>
        <v>Stack Overflow</v>
      </c>
      <c r="BA204" s="1" t="s">
        <v>62</v>
      </c>
      <c r="BC204" s="1">
        <f t="shared" si="71"/>
        <v>4</v>
      </c>
      <c r="BD204" s="1">
        <v>4</v>
      </c>
      <c r="BF204" s="1">
        <f t="shared" si="72"/>
        <v>2</v>
      </c>
      <c r="BG204" s="1">
        <v>2</v>
      </c>
      <c r="BI204" s="1">
        <v>20</v>
      </c>
      <c r="BJ204" s="1">
        <f t="shared" si="73"/>
        <v>20</v>
      </c>
      <c r="BK204" s="1" t="s">
        <v>1001</v>
      </c>
      <c r="BL204" s="1" t="str">
        <f t="shared" si="74"/>
        <v>German online news</v>
      </c>
      <c r="BN204" s="1" t="s">
        <v>1002</v>
      </c>
      <c r="BO204" s="1">
        <v>9</v>
      </c>
      <c r="BP204" s="1" t="s">
        <v>1003</v>
      </c>
      <c r="BQ204" s="1" t="s">
        <v>183</v>
      </c>
      <c r="BR204" s="1" t="s">
        <v>114</v>
      </c>
      <c r="BT204">
        <f t="shared" si="75"/>
        <v>0</v>
      </c>
      <c r="BU204"/>
      <c r="BV204"/>
    </row>
    <row r="205" spans="1:74" s="1" customFormat="1" ht="330.75" x14ac:dyDescent="0.25">
      <c r="A205" s="1">
        <v>203</v>
      </c>
      <c r="B205" s="1">
        <f t="shared" si="57"/>
        <v>204</v>
      </c>
      <c r="G205" s="1" t="s">
        <v>4</v>
      </c>
      <c r="I205" s="2">
        <v>31498</v>
      </c>
      <c r="J205" s="13">
        <f t="shared" ca="1" si="58"/>
        <v>33</v>
      </c>
      <c r="K205" s="1">
        <v>8</v>
      </c>
      <c r="L205" s="1">
        <f t="shared" si="59"/>
        <v>8</v>
      </c>
      <c r="M205" s="1">
        <v>0</v>
      </c>
      <c r="N205" s="1">
        <f t="shared" si="60"/>
        <v>0</v>
      </c>
      <c r="O205" s="1">
        <v>5</v>
      </c>
      <c r="P205" s="1">
        <f t="shared" si="61"/>
        <v>5</v>
      </c>
      <c r="Q205" s="1">
        <v>12</v>
      </c>
      <c r="R205" s="1">
        <f t="shared" si="62"/>
        <v>12</v>
      </c>
      <c r="S205" s="1" t="s">
        <v>33</v>
      </c>
      <c r="T205" s="1">
        <v>1</v>
      </c>
      <c r="U205" s="1" t="str">
        <f t="shared" si="63"/>
        <v>backpack</v>
      </c>
      <c r="V205" s="1" t="s">
        <v>75</v>
      </c>
      <c r="X205" s="1" t="str">
        <f t="shared" si="64"/>
        <v>Machine learning for life</v>
      </c>
      <c r="Y205" s="1" t="s">
        <v>3370</v>
      </c>
      <c r="AA205" s="1">
        <v>1</v>
      </c>
      <c r="AB205" s="1" t="str">
        <f t="shared" si="65"/>
        <v>Software Engineer</v>
      </c>
      <c r="AC205" s="1" t="s">
        <v>188</v>
      </c>
      <c r="AE205" s="1" t="str">
        <f t="shared" si="66"/>
        <v>Senior</v>
      </c>
      <c r="AG205" s="1" t="s">
        <v>234</v>
      </c>
      <c r="AH205" s="1" t="str">
        <f t="shared" si="67"/>
        <v>Technology &amp; Internet</v>
      </c>
      <c r="AI205" s="1" t="str">
        <f t="shared" si="68"/>
        <v>Technology &amp; Internet</v>
      </c>
      <c r="AJ205" s="1" t="s">
        <v>69</v>
      </c>
      <c r="AL205" s="1">
        <v>5</v>
      </c>
      <c r="AM205" s="1">
        <f t="shared" si="69"/>
        <v>5</v>
      </c>
      <c r="AN205" s="1" t="s">
        <v>1004</v>
      </c>
      <c r="AO205" s="1" t="s">
        <v>61</v>
      </c>
      <c r="AU205" s="1" t="s">
        <v>21</v>
      </c>
      <c r="AZ205" s="1" t="str">
        <f t="shared" si="70"/>
        <v>Slack Channel</v>
      </c>
      <c r="BA205" s="1" t="s">
        <v>40</v>
      </c>
      <c r="BC205" s="1">
        <f t="shared" si="71"/>
        <v>5</v>
      </c>
      <c r="BD205" s="1">
        <v>5</v>
      </c>
      <c r="BF205" s="1">
        <f t="shared" si="72"/>
        <v>6</v>
      </c>
      <c r="BG205" s="1">
        <v>6</v>
      </c>
      <c r="BI205" s="1">
        <v>12</v>
      </c>
      <c r="BJ205" s="1">
        <f t="shared" si="73"/>
        <v>12</v>
      </c>
      <c r="BK205" s="1" t="s">
        <v>1005</v>
      </c>
      <c r="BL205" s="1" t="str">
        <f t="shared" si="74"/>
        <v>Friend / word of mouth</v>
      </c>
      <c r="BM205" s="1" t="s">
        <v>42</v>
      </c>
      <c r="BO205" s="1">
        <v>10</v>
      </c>
      <c r="BP205" s="1" t="s">
        <v>1006</v>
      </c>
      <c r="BQ205" s="1" t="s">
        <v>1007</v>
      </c>
      <c r="BR205" s="1" t="s">
        <v>1008</v>
      </c>
      <c r="BT205">
        <f t="shared" si="75"/>
        <v>0</v>
      </c>
      <c r="BU205"/>
      <c r="BV205"/>
    </row>
    <row r="206" spans="1:74" s="1" customFormat="1" ht="126" x14ac:dyDescent="0.25">
      <c r="A206" s="1">
        <v>204</v>
      </c>
      <c r="B206" s="1">
        <f t="shared" si="57"/>
        <v>205</v>
      </c>
      <c r="D206" s="1" t="s">
        <v>1</v>
      </c>
      <c r="G206" s="1" t="s">
        <v>4</v>
      </c>
      <c r="I206" s="2">
        <v>31738</v>
      </c>
      <c r="J206" s="13">
        <f t="shared" ca="1" si="58"/>
        <v>32</v>
      </c>
      <c r="K206" s="1">
        <v>8</v>
      </c>
      <c r="L206" s="1">
        <f t="shared" si="59"/>
        <v>8</v>
      </c>
      <c r="M206" s="1">
        <v>40</v>
      </c>
      <c r="N206" s="1">
        <f t="shared" si="60"/>
        <v>40</v>
      </c>
      <c r="O206" s="1">
        <v>10</v>
      </c>
      <c r="P206" s="1">
        <f t="shared" si="61"/>
        <v>10</v>
      </c>
      <c r="Q206" s="1">
        <v>10</v>
      </c>
      <c r="R206" s="1">
        <f t="shared" si="62"/>
        <v>10</v>
      </c>
      <c r="S206" s="1" t="s">
        <v>33</v>
      </c>
      <c r="T206" s="1">
        <v>1</v>
      </c>
      <c r="U206" s="1" t="str">
        <f t="shared" si="63"/>
        <v>hoodie</v>
      </c>
      <c r="V206" s="1" t="s">
        <v>34</v>
      </c>
      <c r="X206" s="1" t="str">
        <f t="shared" si="64"/>
        <v>Machine learning for life</v>
      </c>
      <c r="Y206" s="1" t="s">
        <v>3370</v>
      </c>
      <c r="AA206" s="1">
        <v>1</v>
      </c>
      <c r="AB206" s="1" t="str">
        <f t="shared" si="65"/>
        <v>Data Scientist</v>
      </c>
      <c r="AC206" s="1" t="s">
        <v>130</v>
      </c>
      <c r="AE206" s="1" t="str">
        <f t="shared" si="66"/>
        <v>Individual Contributor</v>
      </c>
      <c r="AF206" s="1" t="s">
        <v>58</v>
      </c>
      <c r="AH206" s="1" t="str">
        <f t="shared" si="67"/>
        <v>Entertainment &amp; Leisure</v>
      </c>
      <c r="AI206" s="1" t="str">
        <f t="shared" si="68"/>
        <v>Entertainment &amp; Leisure</v>
      </c>
      <c r="AJ206" s="1" t="s">
        <v>81</v>
      </c>
      <c r="AL206" s="1">
        <v>5</v>
      </c>
      <c r="AM206" s="1">
        <f t="shared" si="69"/>
        <v>5</v>
      </c>
      <c r="AN206" s="1" t="s">
        <v>1009</v>
      </c>
      <c r="AO206" s="1" t="s">
        <v>61</v>
      </c>
      <c r="AT206" s="1" t="s">
        <v>20</v>
      </c>
      <c r="AX206" s="1" t="s">
        <v>24</v>
      </c>
      <c r="AZ206" s="1" t="str">
        <f t="shared" si="70"/>
        <v xml:space="preserve"> </v>
      </c>
      <c r="BC206" s="1" t="str">
        <f t="shared" si="71"/>
        <v xml:space="preserve"> </v>
      </c>
      <c r="BF206" s="1" t="str">
        <f t="shared" si="72"/>
        <v xml:space="preserve"> </v>
      </c>
      <c r="BJ206" s="1">
        <f t="shared" si="73"/>
        <v>0</v>
      </c>
      <c r="BL206" s="1" t="str">
        <f t="shared" si="74"/>
        <v>Google</v>
      </c>
      <c r="BM206" s="1" t="s">
        <v>52</v>
      </c>
      <c r="BO206" s="1">
        <v>10</v>
      </c>
      <c r="BP206" s="1" t="s">
        <v>1010</v>
      </c>
      <c r="BQ206" s="1" t="s">
        <v>1011</v>
      </c>
      <c r="BT206">
        <f t="shared" si="75"/>
        <v>0</v>
      </c>
      <c r="BU206"/>
      <c r="BV206"/>
    </row>
    <row r="207" spans="1:74" s="1" customFormat="1" ht="204.75" x14ac:dyDescent="0.25">
      <c r="A207" s="1">
        <v>205</v>
      </c>
      <c r="B207" s="1">
        <f t="shared" si="57"/>
        <v>206</v>
      </c>
      <c r="C207" s="1" t="s">
        <v>0</v>
      </c>
      <c r="D207" s="1" t="s">
        <v>1</v>
      </c>
      <c r="G207" s="1" t="s">
        <v>4</v>
      </c>
      <c r="I207" s="2">
        <v>28682</v>
      </c>
      <c r="J207" s="13">
        <f t="shared" ca="1" si="58"/>
        <v>41</v>
      </c>
      <c r="K207" s="1">
        <v>8</v>
      </c>
      <c r="L207" s="1">
        <f t="shared" si="59"/>
        <v>8</v>
      </c>
      <c r="M207" s="1">
        <v>30</v>
      </c>
      <c r="N207" s="1">
        <f t="shared" si="60"/>
        <v>30</v>
      </c>
      <c r="O207" s="1">
        <v>9</v>
      </c>
      <c r="P207" s="1">
        <f t="shared" si="61"/>
        <v>9</v>
      </c>
      <c r="Q207" s="1">
        <v>10</v>
      </c>
      <c r="R207" s="1">
        <f t="shared" si="62"/>
        <v>10</v>
      </c>
      <c r="S207" s="1" t="s">
        <v>96</v>
      </c>
      <c r="T207" s="1">
        <v>0</v>
      </c>
      <c r="U207" s="1" t="str">
        <f t="shared" si="63"/>
        <v>hoodie</v>
      </c>
      <c r="V207" s="1" t="s">
        <v>34</v>
      </c>
      <c r="X207" s="1" t="str">
        <f t="shared" si="64"/>
        <v>A quality life demands quality questions</v>
      </c>
      <c r="Y207" s="1" t="s">
        <v>3371</v>
      </c>
      <c r="AA207" s="1">
        <v>1</v>
      </c>
      <c r="AB207" s="1" t="str">
        <f t="shared" si="65"/>
        <v>Software Engineer</v>
      </c>
      <c r="AC207" s="1" t="s">
        <v>188</v>
      </c>
      <c r="AE207" s="1" t="str">
        <f t="shared" si="66"/>
        <v>Individual Contributor</v>
      </c>
      <c r="AF207" s="1" t="s">
        <v>58</v>
      </c>
      <c r="AH207" s="1" t="str">
        <f t="shared" si="67"/>
        <v>Technology &amp; Internet</v>
      </c>
      <c r="AI207" s="1" t="str">
        <f t="shared" si="68"/>
        <v>Technology &amp; Internet</v>
      </c>
      <c r="AJ207" s="1" t="s">
        <v>69</v>
      </c>
      <c r="AL207" s="1">
        <v>10</v>
      </c>
      <c r="AM207" s="1">
        <f t="shared" si="69"/>
        <v>10</v>
      </c>
      <c r="AN207" s="1" t="s">
        <v>1012</v>
      </c>
      <c r="AO207" s="1" t="s">
        <v>61</v>
      </c>
      <c r="AS207" s="1" t="s">
        <v>19</v>
      </c>
      <c r="AZ207" s="1" t="str">
        <f t="shared" si="70"/>
        <v>Forums</v>
      </c>
      <c r="BA207" s="1" t="s">
        <v>50</v>
      </c>
      <c r="BC207" s="1" t="str">
        <f t="shared" si="71"/>
        <v xml:space="preserve"> </v>
      </c>
      <c r="BF207" s="1" t="str">
        <f t="shared" si="72"/>
        <v xml:space="preserve"> </v>
      </c>
      <c r="BI207" s="1">
        <v>4</v>
      </c>
      <c r="BJ207" s="1">
        <f t="shared" si="73"/>
        <v>4</v>
      </c>
      <c r="BK207" s="1" t="s">
        <v>1013</v>
      </c>
      <c r="BL207" s="1" t="str">
        <f t="shared" si="74"/>
        <v>Google</v>
      </c>
      <c r="BM207" s="1" t="s">
        <v>52</v>
      </c>
      <c r="BO207" s="1">
        <v>9</v>
      </c>
      <c r="BP207" s="1" t="s">
        <v>1014</v>
      </c>
      <c r="BR207" s="1" t="s">
        <v>1015</v>
      </c>
      <c r="BT207">
        <f t="shared" si="75"/>
        <v>0</v>
      </c>
      <c r="BU207"/>
      <c r="BV207"/>
    </row>
    <row r="208" spans="1:74" s="1" customFormat="1" ht="173.25" x14ac:dyDescent="0.25">
      <c r="A208" s="1">
        <v>206</v>
      </c>
      <c r="B208" s="1">
        <f t="shared" si="57"/>
        <v>207</v>
      </c>
      <c r="C208" s="1" t="s">
        <v>0</v>
      </c>
      <c r="I208" s="2">
        <v>27885</v>
      </c>
      <c r="J208" s="13">
        <f t="shared" ca="1" si="58"/>
        <v>43</v>
      </c>
      <c r="K208" s="1">
        <v>6</v>
      </c>
      <c r="L208" s="1">
        <f t="shared" si="59"/>
        <v>6</v>
      </c>
      <c r="M208" s="1">
        <v>60</v>
      </c>
      <c r="N208" s="1">
        <f t="shared" si="60"/>
        <v>60</v>
      </c>
      <c r="O208" s="1">
        <v>6</v>
      </c>
      <c r="P208" s="1">
        <f t="shared" si="61"/>
        <v>6</v>
      </c>
      <c r="Q208" s="1">
        <v>10</v>
      </c>
      <c r="R208" s="1">
        <f t="shared" si="62"/>
        <v>10</v>
      </c>
      <c r="S208" s="1" t="s">
        <v>66</v>
      </c>
      <c r="T208" s="1">
        <v>1</v>
      </c>
      <c r="U208" s="1" t="str">
        <f t="shared" si="63"/>
        <v>backpack</v>
      </c>
      <c r="V208" s="1" t="s">
        <v>75</v>
      </c>
      <c r="X208" s="1" t="str">
        <f t="shared" si="64"/>
        <v>Data is the new bacon</v>
      </c>
      <c r="Y208" s="1" t="s">
        <v>3333</v>
      </c>
      <c r="AA208" s="1">
        <v>0</v>
      </c>
      <c r="AB208" s="1" t="str">
        <f t="shared" si="65"/>
        <v xml:space="preserve"> </v>
      </c>
      <c r="AE208" s="1" t="str">
        <f t="shared" si="66"/>
        <v xml:space="preserve"> </v>
      </c>
      <c r="AH208" s="1" t="str">
        <f t="shared" si="67"/>
        <v>Unspecified</v>
      </c>
      <c r="AI208" s="1" t="str">
        <f t="shared" si="68"/>
        <v xml:space="preserve"> </v>
      </c>
      <c r="AM208" s="1">
        <f t="shared" si="69"/>
        <v>0</v>
      </c>
      <c r="AO208" s="1" t="s">
        <v>39</v>
      </c>
      <c r="AU208" s="1" t="s">
        <v>21</v>
      </c>
      <c r="AY208" s="1" t="s">
        <v>1016</v>
      </c>
      <c r="AZ208" s="1" t="str">
        <f t="shared" si="70"/>
        <v>Forums</v>
      </c>
      <c r="BA208" s="1" t="s">
        <v>50</v>
      </c>
      <c r="BC208" s="1">
        <f t="shared" si="71"/>
        <v>5</v>
      </c>
      <c r="BD208" s="1">
        <v>5</v>
      </c>
      <c r="BF208" s="1">
        <f t="shared" si="72"/>
        <v>4</v>
      </c>
      <c r="BG208" s="1">
        <v>4</v>
      </c>
      <c r="BI208" s="1">
        <v>8</v>
      </c>
      <c r="BJ208" s="1">
        <f t="shared" si="73"/>
        <v>8</v>
      </c>
      <c r="BK208" s="1" t="s">
        <v>1017</v>
      </c>
      <c r="BL208" s="1" t="str">
        <f t="shared" si="74"/>
        <v>Company Partner (General Electric)</v>
      </c>
      <c r="BN208" s="1" t="s">
        <v>1018</v>
      </c>
      <c r="BO208" s="1">
        <v>9</v>
      </c>
      <c r="BP208" s="1" t="s">
        <v>1019</v>
      </c>
      <c r="BQ208" s="1" t="s">
        <v>1020</v>
      </c>
      <c r="BR208" s="1" t="s">
        <v>1021</v>
      </c>
      <c r="BT208">
        <f t="shared" si="75"/>
        <v>0</v>
      </c>
      <c r="BU208"/>
      <c r="BV208"/>
    </row>
    <row r="209" spans="1:74" s="1" customFormat="1" ht="94.5" x14ac:dyDescent="0.25">
      <c r="A209" s="1">
        <v>207</v>
      </c>
      <c r="B209" s="1">
        <f t="shared" si="57"/>
        <v>208</v>
      </c>
      <c r="C209" s="1" t="s">
        <v>0</v>
      </c>
      <c r="G209" s="1" t="s">
        <v>4</v>
      </c>
      <c r="I209" s="2">
        <v>29440</v>
      </c>
      <c r="J209" s="13">
        <f t="shared" ca="1" si="58"/>
        <v>39</v>
      </c>
      <c r="K209" s="1">
        <v>7</v>
      </c>
      <c r="L209" s="1">
        <f t="shared" si="59"/>
        <v>7</v>
      </c>
      <c r="M209" s="1">
        <v>30</v>
      </c>
      <c r="N209" s="1">
        <f t="shared" si="60"/>
        <v>30</v>
      </c>
      <c r="O209" s="1">
        <v>11</v>
      </c>
      <c r="P209" s="1">
        <f t="shared" si="61"/>
        <v>11</v>
      </c>
      <c r="Q209" s="1">
        <v>4</v>
      </c>
      <c r="R209" s="1">
        <f t="shared" si="62"/>
        <v>4</v>
      </c>
      <c r="S209" s="1" t="s">
        <v>164</v>
      </c>
      <c r="T209" s="1">
        <v>1</v>
      </c>
      <c r="U209" s="1" t="str">
        <f t="shared" si="63"/>
        <v>jacket (brand is TBD... probably Patagonia)</v>
      </c>
      <c r="V209" s="1" t="s">
        <v>56</v>
      </c>
      <c r="X209" s="1" t="str">
        <f t="shared" si="64"/>
        <v>Data driven humanoid</v>
      </c>
      <c r="Z209" s="1" t="s">
        <v>1022</v>
      </c>
      <c r="AA209" s="1">
        <v>1</v>
      </c>
      <c r="AB209" s="1" t="str">
        <f t="shared" si="65"/>
        <v>Software Engineer</v>
      </c>
      <c r="AC209" s="1" t="s">
        <v>188</v>
      </c>
      <c r="AE209" s="1" t="str">
        <f t="shared" si="66"/>
        <v>Director</v>
      </c>
      <c r="AF209" s="1" t="s">
        <v>68</v>
      </c>
      <c r="AH209" s="1" t="str">
        <f t="shared" si="67"/>
        <v>Technology &amp; Internet</v>
      </c>
      <c r="AI209" s="1" t="str">
        <f t="shared" si="68"/>
        <v>Technology &amp; Internet</v>
      </c>
      <c r="AJ209" s="1" t="s">
        <v>69</v>
      </c>
      <c r="AL209" s="1">
        <v>11</v>
      </c>
      <c r="AM209" s="1">
        <f t="shared" si="69"/>
        <v>11</v>
      </c>
      <c r="AN209" s="1" t="s">
        <v>1023</v>
      </c>
      <c r="AO209" s="1" t="s">
        <v>39</v>
      </c>
      <c r="AT209" s="1" t="s">
        <v>20</v>
      </c>
      <c r="AZ209" s="1" t="str">
        <f t="shared" si="70"/>
        <v>Forums</v>
      </c>
      <c r="BA209" s="1" t="s">
        <v>50</v>
      </c>
      <c r="BC209" s="1">
        <f t="shared" si="71"/>
        <v>6</v>
      </c>
      <c r="BD209" s="1">
        <v>6</v>
      </c>
      <c r="BF209" s="1">
        <f t="shared" si="72"/>
        <v>6</v>
      </c>
      <c r="BG209" s="1">
        <v>6</v>
      </c>
      <c r="BI209" s="1">
        <v>30</v>
      </c>
      <c r="BJ209" s="1">
        <f t="shared" si="73"/>
        <v>30</v>
      </c>
      <c r="BK209" s="1" t="s">
        <v>1024</v>
      </c>
      <c r="BL209" s="1" t="str">
        <f t="shared" si="74"/>
        <v>Google</v>
      </c>
      <c r="BM209" s="1" t="s">
        <v>52</v>
      </c>
      <c r="BO209" s="1">
        <v>10</v>
      </c>
      <c r="BP209" s="1" t="s">
        <v>1025</v>
      </c>
      <c r="BQ209" s="1" t="s">
        <v>1026</v>
      </c>
      <c r="BR209" s="1" t="s">
        <v>1027</v>
      </c>
      <c r="BT209">
        <f t="shared" si="75"/>
        <v>0</v>
      </c>
      <c r="BU209"/>
      <c r="BV209"/>
    </row>
    <row r="210" spans="1:74" s="1" customFormat="1" ht="409.5" x14ac:dyDescent="0.25">
      <c r="A210" s="1">
        <v>208</v>
      </c>
      <c r="B210" s="1">
        <f t="shared" si="57"/>
        <v>209</v>
      </c>
      <c r="E210" s="1" t="s">
        <v>2</v>
      </c>
      <c r="I210" s="2">
        <v>29809</v>
      </c>
      <c r="J210" s="13">
        <f t="shared" ca="1" si="58"/>
        <v>38</v>
      </c>
      <c r="K210" s="1">
        <v>5</v>
      </c>
      <c r="L210" s="1">
        <f t="shared" si="59"/>
        <v>5</v>
      </c>
      <c r="M210" s="1">
        <v>20</v>
      </c>
      <c r="N210" s="1">
        <f t="shared" si="60"/>
        <v>20</v>
      </c>
      <c r="O210" s="1">
        <v>18</v>
      </c>
      <c r="P210" s="1">
        <f t="shared" si="61"/>
        <v>18</v>
      </c>
      <c r="Q210" s="1">
        <v>0</v>
      </c>
      <c r="R210" s="1">
        <f t="shared" si="62"/>
        <v>0</v>
      </c>
      <c r="S210" s="1" t="s">
        <v>278</v>
      </c>
      <c r="T210" s="1">
        <v>1</v>
      </c>
      <c r="U210" s="1" t="str">
        <f t="shared" si="63"/>
        <v>t-shirt</v>
      </c>
      <c r="V210" s="1" t="s">
        <v>46</v>
      </c>
      <c r="X210" s="1" t="str">
        <f t="shared" si="64"/>
        <v>Self-driven engineer of self-driving cars</v>
      </c>
      <c r="Z210" s="1" t="s">
        <v>1028</v>
      </c>
      <c r="AA210" s="1">
        <v>1</v>
      </c>
      <c r="AB210" s="1" t="str">
        <f t="shared" si="65"/>
        <v>Research</v>
      </c>
      <c r="AC210" s="1" t="s">
        <v>382</v>
      </c>
      <c r="AE210" s="1" t="str">
        <f t="shared" si="66"/>
        <v>Assistant Professor</v>
      </c>
      <c r="AG210" s="1" t="s">
        <v>1029</v>
      </c>
      <c r="AH210" s="1" t="str">
        <f t="shared" si="67"/>
        <v>Education</v>
      </c>
      <c r="AI210" s="1" t="str">
        <f t="shared" si="68"/>
        <v>Education</v>
      </c>
      <c r="AJ210" s="1" t="s">
        <v>37</v>
      </c>
      <c r="AL210" s="1">
        <v>15</v>
      </c>
      <c r="AM210" s="1">
        <f t="shared" si="69"/>
        <v>15</v>
      </c>
      <c r="AN210" s="1" t="s">
        <v>1030</v>
      </c>
      <c r="AO210" s="1" t="s">
        <v>49</v>
      </c>
      <c r="AR210" s="1" t="s">
        <v>18</v>
      </c>
      <c r="AV210" s="1" t="s">
        <v>22</v>
      </c>
      <c r="AZ210" s="1" t="str">
        <f t="shared" si="70"/>
        <v>Slack Channel</v>
      </c>
      <c r="BA210" s="1" t="s">
        <v>40</v>
      </c>
      <c r="BC210" s="1">
        <f t="shared" si="71"/>
        <v>16</v>
      </c>
      <c r="BE210" s="1">
        <v>16</v>
      </c>
      <c r="BF210" s="1">
        <f t="shared" si="72"/>
        <v>10</v>
      </c>
      <c r="BH210" s="1">
        <v>10</v>
      </c>
      <c r="BI210" s="1">
        <v>2</v>
      </c>
      <c r="BJ210" s="1">
        <f t="shared" si="73"/>
        <v>2</v>
      </c>
      <c r="BK210" s="1" t="s">
        <v>1031</v>
      </c>
      <c r="BL210" s="1" t="str">
        <f t="shared" si="74"/>
        <v>Friend / word of mouth</v>
      </c>
      <c r="BM210" s="1" t="s">
        <v>42</v>
      </c>
      <c r="BO210" s="1">
        <v>10</v>
      </c>
      <c r="BP210" s="1" t="s">
        <v>1032</v>
      </c>
      <c r="BQ210" s="1" t="s">
        <v>1033</v>
      </c>
      <c r="BR210" s="1" t="s">
        <v>1034</v>
      </c>
      <c r="BT210">
        <f t="shared" si="75"/>
        <v>0</v>
      </c>
      <c r="BU210"/>
      <c r="BV210"/>
    </row>
    <row r="211" spans="1:74" s="1" customFormat="1" ht="157.5" x14ac:dyDescent="0.25">
      <c r="A211" s="1">
        <v>209</v>
      </c>
      <c r="B211" s="1">
        <f t="shared" si="57"/>
        <v>210</v>
      </c>
      <c r="D211" s="1" t="s">
        <v>1</v>
      </c>
      <c r="I211" s="2">
        <v>43048</v>
      </c>
      <c r="J211" s="13"/>
      <c r="K211" s="1">
        <v>7</v>
      </c>
      <c r="L211" s="1">
        <f t="shared" si="59"/>
        <v>7</v>
      </c>
      <c r="M211" s="1">
        <v>120</v>
      </c>
      <c r="N211" s="1">
        <f t="shared" si="60"/>
        <v>120</v>
      </c>
      <c r="O211" s="1">
        <v>12</v>
      </c>
      <c r="P211" s="1">
        <f t="shared" si="61"/>
        <v>12</v>
      </c>
      <c r="Q211" s="1">
        <v>15</v>
      </c>
      <c r="R211" s="1">
        <f t="shared" si="62"/>
        <v>15</v>
      </c>
      <c r="S211" s="1" t="s">
        <v>164</v>
      </c>
      <c r="T211" s="1">
        <v>1</v>
      </c>
      <c r="U211" s="1" t="str">
        <f t="shared" si="63"/>
        <v>t-shirt</v>
      </c>
      <c r="V211" s="1" t="s">
        <v>46</v>
      </c>
      <c r="X211" s="1" t="str">
        <f t="shared" si="64"/>
        <v>Machine learning for life</v>
      </c>
      <c r="Y211" s="1" t="s">
        <v>3370</v>
      </c>
      <c r="AA211" s="1">
        <v>1</v>
      </c>
      <c r="AB211" s="1" t="str">
        <f t="shared" si="65"/>
        <v>Data Scientist</v>
      </c>
      <c r="AC211" s="1" t="s">
        <v>130</v>
      </c>
      <c r="AE211" s="1" t="str">
        <f t="shared" si="66"/>
        <v>Intern</v>
      </c>
      <c r="AF211" s="1" t="s">
        <v>325</v>
      </c>
      <c r="AH211" s="1" t="str">
        <f t="shared" si="67"/>
        <v>Technology &amp; Internet</v>
      </c>
      <c r="AI211" s="1" t="str">
        <f t="shared" si="68"/>
        <v>Technology &amp; Internet</v>
      </c>
      <c r="AJ211" s="1" t="s">
        <v>69</v>
      </c>
      <c r="AL211" s="1">
        <v>2</v>
      </c>
      <c r="AM211" s="1">
        <f t="shared" si="69"/>
        <v>2</v>
      </c>
      <c r="AN211" s="1" t="s">
        <v>140</v>
      </c>
      <c r="AO211" s="1" t="s">
        <v>39</v>
      </c>
      <c r="AT211" s="1" t="s">
        <v>20</v>
      </c>
      <c r="AZ211" s="1" t="str">
        <f t="shared" si="70"/>
        <v>Forums</v>
      </c>
      <c r="BA211" s="1" t="s">
        <v>50</v>
      </c>
      <c r="BC211" s="1">
        <f t="shared" si="71"/>
        <v>8</v>
      </c>
      <c r="BE211" s="1">
        <v>8</v>
      </c>
      <c r="BF211" s="1">
        <f t="shared" si="72"/>
        <v>6</v>
      </c>
      <c r="BG211" s="1">
        <v>6</v>
      </c>
      <c r="BI211" s="1">
        <v>10</v>
      </c>
      <c r="BJ211" s="1">
        <f t="shared" si="73"/>
        <v>10</v>
      </c>
      <c r="BK211" s="1" t="s">
        <v>1035</v>
      </c>
      <c r="BL211" s="1" t="str">
        <f t="shared" si="74"/>
        <v>Friend / word of mouth</v>
      </c>
      <c r="BM211" s="1" t="s">
        <v>42</v>
      </c>
      <c r="BO211" s="1">
        <v>8</v>
      </c>
      <c r="BP211" s="1" t="s">
        <v>1036</v>
      </c>
      <c r="BQ211" s="1" t="s">
        <v>1037</v>
      </c>
      <c r="BR211" s="1" t="s">
        <v>293</v>
      </c>
      <c r="BT211">
        <f t="shared" si="75"/>
        <v>0</v>
      </c>
      <c r="BU211"/>
      <c r="BV211"/>
    </row>
    <row r="212" spans="1:74" s="1" customFormat="1" ht="141.75" x14ac:dyDescent="0.25">
      <c r="A212" s="1">
        <v>210</v>
      </c>
      <c r="B212" s="1">
        <f t="shared" si="57"/>
        <v>211</v>
      </c>
      <c r="C212" s="1" t="s">
        <v>0</v>
      </c>
      <c r="I212" s="2">
        <v>32706</v>
      </c>
      <c r="J212" s="13">
        <f t="shared" ca="1" si="58"/>
        <v>30</v>
      </c>
      <c r="K212" s="1">
        <v>6</v>
      </c>
      <c r="L212" s="1">
        <f t="shared" si="59"/>
        <v>6</v>
      </c>
      <c r="M212" s="1">
        <v>120</v>
      </c>
      <c r="N212" s="1">
        <f t="shared" si="60"/>
        <v>120</v>
      </c>
      <c r="O212" s="1">
        <v>10</v>
      </c>
      <c r="P212" s="1">
        <f t="shared" si="61"/>
        <v>10</v>
      </c>
      <c r="Q212" s="1">
        <v>5</v>
      </c>
      <c r="R212" s="1">
        <f t="shared" si="62"/>
        <v>5</v>
      </c>
      <c r="S212" s="1" t="s">
        <v>45</v>
      </c>
      <c r="T212" s="1">
        <v>0</v>
      </c>
      <c r="U212" s="1" t="str">
        <f t="shared" si="63"/>
        <v>jacket (brand is TBD... probably Patagonia)</v>
      </c>
      <c r="V212" s="1" t="s">
        <v>56</v>
      </c>
      <c r="X212" s="1" t="str">
        <f t="shared" si="64"/>
        <v>A quality life demands quality questions</v>
      </c>
      <c r="Y212" s="1" t="s">
        <v>3371</v>
      </c>
      <c r="AA212" s="1">
        <v>1</v>
      </c>
      <c r="AB212" s="1" t="str">
        <f t="shared" si="65"/>
        <v>Software Engineer</v>
      </c>
      <c r="AC212" s="1" t="s">
        <v>188</v>
      </c>
      <c r="AE212" s="1" t="str">
        <f t="shared" si="66"/>
        <v>Not Applicable</v>
      </c>
      <c r="AF212" s="1" t="s">
        <v>86</v>
      </c>
      <c r="AH212" s="1" t="str">
        <f t="shared" si="67"/>
        <v>Technology &amp; Internet</v>
      </c>
      <c r="AI212" s="1" t="str">
        <f t="shared" si="68"/>
        <v>Technology &amp; Internet</v>
      </c>
      <c r="AJ212" s="1" t="s">
        <v>69</v>
      </c>
      <c r="AL212" s="1">
        <v>5</v>
      </c>
      <c r="AM212" s="1">
        <f t="shared" si="69"/>
        <v>5</v>
      </c>
      <c r="AN212" s="1" t="s">
        <v>1038</v>
      </c>
      <c r="AO212" s="1" t="s">
        <v>338</v>
      </c>
      <c r="AT212" s="1" t="s">
        <v>20</v>
      </c>
      <c r="AZ212" s="1" t="str">
        <f t="shared" si="70"/>
        <v>Stack Overflow</v>
      </c>
      <c r="BA212" s="1" t="s">
        <v>62</v>
      </c>
      <c r="BC212" s="1">
        <f t="shared" si="71"/>
        <v>5</v>
      </c>
      <c r="BD212" s="1">
        <v>5</v>
      </c>
      <c r="BF212" s="1">
        <f t="shared" si="72"/>
        <v>5</v>
      </c>
      <c r="BG212" s="1">
        <v>5</v>
      </c>
      <c r="BI212" s="1">
        <v>3</v>
      </c>
      <c r="BJ212" s="1">
        <f t="shared" si="73"/>
        <v>3</v>
      </c>
      <c r="BK212" s="1" t="s">
        <v>1039</v>
      </c>
      <c r="BL212" s="1" t="str">
        <f t="shared" si="74"/>
        <v>Google</v>
      </c>
      <c r="BM212" s="1" t="s">
        <v>52</v>
      </c>
      <c r="BO212" s="1">
        <v>9</v>
      </c>
      <c r="BP212" s="1" t="s">
        <v>1040</v>
      </c>
      <c r="BT212">
        <f t="shared" si="75"/>
        <v>0</v>
      </c>
      <c r="BU212"/>
      <c r="BV212"/>
    </row>
    <row r="213" spans="1:74" s="1" customFormat="1" ht="78.75" x14ac:dyDescent="0.25">
      <c r="A213" s="1">
        <v>211</v>
      </c>
      <c r="B213" s="1">
        <f t="shared" si="57"/>
        <v>212</v>
      </c>
      <c r="C213" s="1" t="s">
        <v>0</v>
      </c>
      <c r="I213" s="2">
        <v>31548</v>
      </c>
      <c r="J213" s="13">
        <f t="shared" ca="1" si="58"/>
        <v>33</v>
      </c>
      <c r="K213" s="1">
        <v>5</v>
      </c>
      <c r="L213" s="1">
        <f t="shared" si="59"/>
        <v>5</v>
      </c>
      <c r="M213" s="1">
        <v>360</v>
      </c>
      <c r="N213" s="1">
        <f t="shared" si="60"/>
        <v>360</v>
      </c>
      <c r="O213" s="1">
        <v>8</v>
      </c>
      <c r="P213" s="1">
        <f t="shared" si="61"/>
        <v>8</v>
      </c>
      <c r="Q213" s="1">
        <v>1</v>
      </c>
      <c r="R213" s="1">
        <f t="shared" si="62"/>
        <v>1</v>
      </c>
      <c r="S213" s="1" t="s">
        <v>45</v>
      </c>
      <c r="T213" s="1">
        <v>1</v>
      </c>
      <c r="U213" s="1" t="str">
        <f t="shared" si="63"/>
        <v>backpack</v>
      </c>
      <c r="V213" s="1" t="s">
        <v>75</v>
      </c>
      <c r="X213" s="1" t="str">
        <f t="shared" si="64"/>
        <v>Machine learning for life</v>
      </c>
      <c r="Y213" s="1" t="s">
        <v>3370</v>
      </c>
      <c r="AA213" s="1">
        <v>0</v>
      </c>
      <c r="AB213" s="1" t="str">
        <f t="shared" si="65"/>
        <v xml:space="preserve"> </v>
      </c>
      <c r="AE213" s="1" t="str">
        <f t="shared" si="66"/>
        <v xml:space="preserve"> </v>
      </c>
      <c r="AH213" s="1" t="str">
        <f t="shared" si="67"/>
        <v>Unspecified</v>
      </c>
      <c r="AI213" s="1" t="str">
        <f t="shared" si="68"/>
        <v xml:space="preserve"> </v>
      </c>
      <c r="AM213" s="1">
        <f t="shared" si="69"/>
        <v>0</v>
      </c>
      <c r="AO213" s="1" t="s">
        <v>39</v>
      </c>
      <c r="AX213" s="1" t="s">
        <v>24</v>
      </c>
      <c r="AZ213" s="1" t="str">
        <f t="shared" si="70"/>
        <v xml:space="preserve"> </v>
      </c>
      <c r="BC213" s="1" t="str">
        <f t="shared" si="71"/>
        <v xml:space="preserve"> </v>
      </c>
      <c r="BF213" s="1" t="str">
        <f t="shared" si="72"/>
        <v xml:space="preserve"> </v>
      </c>
      <c r="BJ213" s="1">
        <f t="shared" si="73"/>
        <v>0</v>
      </c>
      <c r="BL213" s="1" t="str">
        <f t="shared" si="74"/>
        <v>Friend / word of mouth</v>
      </c>
      <c r="BM213" s="1" t="s">
        <v>42</v>
      </c>
      <c r="BO213" s="1">
        <v>10</v>
      </c>
      <c r="BP213" s="1" t="s">
        <v>1041</v>
      </c>
      <c r="BQ213" s="1" t="s">
        <v>316</v>
      </c>
      <c r="BT213">
        <f t="shared" si="75"/>
        <v>0</v>
      </c>
      <c r="BU213"/>
      <c r="BV213"/>
    </row>
    <row r="214" spans="1:74" s="1" customFormat="1" ht="409.5" x14ac:dyDescent="0.25">
      <c r="A214" s="1">
        <v>212</v>
      </c>
      <c r="B214" s="1">
        <f t="shared" si="57"/>
        <v>213</v>
      </c>
      <c r="C214" s="1" t="s">
        <v>0</v>
      </c>
      <c r="D214" s="1" t="s">
        <v>1</v>
      </c>
      <c r="H214" s="1" t="s">
        <v>1042</v>
      </c>
      <c r="I214" s="2">
        <v>32020</v>
      </c>
      <c r="J214" s="13">
        <f t="shared" ca="1" si="58"/>
        <v>32</v>
      </c>
      <c r="K214" s="1">
        <v>5</v>
      </c>
      <c r="L214" s="1">
        <f t="shared" si="59"/>
        <v>5</v>
      </c>
      <c r="M214" s="1">
        <v>120</v>
      </c>
      <c r="N214" s="1">
        <f t="shared" si="60"/>
        <v>120</v>
      </c>
      <c r="O214" s="1">
        <v>8</v>
      </c>
      <c r="P214" s="1">
        <f t="shared" si="61"/>
        <v>8</v>
      </c>
      <c r="Q214" s="1">
        <v>10</v>
      </c>
      <c r="R214" s="1">
        <f t="shared" si="62"/>
        <v>10</v>
      </c>
      <c r="S214" s="1" t="s">
        <v>66</v>
      </c>
      <c r="T214" s="1">
        <v>1</v>
      </c>
      <c r="U214" s="1" t="str">
        <f t="shared" si="63"/>
        <v>track suit / sweat suit</v>
      </c>
      <c r="V214" s="1" t="s">
        <v>364</v>
      </c>
      <c r="X214" s="1" t="str">
        <f t="shared" si="64"/>
        <v>Data is the new bacon</v>
      </c>
      <c r="Y214" s="1" t="s">
        <v>3333</v>
      </c>
      <c r="AA214" s="1">
        <v>1</v>
      </c>
      <c r="AB214" s="1" t="str">
        <f t="shared" si="65"/>
        <v>Accounting/Finance</v>
      </c>
      <c r="AC214" s="1" t="s">
        <v>440</v>
      </c>
      <c r="AE214" s="1" t="str">
        <f t="shared" si="66"/>
        <v>Manager</v>
      </c>
      <c r="AF214" s="1" t="s">
        <v>36</v>
      </c>
      <c r="AH214" s="1" t="str">
        <f t="shared" si="67"/>
        <v>Banks</v>
      </c>
      <c r="AI214" s="1" t="str">
        <f t="shared" si="68"/>
        <v>Banks</v>
      </c>
      <c r="AK214" s="1" t="s">
        <v>1043</v>
      </c>
      <c r="AL214" s="1">
        <v>5</v>
      </c>
      <c r="AM214" s="1">
        <f t="shared" si="69"/>
        <v>5</v>
      </c>
      <c r="AN214" s="1" t="s">
        <v>1044</v>
      </c>
      <c r="AO214" s="1" t="s">
        <v>61</v>
      </c>
      <c r="AU214" s="1" t="s">
        <v>21</v>
      </c>
      <c r="AZ214" s="1" t="str">
        <f t="shared" si="70"/>
        <v>Ask Me Anythings (AMAs)</v>
      </c>
      <c r="BA214" s="1" t="s">
        <v>1045</v>
      </c>
      <c r="BC214" s="1">
        <f t="shared" si="71"/>
        <v>6</v>
      </c>
      <c r="BD214" s="1">
        <v>6</v>
      </c>
      <c r="BF214" s="1">
        <f t="shared" si="72"/>
        <v>3</v>
      </c>
      <c r="BG214" s="1">
        <v>3</v>
      </c>
      <c r="BI214" s="1">
        <v>6</v>
      </c>
      <c r="BJ214" s="1">
        <f t="shared" si="73"/>
        <v>6</v>
      </c>
      <c r="BK214" s="1" t="s">
        <v>1046</v>
      </c>
      <c r="BL214" s="1" t="str">
        <f t="shared" si="74"/>
        <v>Google</v>
      </c>
      <c r="BM214" s="1" t="s">
        <v>52</v>
      </c>
      <c r="BO214" s="1">
        <v>10</v>
      </c>
      <c r="BP214" s="1" t="s">
        <v>1047</v>
      </c>
      <c r="BQ214" s="1" t="s">
        <v>1048</v>
      </c>
      <c r="BR214" s="1" t="s">
        <v>1049</v>
      </c>
      <c r="BT214">
        <f t="shared" si="75"/>
        <v>0</v>
      </c>
      <c r="BU214"/>
      <c r="BV214"/>
    </row>
    <row r="215" spans="1:74" s="1" customFormat="1" ht="252" x14ac:dyDescent="0.25">
      <c r="A215" s="1">
        <v>213</v>
      </c>
      <c r="B215" s="1">
        <f t="shared" si="57"/>
        <v>214</v>
      </c>
      <c r="C215" s="1" t="s">
        <v>0</v>
      </c>
      <c r="F215" s="1" t="s">
        <v>3</v>
      </c>
      <c r="G215" s="1" t="s">
        <v>4</v>
      </c>
      <c r="I215" s="2">
        <v>33934</v>
      </c>
      <c r="J215" s="13">
        <f t="shared" ca="1" si="58"/>
        <v>26</v>
      </c>
      <c r="K215" s="1">
        <v>6</v>
      </c>
      <c r="L215" s="1">
        <f t="shared" si="59"/>
        <v>6</v>
      </c>
      <c r="M215" s="1">
        <v>40</v>
      </c>
      <c r="N215" s="1">
        <f t="shared" si="60"/>
        <v>40</v>
      </c>
      <c r="O215" s="1">
        <v>5</v>
      </c>
      <c r="P215" s="1">
        <f t="shared" si="61"/>
        <v>5</v>
      </c>
      <c r="Q215" s="1">
        <v>20</v>
      </c>
      <c r="R215" s="1">
        <f t="shared" si="62"/>
        <v>20</v>
      </c>
      <c r="S215" s="1" t="s">
        <v>74</v>
      </c>
      <c r="T215" s="1">
        <v>1</v>
      </c>
      <c r="U215" s="1" t="str">
        <f t="shared" si="63"/>
        <v>hoodie</v>
      </c>
      <c r="V215" s="1" t="s">
        <v>34</v>
      </c>
      <c r="X215" s="1" t="str">
        <f t="shared" si="64"/>
        <v>A quality life demands quality questions</v>
      </c>
      <c r="Y215" s="1" t="s">
        <v>3371</v>
      </c>
      <c r="AA215" s="1">
        <v>1</v>
      </c>
      <c r="AB215" s="1" t="str">
        <f t="shared" si="65"/>
        <v>Software Engineer</v>
      </c>
      <c r="AC215" s="1" t="s">
        <v>188</v>
      </c>
      <c r="AE215" s="1" t="str">
        <f t="shared" si="66"/>
        <v>Individual Contributor</v>
      </c>
      <c r="AF215" s="1" t="s">
        <v>58</v>
      </c>
      <c r="AH215" s="1" t="str">
        <f t="shared" si="67"/>
        <v>Technology &amp; Internet</v>
      </c>
      <c r="AI215" s="1" t="str">
        <f t="shared" si="68"/>
        <v>Technology &amp; Internet</v>
      </c>
      <c r="AJ215" s="1" t="s">
        <v>69</v>
      </c>
      <c r="AL215" s="1">
        <v>2</v>
      </c>
      <c r="AM215" s="1">
        <f t="shared" si="69"/>
        <v>2</v>
      </c>
      <c r="AN215" s="1" t="s">
        <v>1050</v>
      </c>
      <c r="AO215" s="1" t="s">
        <v>39</v>
      </c>
      <c r="AU215" s="1" t="s">
        <v>21</v>
      </c>
      <c r="AZ215" s="1" t="str">
        <f t="shared" si="70"/>
        <v>Slack Channel</v>
      </c>
      <c r="BA215" s="1" t="s">
        <v>40</v>
      </c>
      <c r="BC215" s="1">
        <f t="shared" si="71"/>
        <v>5</v>
      </c>
      <c r="BD215" s="1">
        <v>5</v>
      </c>
      <c r="BF215" s="1">
        <f t="shared" si="72"/>
        <v>5</v>
      </c>
      <c r="BG215" s="1">
        <v>5</v>
      </c>
      <c r="BI215" s="1">
        <v>30</v>
      </c>
      <c r="BJ215" s="1">
        <f t="shared" si="73"/>
        <v>30</v>
      </c>
      <c r="BK215" s="1" t="s">
        <v>1051</v>
      </c>
      <c r="BL215" s="1" t="str">
        <f t="shared" si="74"/>
        <v>Don't remember, joined in 2012 :)</v>
      </c>
      <c r="BN215" s="1" t="s">
        <v>1052</v>
      </c>
      <c r="BO215" s="1">
        <v>10</v>
      </c>
      <c r="BP215" s="1" t="s">
        <v>1053</v>
      </c>
      <c r="BQ215" s="1" t="s">
        <v>1054</v>
      </c>
      <c r="BT215">
        <f t="shared" si="75"/>
        <v>0</v>
      </c>
      <c r="BU215"/>
      <c r="BV215"/>
    </row>
    <row r="216" spans="1:74" s="1" customFormat="1" ht="78.75" x14ac:dyDescent="0.25">
      <c r="A216" s="1">
        <v>214</v>
      </c>
      <c r="B216" s="1">
        <f t="shared" si="57"/>
        <v>215</v>
      </c>
      <c r="C216" s="1" t="s">
        <v>0</v>
      </c>
      <c r="D216" s="1" t="s">
        <v>1</v>
      </c>
      <c r="E216" s="1" t="s">
        <v>2</v>
      </c>
      <c r="J216" s="13"/>
      <c r="K216" s="1">
        <v>7</v>
      </c>
      <c r="L216" s="1">
        <f t="shared" si="59"/>
        <v>7</v>
      </c>
      <c r="M216" s="1">
        <v>40</v>
      </c>
      <c r="N216" s="1">
        <f t="shared" si="60"/>
        <v>40</v>
      </c>
      <c r="O216" s="1">
        <v>8</v>
      </c>
      <c r="P216" s="1">
        <f t="shared" si="61"/>
        <v>8</v>
      </c>
      <c r="Q216" s="1">
        <v>3</v>
      </c>
      <c r="R216" s="1">
        <f t="shared" si="62"/>
        <v>3</v>
      </c>
      <c r="S216" s="1" t="s">
        <v>45</v>
      </c>
      <c r="T216" s="1">
        <v>0</v>
      </c>
      <c r="U216" s="1" t="str">
        <f t="shared" si="63"/>
        <v>t-shirt</v>
      </c>
      <c r="V216" s="1" t="s">
        <v>46</v>
      </c>
      <c r="X216" s="1" t="str">
        <f t="shared" si="64"/>
        <v>A quality life demands quality questions</v>
      </c>
      <c r="Y216" s="1" t="s">
        <v>3371</v>
      </c>
      <c r="AA216" s="1">
        <v>0</v>
      </c>
      <c r="AB216" s="1" t="str">
        <f t="shared" si="65"/>
        <v xml:space="preserve"> </v>
      </c>
      <c r="AE216" s="1" t="str">
        <f t="shared" si="66"/>
        <v xml:space="preserve"> </v>
      </c>
      <c r="AH216" s="1" t="str">
        <f t="shared" si="67"/>
        <v>Unspecified</v>
      </c>
      <c r="AI216" s="1" t="str">
        <f t="shared" si="68"/>
        <v xml:space="preserve"> </v>
      </c>
      <c r="AM216" s="1">
        <f t="shared" si="69"/>
        <v>0</v>
      </c>
      <c r="AO216" s="1" t="s">
        <v>61</v>
      </c>
      <c r="AS216" s="1" t="s">
        <v>19</v>
      </c>
      <c r="AZ216" s="1" t="str">
        <f t="shared" si="70"/>
        <v>Stack Overflow</v>
      </c>
      <c r="BA216" s="1" t="s">
        <v>62</v>
      </c>
      <c r="BC216" s="1">
        <f t="shared" si="71"/>
        <v>6</v>
      </c>
      <c r="BD216" s="1">
        <v>6</v>
      </c>
      <c r="BF216" s="1">
        <f t="shared" si="72"/>
        <v>30</v>
      </c>
      <c r="BH216" s="1">
        <v>30</v>
      </c>
      <c r="BI216" s="1">
        <v>500</v>
      </c>
      <c r="BJ216" s="1">
        <f t="shared" si="73"/>
        <v>500</v>
      </c>
      <c r="BK216" s="1" t="s">
        <v>1055</v>
      </c>
      <c r="BL216" s="1" t="str">
        <f t="shared" si="74"/>
        <v>Twitter</v>
      </c>
      <c r="BM216" s="1" t="s">
        <v>167</v>
      </c>
      <c r="BO216" s="1">
        <v>7</v>
      </c>
      <c r="BP216" s="1" t="s">
        <v>1056</v>
      </c>
      <c r="BQ216" s="1" t="s">
        <v>1057</v>
      </c>
      <c r="BT216">
        <f t="shared" si="75"/>
        <v>0</v>
      </c>
      <c r="BU216"/>
      <c r="BV216"/>
    </row>
    <row r="217" spans="1:74" s="1" customFormat="1" ht="94.5" x14ac:dyDescent="0.25">
      <c r="A217" s="1">
        <v>215</v>
      </c>
      <c r="B217" s="1">
        <f t="shared" si="57"/>
        <v>216</v>
      </c>
      <c r="G217" s="1" t="s">
        <v>4</v>
      </c>
      <c r="I217" s="2">
        <v>32965</v>
      </c>
      <c r="J217" s="13">
        <f t="shared" ca="1" si="58"/>
        <v>29</v>
      </c>
      <c r="K217" s="1">
        <v>7</v>
      </c>
      <c r="L217" s="1">
        <f t="shared" si="59"/>
        <v>7</v>
      </c>
      <c r="M217" s="1">
        <v>15</v>
      </c>
      <c r="N217" s="1">
        <f t="shared" si="60"/>
        <v>15</v>
      </c>
      <c r="O217" s="1">
        <v>8</v>
      </c>
      <c r="P217" s="1">
        <f t="shared" si="61"/>
        <v>8</v>
      </c>
      <c r="Q217" s="1">
        <v>1</v>
      </c>
      <c r="R217" s="1">
        <f t="shared" si="62"/>
        <v>1</v>
      </c>
      <c r="S217" s="1" t="s">
        <v>108</v>
      </c>
      <c r="T217" s="1">
        <v>0</v>
      </c>
      <c r="U217" s="1" t="str">
        <f t="shared" si="63"/>
        <v>track suit / sweat suit</v>
      </c>
      <c r="V217" s="1" t="s">
        <v>364</v>
      </c>
      <c r="X217" s="1" t="str">
        <f t="shared" si="64"/>
        <v>A quality life demands quality questions</v>
      </c>
      <c r="Y217" s="1" t="s">
        <v>3371</v>
      </c>
      <c r="AA217" s="1">
        <v>1</v>
      </c>
      <c r="AB217" s="1" t="str">
        <f t="shared" si="65"/>
        <v>Software Engineer</v>
      </c>
      <c r="AC217" s="1" t="s">
        <v>188</v>
      </c>
      <c r="AE217" s="1" t="str">
        <f t="shared" si="66"/>
        <v>Manager</v>
      </c>
      <c r="AF217" s="1" t="s">
        <v>36</v>
      </c>
      <c r="AH217" s="1" t="str">
        <f t="shared" si="67"/>
        <v>Technology &amp; Internet</v>
      </c>
      <c r="AI217" s="1" t="str">
        <f t="shared" si="68"/>
        <v>Technology &amp; Internet</v>
      </c>
      <c r="AJ217" s="1" t="s">
        <v>69</v>
      </c>
      <c r="AL217" s="1">
        <v>7</v>
      </c>
      <c r="AM217" s="1">
        <f t="shared" si="69"/>
        <v>7</v>
      </c>
      <c r="AN217" s="1" t="s">
        <v>1058</v>
      </c>
      <c r="AO217" s="1" t="s">
        <v>61</v>
      </c>
      <c r="AT217" s="1" t="s">
        <v>20</v>
      </c>
      <c r="AZ217" s="1" t="str">
        <f t="shared" si="70"/>
        <v>Stack Overflow</v>
      </c>
      <c r="BA217" s="1" t="s">
        <v>62</v>
      </c>
      <c r="BC217" s="1">
        <f t="shared" si="71"/>
        <v>5</v>
      </c>
      <c r="BD217" s="1">
        <v>5</v>
      </c>
      <c r="BF217" s="1">
        <f t="shared" si="72"/>
        <v>3</v>
      </c>
      <c r="BG217" s="1">
        <v>3</v>
      </c>
      <c r="BI217" s="1">
        <v>12</v>
      </c>
      <c r="BJ217" s="1">
        <f t="shared" si="73"/>
        <v>12</v>
      </c>
      <c r="BK217" s="1" t="s">
        <v>1059</v>
      </c>
      <c r="BL217" s="1" t="str">
        <f t="shared" si="74"/>
        <v>Friend / word of mouth</v>
      </c>
      <c r="BM217" s="1" t="s">
        <v>42</v>
      </c>
      <c r="BO217" s="1">
        <v>10</v>
      </c>
      <c r="BP217" s="1" t="s">
        <v>1060</v>
      </c>
      <c r="BQ217" s="1" t="s">
        <v>1061</v>
      </c>
      <c r="BR217" s="1" t="s">
        <v>1062</v>
      </c>
      <c r="BT217">
        <f t="shared" si="75"/>
        <v>0</v>
      </c>
      <c r="BU217"/>
      <c r="BV217"/>
    </row>
    <row r="218" spans="1:74" s="1" customFormat="1" ht="94.5" x14ac:dyDescent="0.25">
      <c r="A218" s="1">
        <v>216</v>
      </c>
      <c r="B218" s="1">
        <f t="shared" si="57"/>
        <v>217</v>
      </c>
      <c r="G218" s="1" t="s">
        <v>4</v>
      </c>
      <c r="I218" s="2">
        <v>30084</v>
      </c>
      <c r="J218" s="13">
        <f t="shared" ca="1" si="58"/>
        <v>37</v>
      </c>
      <c r="K218" s="1">
        <v>7</v>
      </c>
      <c r="L218" s="1">
        <f t="shared" si="59"/>
        <v>7</v>
      </c>
      <c r="M218" s="1">
        <v>60</v>
      </c>
      <c r="N218" s="1">
        <f t="shared" si="60"/>
        <v>60</v>
      </c>
      <c r="O218" s="1">
        <v>7</v>
      </c>
      <c r="P218" s="1">
        <f t="shared" si="61"/>
        <v>7</v>
      </c>
      <c r="Q218" s="1">
        <v>0</v>
      </c>
      <c r="R218" s="1">
        <f t="shared" si="62"/>
        <v>0</v>
      </c>
      <c r="S218" s="1" t="s">
        <v>45</v>
      </c>
      <c r="T218" s="1">
        <v>1</v>
      </c>
      <c r="U218" s="1" t="str">
        <f t="shared" si="63"/>
        <v>hat</v>
      </c>
      <c r="V218" s="1" t="s">
        <v>97</v>
      </c>
      <c r="X218" s="1" t="str">
        <f t="shared" si="64"/>
        <v>A quality life demands quality questions</v>
      </c>
      <c r="Y218" s="1" t="s">
        <v>3371</v>
      </c>
      <c r="AA218" s="1">
        <v>1</v>
      </c>
      <c r="AB218" s="1" t="str">
        <f t="shared" si="65"/>
        <v>Data Analyst</v>
      </c>
      <c r="AC218" s="1" t="s">
        <v>18</v>
      </c>
      <c r="AE218" s="1" t="str">
        <f t="shared" si="66"/>
        <v>Intern</v>
      </c>
      <c r="AF218" s="1" t="s">
        <v>325</v>
      </c>
      <c r="AH218" s="1" t="str">
        <f t="shared" si="67"/>
        <v>Insurance</v>
      </c>
      <c r="AI218" s="1" t="str">
        <f t="shared" si="68"/>
        <v>Insurance</v>
      </c>
      <c r="AJ218" s="1" t="s">
        <v>195</v>
      </c>
      <c r="AL218" s="1">
        <v>7</v>
      </c>
      <c r="AM218" s="1">
        <f t="shared" si="69"/>
        <v>7</v>
      </c>
      <c r="AN218" s="1" t="s">
        <v>1063</v>
      </c>
      <c r="AO218" s="1" t="s">
        <v>61</v>
      </c>
      <c r="AU218" s="1" t="s">
        <v>21</v>
      </c>
      <c r="AZ218" s="1" t="str">
        <f t="shared" si="70"/>
        <v>Forums</v>
      </c>
      <c r="BA218" s="1" t="s">
        <v>50</v>
      </c>
      <c r="BC218" s="1">
        <f t="shared" si="71"/>
        <v>10</v>
      </c>
      <c r="BE218" s="1">
        <v>10</v>
      </c>
      <c r="BF218" s="1">
        <f t="shared" si="72"/>
        <v>10</v>
      </c>
      <c r="BH218" s="1">
        <v>10</v>
      </c>
      <c r="BI218" s="1">
        <v>15</v>
      </c>
      <c r="BJ218" s="1">
        <f t="shared" si="73"/>
        <v>15</v>
      </c>
      <c r="BK218" s="1" t="s">
        <v>1064</v>
      </c>
      <c r="BL218" s="1" t="str">
        <f t="shared" si="74"/>
        <v>Google</v>
      </c>
      <c r="BM218" s="1" t="s">
        <v>52</v>
      </c>
      <c r="BO218" s="1">
        <v>9</v>
      </c>
      <c r="BP218" s="1" t="s">
        <v>1065</v>
      </c>
      <c r="BQ218" s="1" t="s">
        <v>1066</v>
      </c>
      <c r="BT218">
        <f t="shared" si="75"/>
        <v>0</v>
      </c>
      <c r="BU218"/>
      <c r="BV218"/>
    </row>
    <row r="219" spans="1:74" s="1" customFormat="1" ht="409.5" x14ac:dyDescent="0.25">
      <c r="A219" s="1">
        <v>217</v>
      </c>
      <c r="B219" s="1">
        <f t="shared" si="57"/>
        <v>218</v>
      </c>
      <c r="C219" s="1" t="s">
        <v>0</v>
      </c>
      <c r="J219" s="13"/>
      <c r="K219" s="1">
        <v>7</v>
      </c>
      <c r="L219" s="1">
        <f t="shared" si="59"/>
        <v>7</v>
      </c>
      <c r="M219" s="1">
        <v>180</v>
      </c>
      <c r="N219" s="1">
        <f t="shared" si="60"/>
        <v>180</v>
      </c>
      <c r="O219" s="1">
        <v>7</v>
      </c>
      <c r="P219" s="1">
        <f t="shared" si="61"/>
        <v>7</v>
      </c>
      <c r="Q219" s="1">
        <v>2</v>
      </c>
      <c r="R219" s="1">
        <f t="shared" si="62"/>
        <v>2</v>
      </c>
      <c r="S219" s="1" t="s">
        <v>200</v>
      </c>
      <c r="T219" s="1">
        <v>0</v>
      </c>
      <c r="U219" s="1" t="str">
        <f t="shared" si="63"/>
        <v>backpack</v>
      </c>
      <c r="V219" s="1" t="s">
        <v>75</v>
      </c>
      <c r="X219" s="1" t="str">
        <f t="shared" si="64"/>
        <v>Data will never die</v>
      </c>
      <c r="Z219" s="1" t="s">
        <v>1067</v>
      </c>
      <c r="AA219" s="1">
        <v>0</v>
      </c>
      <c r="AB219" s="1" t="str">
        <f t="shared" si="65"/>
        <v xml:space="preserve"> </v>
      </c>
      <c r="AE219" s="1" t="str">
        <f t="shared" si="66"/>
        <v xml:space="preserve"> </v>
      </c>
      <c r="AH219" s="1" t="str">
        <f t="shared" si="67"/>
        <v>Unspecified</v>
      </c>
      <c r="AI219" s="1" t="str">
        <f t="shared" si="68"/>
        <v xml:space="preserve"> </v>
      </c>
      <c r="AM219" s="1">
        <f t="shared" si="69"/>
        <v>0</v>
      </c>
      <c r="AO219" s="1" t="s">
        <v>61</v>
      </c>
      <c r="AP219" s="1" t="s">
        <v>16</v>
      </c>
      <c r="AR219" s="1" t="s">
        <v>18</v>
      </c>
      <c r="AU219" s="1" t="s">
        <v>21</v>
      </c>
      <c r="AZ219" s="1" t="str">
        <f t="shared" si="70"/>
        <v>Forums</v>
      </c>
      <c r="BA219" s="1" t="s">
        <v>50</v>
      </c>
      <c r="BC219" s="1">
        <f t="shared" si="71"/>
        <v>10</v>
      </c>
      <c r="BE219" s="1">
        <v>10</v>
      </c>
      <c r="BF219" s="1">
        <f t="shared" si="72"/>
        <v>10</v>
      </c>
      <c r="BH219" s="1">
        <v>10</v>
      </c>
      <c r="BI219" s="1">
        <v>8</v>
      </c>
      <c r="BJ219" s="1">
        <f t="shared" si="73"/>
        <v>8</v>
      </c>
      <c r="BK219" s="1" t="s">
        <v>1068</v>
      </c>
      <c r="BL219" s="1" t="str">
        <f t="shared" si="74"/>
        <v>Google</v>
      </c>
      <c r="BM219" s="1" t="s">
        <v>52</v>
      </c>
      <c r="BO219" s="1">
        <v>6</v>
      </c>
      <c r="BP219" s="1" t="s">
        <v>1069</v>
      </c>
      <c r="BQ219" s="1" t="s">
        <v>1070</v>
      </c>
      <c r="BR219" s="1" t="s">
        <v>1071</v>
      </c>
      <c r="BT219">
        <f t="shared" si="75"/>
        <v>0</v>
      </c>
      <c r="BU219"/>
      <c r="BV219"/>
    </row>
    <row r="220" spans="1:74" s="1" customFormat="1" ht="409.5" x14ac:dyDescent="0.25">
      <c r="A220" s="1">
        <v>218</v>
      </c>
      <c r="B220" s="1">
        <f t="shared" si="57"/>
        <v>219</v>
      </c>
      <c r="D220" s="1" t="s">
        <v>1</v>
      </c>
      <c r="G220" s="1" t="s">
        <v>4</v>
      </c>
      <c r="I220" s="2">
        <v>24370</v>
      </c>
      <c r="J220" s="13">
        <f t="shared" ca="1" si="58"/>
        <v>53</v>
      </c>
      <c r="K220" s="1">
        <v>7</v>
      </c>
      <c r="L220" s="1">
        <f t="shared" si="59"/>
        <v>7</v>
      </c>
      <c r="M220" s="1">
        <v>30</v>
      </c>
      <c r="N220" s="1">
        <f t="shared" si="60"/>
        <v>30</v>
      </c>
      <c r="O220" s="1">
        <v>10</v>
      </c>
      <c r="P220" s="1">
        <f t="shared" si="61"/>
        <v>10</v>
      </c>
      <c r="Q220" s="1">
        <v>16</v>
      </c>
      <c r="R220" s="1">
        <f t="shared" si="62"/>
        <v>16</v>
      </c>
      <c r="S220" s="1" t="s">
        <v>74</v>
      </c>
      <c r="T220" s="1">
        <v>1</v>
      </c>
      <c r="U220" s="1" t="str">
        <f t="shared" si="63"/>
        <v>hat</v>
      </c>
      <c r="V220" s="1" t="s">
        <v>97</v>
      </c>
      <c r="X220" s="1" t="str">
        <f t="shared" si="64"/>
        <v>Machine learning for life</v>
      </c>
      <c r="Y220" s="1" t="s">
        <v>3370</v>
      </c>
      <c r="AA220" s="1">
        <v>1</v>
      </c>
      <c r="AB220" s="1" t="str">
        <f t="shared" si="65"/>
        <v xml:space="preserve"> Artificial Intelligence Engineer</v>
      </c>
      <c r="AC220" s="1" t="s">
        <v>116</v>
      </c>
      <c r="AE220" s="1" t="str">
        <f t="shared" si="66"/>
        <v>C-Level</v>
      </c>
      <c r="AF220" s="1" t="s">
        <v>117</v>
      </c>
      <c r="AH220" s="1" t="str">
        <f t="shared" si="67"/>
        <v>Utilities, Energy and Extraction</v>
      </c>
      <c r="AI220" s="1" t="str">
        <f t="shared" si="68"/>
        <v>Utilities, Energy and Extraction</v>
      </c>
      <c r="AJ220" s="1" t="s">
        <v>272</v>
      </c>
      <c r="AL220" s="1">
        <v>27</v>
      </c>
      <c r="AM220" s="1">
        <f t="shared" si="69"/>
        <v>27</v>
      </c>
      <c r="AN220" s="1" t="s">
        <v>1072</v>
      </c>
      <c r="AO220" s="1" t="s">
        <v>61</v>
      </c>
      <c r="AU220" s="1" t="s">
        <v>21</v>
      </c>
      <c r="AZ220" s="1" t="str">
        <f t="shared" si="70"/>
        <v>Slack Channel</v>
      </c>
      <c r="BA220" s="1" t="s">
        <v>40</v>
      </c>
      <c r="BC220" s="1">
        <f t="shared" si="71"/>
        <v>5</v>
      </c>
      <c r="BD220" s="1">
        <v>5</v>
      </c>
      <c r="BF220" s="1">
        <f t="shared" si="72"/>
        <v>3</v>
      </c>
      <c r="BG220" s="1">
        <v>3</v>
      </c>
      <c r="BI220" s="1">
        <v>8</v>
      </c>
      <c r="BJ220" s="1">
        <f t="shared" si="73"/>
        <v>8</v>
      </c>
      <c r="BK220" s="1" t="s">
        <v>1073</v>
      </c>
      <c r="BL220" s="1" t="str">
        <f t="shared" si="74"/>
        <v>NVidia Dev Group</v>
      </c>
      <c r="BN220" s="1" t="s">
        <v>1074</v>
      </c>
      <c r="BO220" s="1">
        <v>8</v>
      </c>
      <c r="BP220" s="1" t="s">
        <v>1075</v>
      </c>
      <c r="BR220" s="1" t="s">
        <v>1076</v>
      </c>
      <c r="BT220">
        <f t="shared" si="75"/>
        <v>0</v>
      </c>
      <c r="BU220"/>
      <c r="BV220"/>
    </row>
    <row r="221" spans="1:74" s="1" customFormat="1" ht="94.5" x14ac:dyDescent="0.25">
      <c r="A221" s="1">
        <v>219</v>
      </c>
      <c r="B221" s="1">
        <f t="shared" si="57"/>
        <v>220</v>
      </c>
      <c r="C221" s="1" t="s">
        <v>0</v>
      </c>
      <c r="G221" s="1" t="s">
        <v>4</v>
      </c>
      <c r="I221" s="2">
        <v>33182</v>
      </c>
      <c r="J221" s="13">
        <f t="shared" ca="1" si="58"/>
        <v>28</v>
      </c>
      <c r="K221" s="1">
        <v>7</v>
      </c>
      <c r="L221" s="1">
        <f t="shared" si="59"/>
        <v>7</v>
      </c>
      <c r="M221" s="1">
        <v>60</v>
      </c>
      <c r="N221" s="1">
        <f t="shared" si="60"/>
        <v>60</v>
      </c>
      <c r="O221" s="1">
        <v>10</v>
      </c>
      <c r="P221" s="1">
        <f t="shared" si="61"/>
        <v>10</v>
      </c>
      <c r="Q221" s="1">
        <v>3</v>
      </c>
      <c r="R221" s="1">
        <f t="shared" si="62"/>
        <v>3</v>
      </c>
      <c r="S221" s="1" t="s">
        <v>278</v>
      </c>
      <c r="T221" s="1">
        <v>0</v>
      </c>
      <c r="U221" s="1" t="str">
        <f t="shared" si="63"/>
        <v>t-shirt</v>
      </c>
      <c r="V221" s="1" t="s">
        <v>46</v>
      </c>
      <c r="X221" s="1" t="str">
        <f t="shared" si="64"/>
        <v>Data is the new bacon</v>
      </c>
      <c r="Y221" s="1" t="s">
        <v>3333</v>
      </c>
      <c r="AA221" s="1">
        <v>1</v>
      </c>
      <c r="AB221" s="1" t="str">
        <f t="shared" si="65"/>
        <v>Software Engineer</v>
      </c>
      <c r="AC221" s="1" t="s">
        <v>188</v>
      </c>
      <c r="AE221" s="1" t="str">
        <f t="shared" si="66"/>
        <v>Individual Contributor</v>
      </c>
      <c r="AF221" s="1" t="s">
        <v>58</v>
      </c>
      <c r="AH221" s="1" t="str">
        <f t="shared" si="67"/>
        <v>Electronics</v>
      </c>
      <c r="AI221" s="1" t="str">
        <f t="shared" si="68"/>
        <v>Electronics</v>
      </c>
      <c r="AJ221" s="1" t="s">
        <v>545</v>
      </c>
      <c r="AL221" s="1">
        <v>2</v>
      </c>
      <c r="AM221" s="1">
        <f t="shared" si="69"/>
        <v>2</v>
      </c>
      <c r="AN221" s="1" t="s">
        <v>1077</v>
      </c>
      <c r="AO221" s="1" t="s">
        <v>61</v>
      </c>
      <c r="AT221" s="1" t="s">
        <v>20</v>
      </c>
      <c r="AZ221" s="1" t="str">
        <f t="shared" si="70"/>
        <v>Stack Overflow</v>
      </c>
      <c r="BA221" s="1" t="s">
        <v>62</v>
      </c>
      <c r="BC221" s="1">
        <f t="shared" si="71"/>
        <v>6</v>
      </c>
      <c r="BD221" s="1">
        <v>6</v>
      </c>
      <c r="BF221" s="1">
        <f t="shared" si="72"/>
        <v>6</v>
      </c>
      <c r="BG221" s="1">
        <v>6</v>
      </c>
      <c r="BI221" s="1">
        <v>6</v>
      </c>
      <c r="BJ221" s="1">
        <f t="shared" si="73"/>
        <v>6</v>
      </c>
      <c r="BK221" s="1" t="s">
        <v>1078</v>
      </c>
      <c r="BL221" s="1" t="str">
        <f t="shared" si="74"/>
        <v>Friend / word of mouth</v>
      </c>
      <c r="BM221" s="1" t="s">
        <v>42</v>
      </c>
      <c r="BO221" s="1">
        <v>9</v>
      </c>
      <c r="BP221" s="1" t="s">
        <v>1079</v>
      </c>
      <c r="BQ221" s="1" t="s">
        <v>1080</v>
      </c>
      <c r="BR221" s="1" t="s">
        <v>1081</v>
      </c>
      <c r="BT221">
        <f t="shared" si="75"/>
        <v>0</v>
      </c>
      <c r="BU221"/>
      <c r="BV221"/>
    </row>
    <row r="222" spans="1:74" s="1" customFormat="1" ht="94.5" x14ac:dyDescent="0.25">
      <c r="A222" s="1">
        <v>220</v>
      </c>
      <c r="B222" s="1">
        <f t="shared" si="57"/>
        <v>221</v>
      </c>
      <c r="G222" s="1" t="s">
        <v>4</v>
      </c>
      <c r="I222" s="2">
        <v>28379</v>
      </c>
      <c r="J222" s="13">
        <f t="shared" ca="1" si="58"/>
        <v>42</v>
      </c>
      <c r="K222" s="1">
        <v>6</v>
      </c>
      <c r="L222" s="1">
        <f t="shared" si="59"/>
        <v>6</v>
      </c>
      <c r="M222" s="1">
        <v>90</v>
      </c>
      <c r="N222" s="1">
        <f t="shared" si="60"/>
        <v>90</v>
      </c>
      <c r="O222" s="1">
        <v>10</v>
      </c>
      <c r="P222" s="1">
        <f t="shared" si="61"/>
        <v>10</v>
      </c>
      <c r="Q222" s="1">
        <v>12</v>
      </c>
      <c r="R222" s="1">
        <f t="shared" si="62"/>
        <v>12</v>
      </c>
      <c r="S222" s="1" t="s">
        <v>66</v>
      </c>
      <c r="T222" s="1">
        <v>1</v>
      </c>
      <c r="U222" s="1" t="str">
        <f t="shared" si="63"/>
        <v>track suit / sweat suit</v>
      </c>
      <c r="V222" s="1" t="s">
        <v>364</v>
      </c>
      <c r="X222" s="1" t="str">
        <f t="shared" si="64"/>
        <v>AI to the rescue</v>
      </c>
      <c r="Z222" s="1" t="s">
        <v>1082</v>
      </c>
      <c r="AA222" s="1">
        <v>1</v>
      </c>
      <c r="AB222" s="1" t="str">
        <f t="shared" si="65"/>
        <v>Other</v>
      </c>
      <c r="AC222" s="1" t="s">
        <v>5</v>
      </c>
      <c r="AE222" s="1" t="str">
        <f t="shared" si="66"/>
        <v>Director</v>
      </c>
      <c r="AF222" s="1" t="s">
        <v>68</v>
      </c>
      <c r="AH222" s="1" t="str">
        <f t="shared" si="67"/>
        <v>Technology &amp; Internet</v>
      </c>
      <c r="AI222" s="1" t="str">
        <f t="shared" si="68"/>
        <v>Technology &amp; Internet</v>
      </c>
      <c r="AJ222" s="1" t="s">
        <v>69</v>
      </c>
      <c r="AL222" s="1">
        <v>25</v>
      </c>
      <c r="AM222" s="1">
        <f t="shared" si="69"/>
        <v>25</v>
      </c>
      <c r="AN222" s="1" t="s">
        <v>1083</v>
      </c>
      <c r="AO222" s="1" t="s">
        <v>1084</v>
      </c>
      <c r="AU222" s="1" t="s">
        <v>21</v>
      </c>
      <c r="AZ222" s="1" t="str">
        <f t="shared" si="70"/>
        <v>Slack Channel</v>
      </c>
      <c r="BA222" s="1" t="s">
        <v>40</v>
      </c>
      <c r="BC222" s="1">
        <f t="shared" si="71"/>
        <v>5</v>
      </c>
      <c r="BD222" s="1">
        <v>5</v>
      </c>
      <c r="BF222" s="1">
        <f t="shared" si="72"/>
        <v>15</v>
      </c>
      <c r="BH222" s="1">
        <v>15</v>
      </c>
      <c r="BI222" s="1">
        <v>50</v>
      </c>
      <c r="BJ222" s="1">
        <f t="shared" si="73"/>
        <v>50</v>
      </c>
      <c r="BK222" s="1" t="s">
        <v>1085</v>
      </c>
      <c r="BL222" s="1" t="str">
        <f t="shared" si="74"/>
        <v>Google</v>
      </c>
      <c r="BM222" s="1" t="s">
        <v>52</v>
      </c>
      <c r="BO222" s="1">
        <v>8</v>
      </c>
      <c r="BP222" s="1" t="s">
        <v>1086</v>
      </c>
      <c r="BQ222" s="1" t="s">
        <v>1087</v>
      </c>
      <c r="BR222" s="1" t="s">
        <v>1088</v>
      </c>
      <c r="BT222">
        <f t="shared" si="75"/>
        <v>0</v>
      </c>
      <c r="BU222"/>
      <c r="BV222"/>
    </row>
    <row r="223" spans="1:74" s="1" customFormat="1" ht="94.5" x14ac:dyDescent="0.25">
      <c r="A223" s="1">
        <v>221</v>
      </c>
      <c r="B223" s="1">
        <f t="shared" si="57"/>
        <v>222</v>
      </c>
      <c r="F223" s="1" t="s">
        <v>3</v>
      </c>
      <c r="G223" s="1" t="s">
        <v>4</v>
      </c>
      <c r="I223" s="2">
        <v>34862</v>
      </c>
      <c r="J223" s="13">
        <f t="shared" ca="1" si="58"/>
        <v>24</v>
      </c>
      <c r="K223" s="1">
        <v>8</v>
      </c>
      <c r="L223" s="1">
        <f t="shared" si="59"/>
        <v>8</v>
      </c>
      <c r="M223" s="1">
        <v>100</v>
      </c>
      <c r="N223" s="1">
        <f t="shared" si="60"/>
        <v>100</v>
      </c>
      <c r="O223" s="1">
        <v>6</v>
      </c>
      <c r="P223" s="1">
        <f t="shared" si="61"/>
        <v>6</v>
      </c>
      <c r="Q223" s="1">
        <v>6</v>
      </c>
      <c r="R223" s="1">
        <f t="shared" si="62"/>
        <v>6</v>
      </c>
      <c r="S223" s="1" t="s">
        <v>33</v>
      </c>
      <c r="T223" s="1">
        <v>1</v>
      </c>
      <c r="U223" s="1" t="str">
        <f t="shared" si="63"/>
        <v>t-shirt</v>
      </c>
      <c r="V223" s="1" t="s">
        <v>46</v>
      </c>
      <c r="X223" s="1" t="str">
        <f t="shared" si="64"/>
        <v>Data is the new bacon</v>
      </c>
      <c r="Y223" s="1" t="s">
        <v>3333</v>
      </c>
      <c r="AA223" s="1">
        <v>1</v>
      </c>
      <c r="AB223" s="1" t="str">
        <f t="shared" si="65"/>
        <v>Customer Service</v>
      </c>
      <c r="AC223" s="1" t="s">
        <v>1089</v>
      </c>
      <c r="AE223" s="1" t="str">
        <f t="shared" si="66"/>
        <v>Individual Contributor</v>
      </c>
      <c r="AF223" s="1" t="s">
        <v>58</v>
      </c>
      <c r="AH223" s="1" t="str">
        <f t="shared" si="67"/>
        <v>Automotive</v>
      </c>
      <c r="AI223" s="1" t="str">
        <f t="shared" si="68"/>
        <v>Automotive</v>
      </c>
      <c r="AJ223" s="1" t="s">
        <v>247</v>
      </c>
      <c r="AL223" s="1">
        <v>1</v>
      </c>
      <c r="AM223" s="1">
        <f t="shared" si="69"/>
        <v>1</v>
      </c>
      <c r="AN223" s="1" t="s">
        <v>1090</v>
      </c>
      <c r="AO223" s="1" t="s">
        <v>338</v>
      </c>
      <c r="AU223" s="1" t="s">
        <v>21</v>
      </c>
      <c r="AZ223" s="1" t="str">
        <f t="shared" si="70"/>
        <v>Forums</v>
      </c>
      <c r="BA223" s="1" t="s">
        <v>50</v>
      </c>
      <c r="BC223" s="1">
        <f t="shared" si="71"/>
        <v>4</v>
      </c>
      <c r="BD223" s="1">
        <v>4</v>
      </c>
      <c r="BF223" s="1">
        <f t="shared" si="72"/>
        <v>6</v>
      </c>
      <c r="BG223" s="1">
        <v>6</v>
      </c>
      <c r="BI223" s="1">
        <v>30</v>
      </c>
      <c r="BJ223" s="1">
        <f t="shared" si="73"/>
        <v>30</v>
      </c>
      <c r="BK223" s="1" t="s">
        <v>1091</v>
      </c>
      <c r="BL223" s="1" t="str">
        <f t="shared" si="74"/>
        <v>Google</v>
      </c>
      <c r="BM223" s="1" t="s">
        <v>52</v>
      </c>
      <c r="BO223" s="1">
        <v>7</v>
      </c>
      <c r="BP223" s="1" t="s">
        <v>1092</v>
      </c>
      <c r="BQ223" s="1" t="s">
        <v>1093</v>
      </c>
      <c r="BT223">
        <f t="shared" si="75"/>
        <v>0</v>
      </c>
      <c r="BU223"/>
      <c r="BV223"/>
    </row>
    <row r="224" spans="1:74" s="1" customFormat="1" ht="94.5" x14ac:dyDescent="0.25">
      <c r="A224" s="1">
        <v>222</v>
      </c>
      <c r="B224" s="1">
        <f t="shared" si="57"/>
        <v>223</v>
      </c>
      <c r="G224" s="1" t="s">
        <v>4</v>
      </c>
      <c r="I224" s="2">
        <v>32966</v>
      </c>
      <c r="J224" s="13">
        <f t="shared" ca="1" si="58"/>
        <v>29</v>
      </c>
      <c r="K224" s="1">
        <v>7</v>
      </c>
      <c r="L224" s="1">
        <f t="shared" si="59"/>
        <v>7</v>
      </c>
      <c r="M224" s="1">
        <v>5</v>
      </c>
      <c r="N224" s="1">
        <f t="shared" si="60"/>
        <v>5</v>
      </c>
      <c r="O224" s="1">
        <v>5</v>
      </c>
      <c r="P224" s="1">
        <f t="shared" si="61"/>
        <v>5</v>
      </c>
      <c r="Q224" s="1">
        <v>3</v>
      </c>
      <c r="R224" s="1">
        <f t="shared" si="62"/>
        <v>3</v>
      </c>
      <c r="S224" s="1" t="s">
        <v>74</v>
      </c>
      <c r="T224" s="1">
        <v>0</v>
      </c>
      <c r="U224" s="1" t="str">
        <f t="shared" si="63"/>
        <v>hoodie</v>
      </c>
      <c r="V224" s="1" t="s">
        <v>34</v>
      </c>
      <c r="X224" s="1" t="str">
        <f t="shared" si="64"/>
        <v>A quality life demands quality questions</v>
      </c>
      <c r="Y224" s="1" t="s">
        <v>3371</v>
      </c>
      <c r="AA224" s="1">
        <v>1</v>
      </c>
      <c r="AB224" s="1" t="str">
        <f t="shared" si="65"/>
        <v>Accounting/Finance</v>
      </c>
      <c r="AC224" s="1" t="s">
        <v>440</v>
      </c>
      <c r="AE224" s="1" t="str">
        <f t="shared" si="66"/>
        <v>Individual Contributor</v>
      </c>
      <c r="AF224" s="1" t="s">
        <v>58</v>
      </c>
      <c r="AH224" s="1" t="str">
        <f t="shared" si="67"/>
        <v>Agriculture</v>
      </c>
      <c r="AI224" s="1" t="str">
        <f t="shared" si="68"/>
        <v>Agriculture</v>
      </c>
      <c r="AJ224" s="1" t="s">
        <v>1094</v>
      </c>
      <c r="AL224" s="1">
        <v>5</v>
      </c>
      <c r="AM224" s="1">
        <f t="shared" si="69"/>
        <v>5</v>
      </c>
      <c r="AN224" s="1" t="s">
        <v>1095</v>
      </c>
      <c r="AO224" s="1" t="s">
        <v>61</v>
      </c>
      <c r="AT224" s="1" t="s">
        <v>20</v>
      </c>
      <c r="AZ224" s="1" t="str">
        <f t="shared" si="70"/>
        <v>Slack Channel</v>
      </c>
      <c r="BA224" s="1" t="s">
        <v>40</v>
      </c>
      <c r="BC224" s="1">
        <f t="shared" si="71"/>
        <v>5</v>
      </c>
      <c r="BD224" s="1">
        <v>5</v>
      </c>
      <c r="BF224" s="1">
        <f t="shared" si="72"/>
        <v>4</v>
      </c>
      <c r="BG224" s="1">
        <v>4</v>
      </c>
      <c r="BI224" s="1">
        <v>8</v>
      </c>
      <c r="BJ224" s="1">
        <f t="shared" si="73"/>
        <v>8</v>
      </c>
      <c r="BK224" s="1" t="s">
        <v>1096</v>
      </c>
      <c r="BL224" s="1" t="str">
        <f t="shared" si="74"/>
        <v>Google</v>
      </c>
      <c r="BM224" s="1" t="s">
        <v>52</v>
      </c>
      <c r="BO224" s="1">
        <v>10</v>
      </c>
      <c r="BP224" s="1" t="s">
        <v>1097</v>
      </c>
      <c r="BQ224" s="1" t="s">
        <v>1098</v>
      </c>
      <c r="BR224" s="1" t="s">
        <v>114</v>
      </c>
      <c r="BT224">
        <f t="shared" si="75"/>
        <v>0</v>
      </c>
      <c r="BU224"/>
      <c r="BV224"/>
    </row>
    <row r="225" spans="1:74" s="1" customFormat="1" ht="252" x14ac:dyDescent="0.25">
      <c r="A225" s="1">
        <v>223</v>
      </c>
      <c r="B225" s="1">
        <f t="shared" si="57"/>
        <v>224</v>
      </c>
      <c r="C225" s="1" t="s">
        <v>0</v>
      </c>
      <c r="D225" s="1" t="s">
        <v>1</v>
      </c>
      <c r="F225" s="1" t="s">
        <v>3</v>
      </c>
      <c r="I225" s="2">
        <v>27861</v>
      </c>
      <c r="J225" s="13">
        <f t="shared" ca="1" si="58"/>
        <v>43</v>
      </c>
      <c r="K225" s="1">
        <v>7</v>
      </c>
      <c r="L225" s="1">
        <f t="shared" si="59"/>
        <v>7</v>
      </c>
      <c r="M225" s="1">
        <v>20</v>
      </c>
      <c r="N225" s="1">
        <f t="shared" si="60"/>
        <v>20</v>
      </c>
      <c r="O225" s="1">
        <v>10</v>
      </c>
      <c r="P225" s="1">
        <f t="shared" si="61"/>
        <v>10</v>
      </c>
      <c r="Q225" s="1">
        <v>5</v>
      </c>
      <c r="R225" s="1">
        <f t="shared" si="62"/>
        <v>5</v>
      </c>
      <c r="S225" s="1" t="s">
        <v>310</v>
      </c>
      <c r="T225" s="1">
        <v>1</v>
      </c>
      <c r="U225" s="1" t="str">
        <f t="shared" si="63"/>
        <v>t-shirt</v>
      </c>
      <c r="V225" s="1" t="s">
        <v>46</v>
      </c>
      <c r="X225" s="1" t="str">
        <f t="shared" si="64"/>
        <v>Too cute to compute</v>
      </c>
      <c r="Z225" s="1" t="s">
        <v>1099</v>
      </c>
      <c r="AA225" s="1">
        <v>1</v>
      </c>
      <c r="AB225" s="1" t="str">
        <f t="shared" si="65"/>
        <v>Freelancing</v>
      </c>
      <c r="AC225" s="1" t="s">
        <v>85</v>
      </c>
      <c r="AE225" s="1" t="str">
        <f t="shared" si="66"/>
        <v>Not Applicable</v>
      </c>
      <c r="AF225" s="1" t="s">
        <v>86</v>
      </c>
      <c r="AH225" s="1" t="str">
        <f t="shared" si="67"/>
        <v>Technology &amp; Internet</v>
      </c>
      <c r="AI225" s="1" t="str">
        <f t="shared" si="68"/>
        <v>Technology &amp; Internet</v>
      </c>
      <c r="AJ225" s="1" t="s">
        <v>69</v>
      </c>
      <c r="AL225" s="1">
        <v>18</v>
      </c>
      <c r="AM225" s="1">
        <f t="shared" si="69"/>
        <v>18</v>
      </c>
      <c r="AN225" s="1" t="s">
        <v>1100</v>
      </c>
      <c r="AO225" s="1" t="s">
        <v>1084</v>
      </c>
      <c r="AU225" s="1" t="s">
        <v>21</v>
      </c>
      <c r="AZ225" s="1" t="str">
        <f t="shared" si="70"/>
        <v>Slack Channel</v>
      </c>
      <c r="BA225" s="1" t="s">
        <v>40</v>
      </c>
      <c r="BC225" s="1">
        <f t="shared" si="71"/>
        <v>5</v>
      </c>
      <c r="BD225" s="1">
        <v>5</v>
      </c>
      <c r="BF225" s="1">
        <f t="shared" si="72"/>
        <v>3</v>
      </c>
      <c r="BG225" s="1">
        <v>3</v>
      </c>
      <c r="BI225" s="1">
        <v>50</v>
      </c>
      <c r="BJ225" s="1">
        <f t="shared" si="73"/>
        <v>50</v>
      </c>
      <c r="BK225" s="1" t="s">
        <v>1101</v>
      </c>
      <c r="BL225" s="1" t="str">
        <f t="shared" si="74"/>
        <v>Facebook</v>
      </c>
      <c r="BM225" s="1" t="s">
        <v>320</v>
      </c>
      <c r="BO225" s="1">
        <v>10</v>
      </c>
      <c r="BP225" s="1" t="s">
        <v>1102</v>
      </c>
      <c r="BQ225" s="1" t="s">
        <v>1103</v>
      </c>
      <c r="BR225" s="1" t="s">
        <v>1104</v>
      </c>
      <c r="BT225">
        <f t="shared" si="75"/>
        <v>0</v>
      </c>
      <c r="BU225"/>
      <c r="BV225"/>
    </row>
    <row r="226" spans="1:74" s="1" customFormat="1" ht="47.25" x14ac:dyDescent="0.25">
      <c r="A226" s="1">
        <v>224</v>
      </c>
      <c r="B226" s="1">
        <f t="shared" si="57"/>
        <v>225</v>
      </c>
      <c r="C226" s="1" t="s">
        <v>0</v>
      </c>
      <c r="I226" s="2">
        <v>33281</v>
      </c>
      <c r="J226" s="13">
        <f t="shared" ca="1" si="58"/>
        <v>28</v>
      </c>
      <c r="K226" s="1">
        <v>6</v>
      </c>
      <c r="L226" s="1">
        <f t="shared" si="59"/>
        <v>6</v>
      </c>
      <c r="M226" s="1">
        <v>2</v>
      </c>
      <c r="N226" s="1">
        <f t="shared" si="60"/>
        <v>2</v>
      </c>
      <c r="O226" s="1">
        <v>10</v>
      </c>
      <c r="P226" s="1">
        <f t="shared" si="61"/>
        <v>10</v>
      </c>
      <c r="Q226" s="1">
        <v>3</v>
      </c>
      <c r="R226" s="1">
        <f t="shared" si="62"/>
        <v>3</v>
      </c>
      <c r="S226" s="1" t="s">
        <v>310</v>
      </c>
      <c r="T226" s="1">
        <v>0</v>
      </c>
      <c r="U226" s="1" t="str">
        <f t="shared" si="63"/>
        <v>track suit / sweat suit</v>
      </c>
      <c r="V226" s="1" t="s">
        <v>364</v>
      </c>
      <c r="X226" s="1" t="str">
        <f t="shared" si="64"/>
        <v>Data is the new bacon</v>
      </c>
      <c r="Y226" s="1" t="s">
        <v>3333</v>
      </c>
      <c r="AA226" s="1">
        <v>1</v>
      </c>
      <c r="AB226" s="1" t="str">
        <f t="shared" si="65"/>
        <v>Data Engineer</v>
      </c>
      <c r="AC226" s="1" t="s">
        <v>67</v>
      </c>
      <c r="AE226" s="1" t="str">
        <f t="shared" si="66"/>
        <v>semi senior</v>
      </c>
      <c r="AG226" s="1" t="s">
        <v>1105</v>
      </c>
      <c r="AH226" s="1" t="str">
        <f t="shared" si="67"/>
        <v>Technology &amp; Internet</v>
      </c>
      <c r="AI226" s="1" t="str">
        <f t="shared" si="68"/>
        <v>Technology &amp; Internet</v>
      </c>
      <c r="AJ226" s="1" t="s">
        <v>69</v>
      </c>
      <c r="AL226" s="1">
        <v>3</v>
      </c>
      <c r="AM226" s="1">
        <f t="shared" si="69"/>
        <v>3</v>
      </c>
      <c r="AN226" s="1" t="s">
        <v>1106</v>
      </c>
      <c r="AO226" s="1" t="s">
        <v>338</v>
      </c>
      <c r="AU226" s="1" t="s">
        <v>21</v>
      </c>
      <c r="AZ226" s="1" t="str">
        <f t="shared" si="70"/>
        <v>Slack Channel</v>
      </c>
      <c r="BA226" s="1" t="s">
        <v>40</v>
      </c>
      <c r="BC226" s="1">
        <f t="shared" si="71"/>
        <v>4</v>
      </c>
      <c r="BD226" s="1">
        <v>4</v>
      </c>
      <c r="BF226" s="1">
        <f t="shared" si="72"/>
        <v>8</v>
      </c>
      <c r="BH226" s="1">
        <v>8</v>
      </c>
      <c r="BI226" s="1">
        <v>9</v>
      </c>
      <c r="BJ226" s="1">
        <f t="shared" si="73"/>
        <v>9</v>
      </c>
      <c r="BK226" s="1" t="s">
        <v>1107</v>
      </c>
      <c r="BL226" s="1" t="str">
        <f t="shared" si="74"/>
        <v>Google</v>
      </c>
      <c r="BM226" s="1" t="s">
        <v>52</v>
      </c>
      <c r="BO226" s="1">
        <v>7</v>
      </c>
      <c r="BP226" s="1" t="s">
        <v>1108</v>
      </c>
      <c r="BT226">
        <f t="shared" si="75"/>
        <v>0</v>
      </c>
      <c r="BU226"/>
      <c r="BV226"/>
    </row>
    <row r="227" spans="1:74" s="1" customFormat="1" ht="126" x14ac:dyDescent="0.25">
      <c r="A227" s="1">
        <v>225</v>
      </c>
      <c r="B227" s="1">
        <f t="shared" si="57"/>
        <v>226</v>
      </c>
      <c r="D227" s="1" t="s">
        <v>1</v>
      </c>
      <c r="E227" s="1" t="s">
        <v>2</v>
      </c>
      <c r="F227" s="1" t="s">
        <v>3</v>
      </c>
      <c r="I227" s="2">
        <v>34191</v>
      </c>
      <c r="J227" s="13">
        <f t="shared" ca="1" si="58"/>
        <v>26</v>
      </c>
      <c r="K227" s="1">
        <v>8</v>
      </c>
      <c r="L227" s="1">
        <f t="shared" si="59"/>
        <v>8</v>
      </c>
      <c r="M227" s="1">
        <v>2</v>
      </c>
      <c r="N227" s="1">
        <f t="shared" si="60"/>
        <v>2</v>
      </c>
      <c r="O227" s="1">
        <v>9</v>
      </c>
      <c r="P227" s="1">
        <f t="shared" si="61"/>
        <v>9</v>
      </c>
      <c r="Q227" s="1">
        <v>30</v>
      </c>
      <c r="R227" s="1">
        <f t="shared" si="62"/>
        <v>30</v>
      </c>
      <c r="S227" s="1" t="s">
        <v>108</v>
      </c>
      <c r="T227" s="1">
        <v>1</v>
      </c>
      <c r="U227" s="1" t="str">
        <f t="shared" si="63"/>
        <v>backpack</v>
      </c>
      <c r="V227" s="1" t="s">
        <v>75</v>
      </c>
      <c r="X227" s="1" t="str">
        <f t="shared" si="64"/>
        <v>Machine learning for life</v>
      </c>
      <c r="Y227" s="1" t="s">
        <v>3370</v>
      </c>
      <c r="AA227" s="1">
        <v>0</v>
      </c>
      <c r="AB227" s="1" t="str">
        <f t="shared" si="65"/>
        <v xml:space="preserve"> </v>
      </c>
      <c r="AE227" s="1" t="str">
        <f t="shared" si="66"/>
        <v xml:space="preserve"> </v>
      </c>
      <c r="AH227" s="1" t="str">
        <f t="shared" si="67"/>
        <v>Unspecified</v>
      </c>
      <c r="AI227" s="1" t="str">
        <f t="shared" si="68"/>
        <v xml:space="preserve"> </v>
      </c>
      <c r="AM227" s="1">
        <f t="shared" si="69"/>
        <v>0</v>
      </c>
      <c r="AO227" s="1" t="s">
        <v>49</v>
      </c>
      <c r="AS227" s="1" t="s">
        <v>19</v>
      </c>
      <c r="AU227" s="1" t="s">
        <v>21</v>
      </c>
      <c r="AZ227" s="1" t="str">
        <f t="shared" si="70"/>
        <v>Forums</v>
      </c>
      <c r="BA227" s="1" t="s">
        <v>50</v>
      </c>
      <c r="BC227" s="1">
        <f t="shared" si="71"/>
        <v>6</v>
      </c>
      <c r="BD227" s="1">
        <v>6</v>
      </c>
      <c r="BF227" s="1">
        <f t="shared" si="72"/>
        <v>3</v>
      </c>
      <c r="BG227" s="1">
        <v>3</v>
      </c>
      <c r="BI227" s="1">
        <v>60</v>
      </c>
      <c r="BJ227" s="1">
        <f t="shared" si="73"/>
        <v>60</v>
      </c>
      <c r="BK227" s="1" t="s">
        <v>1109</v>
      </c>
      <c r="BL227" s="1" t="str">
        <f t="shared" si="74"/>
        <v>News</v>
      </c>
      <c r="BN227" s="1" t="s">
        <v>1110</v>
      </c>
      <c r="BO227" s="1">
        <v>10</v>
      </c>
      <c r="BP227" s="1" t="s">
        <v>1111</v>
      </c>
      <c r="BQ227" s="1" t="s">
        <v>1112</v>
      </c>
      <c r="BR227" s="1" t="s">
        <v>1113</v>
      </c>
      <c r="BT227">
        <f t="shared" si="75"/>
        <v>0</v>
      </c>
      <c r="BU227"/>
      <c r="BV227"/>
    </row>
    <row r="228" spans="1:74" s="1" customFormat="1" ht="189" x14ac:dyDescent="0.25">
      <c r="A228" s="1">
        <v>226</v>
      </c>
      <c r="B228" s="1">
        <f t="shared" si="57"/>
        <v>227</v>
      </c>
      <c r="C228" s="1" t="s">
        <v>0</v>
      </c>
      <c r="D228" s="1" t="s">
        <v>1</v>
      </c>
      <c r="G228" s="1" t="s">
        <v>4</v>
      </c>
      <c r="I228" s="2">
        <v>32528</v>
      </c>
      <c r="J228" s="13">
        <f t="shared" ca="1" si="58"/>
        <v>30</v>
      </c>
      <c r="K228" s="1">
        <v>6</v>
      </c>
      <c r="L228" s="1">
        <f t="shared" si="59"/>
        <v>6</v>
      </c>
      <c r="M228" s="1">
        <v>10</v>
      </c>
      <c r="N228" s="1">
        <f t="shared" si="60"/>
        <v>10</v>
      </c>
      <c r="O228" s="1">
        <v>8</v>
      </c>
      <c r="P228" s="1">
        <f t="shared" si="61"/>
        <v>8</v>
      </c>
      <c r="Q228" s="1">
        <v>12</v>
      </c>
      <c r="R228" s="1">
        <f t="shared" si="62"/>
        <v>12</v>
      </c>
      <c r="S228" s="1" t="s">
        <v>45</v>
      </c>
      <c r="T228" s="1">
        <v>1</v>
      </c>
      <c r="U228" s="1" t="str">
        <f t="shared" si="63"/>
        <v>hoodie</v>
      </c>
      <c r="V228" s="1" t="s">
        <v>34</v>
      </c>
      <c r="X228" s="1" t="str">
        <f t="shared" si="64"/>
        <v>Math - all the cool kids are doing it</v>
      </c>
      <c r="Y228" s="1" t="s">
        <v>3369</v>
      </c>
      <c r="AA228" s="1">
        <v>1</v>
      </c>
      <c r="AB228" s="1" t="str">
        <f t="shared" si="65"/>
        <v>Product Management/Project Management</v>
      </c>
      <c r="AC228" s="1" t="s">
        <v>35</v>
      </c>
      <c r="AE228" s="1" t="str">
        <f t="shared" si="66"/>
        <v>Individual Contributor</v>
      </c>
      <c r="AF228" s="1" t="s">
        <v>58</v>
      </c>
      <c r="AH228" s="1" t="str">
        <f t="shared" si="67"/>
        <v>Advertising &amp; Marketing</v>
      </c>
      <c r="AI228" s="1" t="str">
        <f t="shared" si="68"/>
        <v>Advertising &amp; Marketing</v>
      </c>
      <c r="AJ228" s="1" t="s">
        <v>206</v>
      </c>
      <c r="AL228" s="1">
        <v>4</v>
      </c>
      <c r="AM228" s="1">
        <f t="shared" si="69"/>
        <v>4</v>
      </c>
      <c r="AN228" s="1" t="s">
        <v>320</v>
      </c>
      <c r="AO228" s="1" t="s">
        <v>39</v>
      </c>
      <c r="AR228" s="1" t="s">
        <v>18</v>
      </c>
      <c r="AZ228" s="1" t="str">
        <f t="shared" si="70"/>
        <v>Ask Me Anythings (AMAs)</v>
      </c>
      <c r="BA228" s="1" t="s">
        <v>1045</v>
      </c>
      <c r="BC228" s="1">
        <f t="shared" si="71"/>
        <v>5</v>
      </c>
      <c r="BD228" s="1">
        <v>5</v>
      </c>
      <c r="BF228" s="1">
        <f t="shared" si="72"/>
        <v>2</v>
      </c>
      <c r="BG228" s="1">
        <v>2</v>
      </c>
      <c r="BI228" s="1">
        <v>6</v>
      </c>
      <c r="BJ228" s="1">
        <f t="shared" si="73"/>
        <v>6</v>
      </c>
      <c r="BK228" s="1" t="s">
        <v>1114</v>
      </c>
      <c r="BL228" s="1" t="str">
        <f t="shared" si="74"/>
        <v>Sebastien</v>
      </c>
      <c r="BN228" s="1" t="s">
        <v>1115</v>
      </c>
      <c r="BO228" s="1">
        <v>8</v>
      </c>
      <c r="BP228" s="1" t="s">
        <v>1116</v>
      </c>
      <c r="BR228" s="1" t="s">
        <v>1117</v>
      </c>
      <c r="BT228">
        <f t="shared" si="75"/>
        <v>0</v>
      </c>
      <c r="BU228"/>
      <c r="BV228"/>
    </row>
    <row r="229" spans="1:74" s="1" customFormat="1" ht="47.25" x14ac:dyDescent="0.25">
      <c r="A229" s="1">
        <v>227</v>
      </c>
      <c r="B229" s="1">
        <f t="shared" si="57"/>
        <v>228</v>
      </c>
      <c r="D229" s="1" t="s">
        <v>1</v>
      </c>
      <c r="I229" s="2">
        <v>33163</v>
      </c>
      <c r="J229" s="13">
        <f t="shared" ca="1" si="58"/>
        <v>28</v>
      </c>
      <c r="K229" s="1">
        <v>6</v>
      </c>
      <c r="L229" s="1">
        <f t="shared" si="59"/>
        <v>6</v>
      </c>
      <c r="M229" s="1">
        <v>0</v>
      </c>
      <c r="N229" s="1">
        <f t="shared" si="60"/>
        <v>0</v>
      </c>
      <c r="O229" s="1">
        <v>8</v>
      </c>
      <c r="P229" s="1">
        <f t="shared" si="61"/>
        <v>8</v>
      </c>
      <c r="Q229" s="1">
        <v>5</v>
      </c>
      <c r="R229" s="1">
        <f t="shared" si="62"/>
        <v>5</v>
      </c>
      <c r="S229" s="1" t="s">
        <v>74</v>
      </c>
      <c r="T229" s="1">
        <v>1</v>
      </c>
      <c r="U229" s="1" t="str">
        <f t="shared" si="63"/>
        <v>hoodie</v>
      </c>
      <c r="V229" s="1" t="s">
        <v>34</v>
      </c>
      <c r="X229" s="1" t="str">
        <f t="shared" si="64"/>
        <v>Build It</v>
      </c>
      <c r="Z229" s="1" t="s">
        <v>1118</v>
      </c>
      <c r="AA229" s="1">
        <v>0</v>
      </c>
      <c r="AB229" s="1" t="str">
        <f t="shared" si="65"/>
        <v xml:space="preserve"> </v>
      </c>
      <c r="AE229" s="1" t="str">
        <f t="shared" si="66"/>
        <v xml:space="preserve"> </v>
      </c>
      <c r="AH229" s="1" t="str">
        <f t="shared" si="67"/>
        <v>Unspecified</v>
      </c>
      <c r="AI229" s="1" t="str">
        <f t="shared" si="68"/>
        <v xml:space="preserve"> </v>
      </c>
      <c r="AM229" s="1">
        <f t="shared" si="69"/>
        <v>0</v>
      </c>
      <c r="AO229" s="1" t="s">
        <v>39</v>
      </c>
      <c r="AT229" s="1" t="s">
        <v>20</v>
      </c>
      <c r="AZ229" s="1" t="str">
        <f t="shared" si="70"/>
        <v>Stack Overflow</v>
      </c>
      <c r="BA229" s="1" t="s">
        <v>62</v>
      </c>
      <c r="BC229" s="1">
        <f t="shared" si="71"/>
        <v>4</v>
      </c>
      <c r="BD229" s="1">
        <v>4</v>
      </c>
      <c r="BF229" s="1" t="str">
        <f t="shared" si="72"/>
        <v xml:space="preserve"> </v>
      </c>
      <c r="BI229" s="1">
        <v>3</v>
      </c>
      <c r="BJ229" s="1">
        <f t="shared" si="73"/>
        <v>3</v>
      </c>
      <c r="BK229" s="1" t="s">
        <v>1119</v>
      </c>
      <c r="BL229" s="1" t="str">
        <f t="shared" si="74"/>
        <v>Google</v>
      </c>
      <c r="BM229" s="1" t="s">
        <v>52</v>
      </c>
      <c r="BO229" s="1">
        <v>8</v>
      </c>
      <c r="BP229" s="1" t="s">
        <v>1120</v>
      </c>
      <c r="BQ229" s="1" t="s">
        <v>1121</v>
      </c>
      <c r="BR229" s="1" t="s">
        <v>114</v>
      </c>
      <c r="BT229">
        <f t="shared" si="75"/>
        <v>0</v>
      </c>
      <c r="BU229"/>
      <c r="BV229"/>
    </row>
    <row r="230" spans="1:74" s="1" customFormat="1" ht="236.25" x14ac:dyDescent="0.25">
      <c r="A230" s="1">
        <v>228</v>
      </c>
      <c r="B230" s="1">
        <f t="shared" si="57"/>
        <v>229</v>
      </c>
      <c r="C230" s="1" t="s">
        <v>0</v>
      </c>
      <c r="D230" s="1" t="s">
        <v>1</v>
      </c>
      <c r="F230" s="1" t="s">
        <v>3</v>
      </c>
      <c r="I230" s="2">
        <v>34165</v>
      </c>
      <c r="J230" s="13">
        <f t="shared" ca="1" si="58"/>
        <v>26</v>
      </c>
      <c r="K230" s="1">
        <v>8</v>
      </c>
      <c r="L230" s="1">
        <f t="shared" si="59"/>
        <v>8</v>
      </c>
      <c r="M230" s="1">
        <v>45</v>
      </c>
      <c r="N230" s="1">
        <f t="shared" si="60"/>
        <v>45</v>
      </c>
      <c r="O230" s="1">
        <v>8</v>
      </c>
      <c r="P230" s="1">
        <f t="shared" si="61"/>
        <v>8</v>
      </c>
      <c r="Q230" s="1">
        <v>6</v>
      </c>
      <c r="R230" s="1">
        <f t="shared" si="62"/>
        <v>6</v>
      </c>
      <c r="S230" s="1" t="s">
        <v>310</v>
      </c>
      <c r="T230" s="1">
        <v>0</v>
      </c>
      <c r="U230" s="1" t="str">
        <f t="shared" si="63"/>
        <v>t-shirt</v>
      </c>
      <c r="V230" s="1" t="s">
        <v>46</v>
      </c>
      <c r="X230" s="1" t="str">
        <f t="shared" si="64"/>
        <v>Data is the new bacon</v>
      </c>
      <c r="Y230" s="1" t="s">
        <v>3333</v>
      </c>
      <c r="AA230" s="1">
        <v>1</v>
      </c>
      <c r="AB230" s="1" t="str">
        <f t="shared" si="65"/>
        <v>Data Analyst</v>
      </c>
      <c r="AC230" s="1" t="s">
        <v>18</v>
      </c>
      <c r="AE230" s="1" t="str">
        <f t="shared" si="66"/>
        <v>Individual Contributor</v>
      </c>
      <c r="AF230" s="1" t="s">
        <v>58</v>
      </c>
      <c r="AH230" s="1" t="str">
        <f t="shared" si="67"/>
        <v>Healthcare and Pharmaceuticals</v>
      </c>
      <c r="AI230" s="1" t="str">
        <f t="shared" si="68"/>
        <v>Healthcare and Pharmaceuticals</v>
      </c>
      <c r="AJ230" s="1" t="s">
        <v>131</v>
      </c>
      <c r="AL230" s="1">
        <v>1</v>
      </c>
      <c r="AM230" s="1">
        <f t="shared" si="69"/>
        <v>1</v>
      </c>
      <c r="AN230" s="1" t="s">
        <v>1122</v>
      </c>
      <c r="AO230" s="1" t="s">
        <v>39</v>
      </c>
      <c r="AR230" s="1" t="s">
        <v>18</v>
      </c>
      <c r="AZ230" s="1" t="str">
        <f t="shared" si="70"/>
        <v>Stack Overflow</v>
      </c>
      <c r="BA230" s="1" t="s">
        <v>62</v>
      </c>
      <c r="BC230" s="1">
        <f t="shared" si="71"/>
        <v>6</v>
      </c>
      <c r="BD230" s="1">
        <v>6</v>
      </c>
      <c r="BF230" s="1">
        <f t="shared" si="72"/>
        <v>5</v>
      </c>
      <c r="BG230" s="1">
        <v>5</v>
      </c>
      <c r="BI230" s="1">
        <v>25</v>
      </c>
      <c r="BJ230" s="1">
        <f t="shared" si="73"/>
        <v>25</v>
      </c>
      <c r="BK230" s="1" t="s">
        <v>1123</v>
      </c>
      <c r="BL230" s="1" t="str">
        <f t="shared" si="74"/>
        <v>Google</v>
      </c>
      <c r="BM230" s="1" t="s">
        <v>52</v>
      </c>
      <c r="BO230" s="1">
        <v>10</v>
      </c>
      <c r="BP230" s="1" t="s">
        <v>1124</v>
      </c>
      <c r="BQ230" s="1" t="s">
        <v>1125</v>
      </c>
      <c r="BT230">
        <f t="shared" si="75"/>
        <v>0</v>
      </c>
      <c r="BU230"/>
      <c r="BV230"/>
    </row>
    <row r="231" spans="1:74" s="1" customFormat="1" ht="47.25" x14ac:dyDescent="0.25">
      <c r="A231" s="1">
        <v>229</v>
      </c>
      <c r="B231" s="1">
        <f t="shared" si="57"/>
        <v>230</v>
      </c>
      <c r="C231" s="1" t="s">
        <v>0</v>
      </c>
      <c r="I231" s="2">
        <v>25799</v>
      </c>
      <c r="J231" s="13">
        <f t="shared" ca="1" si="58"/>
        <v>49</v>
      </c>
      <c r="K231" s="1">
        <v>7</v>
      </c>
      <c r="L231" s="1">
        <f t="shared" si="59"/>
        <v>7</v>
      </c>
      <c r="M231" s="1">
        <v>60</v>
      </c>
      <c r="N231" s="1">
        <f t="shared" si="60"/>
        <v>60</v>
      </c>
      <c r="O231" s="1">
        <v>8</v>
      </c>
      <c r="P231" s="1">
        <f t="shared" si="61"/>
        <v>8</v>
      </c>
      <c r="Q231" s="1">
        <v>5</v>
      </c>
      <c r="R231" s="1">
        <f t="shared" si="62"/>
        <v>5</v>
      </c>
      <c r="S231" s="1" t="s">
        <v>108</v>
      </c>
      <c r="T231" s="1">
        <v>0</v>
      </c>
      <c r="U231" s="1" t="str">
        <f t="shared" si="63"/>
        <v>backpack</v>
      </c>
      <c r="V231" s="1" t="s">
        <v>75</v>
      </c>
      <c r="X231" s="1" t="str">
        <f t="shared" si="64"/>
        <v>Machine learning for life</v>
      </c>
      <c r="Y231" s="1" t="s">
        <v>3370</v>
      </c>
      <c r="AA231" s="1">
        <v>1</v>
      </c>
      <c r="AB231" s="1" t="str">
        <f t="shared" si="65"/>
        <v>Technical support</v>
      </c>
      <c r="AD231" s="1" t="s">
        <v>1126</v>
      </c>
      <c r="AE231" s="1" t="str">
        <f t="shared" si="66"/>
        <v>Individual Contributor</v>
      </c>
      <c r="AF231" s="1" t="s">
        <v>58</v>
      </c>
      <c r="AH231" s="1" t="str">
        <f t="shared" si="67"/>
        <v>Retail &amp; Consumer Durables</v>
      </c>
      <c r="AI231" s="1" t="str">
        <f t="shared" si="68"/>
        <v>Retail &amp; Consumer Durables</v>
      </c>
      <c r="AJ231" s="1" t="s">
        <v>87</v>
      </c>
      <c r="AL231" s="1">
        <v>15</v>
      </c>
      <c r="AM231" s="1">
        <f t="shared" si="69"/>
        <v>15</v>
      </c>
      <c r="AN231" s="1" t="s">
        <v>1127</v>
      </c>
      <c r="AO231" s="1" t="s">
        <v>39</v>
      </c>
      <c r="AR231" s="1" t="s">
        <v>18</v>
      </c>
      <c r="AZ231" s="1" t="str">
        <f t="shared" si="70"/>
        <v>Forums</v>
      </c>
      <c r="BA231" s="1" t="s">
        <v>50</v>
      </c>
      <c r="BC231" s="1">
        <f t="shared" si="71"/>
        <v>15</v>
      </c>
      <c r="BE231" s="1">
        <v>15</v>
      </c>
      <c r="BF231" s="1">
        <f t="shared" si="72"/>
        <v>5</v>
      </c>
      <c r="BG231" s="1">
        <v>5</v>
      </c>
      <c r="BI231" s="1">
        <v>40</v>
      </c>
      <c r="BJ231" s="1">
        <f t="shared" si="73"/>
        <v>40</v>
      </c>
      <c r="BK231" s="1" t="s">
        <v>1128</v>
      </c>
      <c r="BL231" s="1" t="str">
        <f t="shared" si="74"/>
        <v>Google</v>
      </c>
      <c r="BM231" s="1" t="s">
        <v>52</v>
      </c>
      <c r="BO231" s="1">
        <v>10</v>
      </c>
      <c r="BP231" s="1" t="s">
        <v>1129</v>
      </c>
      <c r="BQ231" s="1" t="s">
        <v>740</v>
      </c>
      <c r="BR231" s="1" t="s">
        <v>740</v>
      </c>
      <c r="BT231">
        <f t="shared" si="75"/>
        <v>0</v>
      </c>
      <c r="BU231"/>
      <c r="BV231"/>
    </row>
    <row r="232" spans="1:74" s="1" customFormat="1" ht="94.5" x14ac:dyDescent="0.25">
      <c r="A232" s="1">
        <v>230</v>
      </c>
      <c r="B232" s="1">
        <f t="shared" si="57"/>
        <v>231</v>
      </c>
      <c r="D232" s="1" t="s">
        <v>1</v>
      </c>
      <c r="G232" s="1" t="s">
        <v>4</v>
      </c>
      <c r="I232" s="2">
        <v>28204</v>
      </c>
      <c r="J232" s="13">
        <f t="shared" ca="1" si="58"/>
        <v>42</v>
      </c>
      <c r="K232" s="1">
        <v>7</v>
      </c>
      <c r="L232" s="1">
        <f t="shared" si="59"/>
        <v>7</v>
      </c>
      <c r="M232" s="1">
        <v>0</v>
      </c>
      <c r="N232" s="1">
        <f t="shared" si="60"/>
        <v>0</v>
      </c>
      <c r="O232" s="1">
        <v>14</v>
      </c>
      <c r="P232" s="1">
        <f t="shared" si="61"/>
        <v>14</v>
      </c>
      <c r="Q232" s="1">
        <v>12</v>
      </c>
      <c r="R232" s="1">
        <f t="shared" si="62"/>
        <v>12</v>
      </c>
      <c r="S232" s="1" t="s">
        <v>96</v>
      </c>
      <c r="T232" s="1">
        <v>1</v>
      </c>
      <c r="U232" s="1" t="str">
        <f t="shared" si="63"/>
        <v>t-shirt</v>
      </c>
      <c r="V232" s="1" t="s">
        <v>46</v>
      </c>
      <c r="X232" s="1" t="str">
        <f t="shared" si="64"/>
        <v>Machine learning for life</v>
      </c>
      <c r="Y232" s="1" t="s">
        <v>3370</v>
      </c>
      <c r="AA232" s="1">
        <v>1</v>
      </c>
      <c r="AB232" s="1" t="str">
        <f t="shared" si="65"/>
        <v>Data Analyst</v>
      </c>
      <c r="AC232" s="1" t="s">
        <v>18</v>
      </c>
      <c r="AE232" s="1" t="str">
        <f t="shared" si="66"/>
        <v>Individual Contributor</v>
      </c>
      <c r="AF232" s="1" t="s">
        <v>58</v>
      </c>
      <c r="AH232" s="1" t="str">
        <f t="shared" si="67"/>
        <v>Education</v>
      </c>
      <c r="AI232" s="1" t="str">
        <f t="shared" si="68"/>
        <v>Education</v>
      </c>
      <c r="AJ232" s="1" t="s">
        <v>37</v>
      </c>
      <c r="AL232" s="1">
        <v>15</v>
      </c>
      <c r="AM232" s="1">
        <f t="shared" si="69"/>
        <v>15</v>
      </c>
      <c r="AN232" s="1" t="s">
        <v>1130</v>
      </c>
      <c r="AO232" s="1" t="s">
        <v>39</v>
      </c>
      <c r="AT232" s="1" t="s">
        <v>20</v>
      </c>
      <c r="AU232" s="1" t="s">
        <v>21</v>
      </c>
      <c r="AV232" s="1" t="s">
        <v>22</v>
      </c>
      <c r="AW232" s="1" t="s">
        <v>23</v>
      </c>
      <c r="AZ232" s="1" t="str">
        <f t="shared" si="70"/>
        <v>Stack Overflow</v>
      </c>
      <c r="BA232" s="1" t="s">
        <v>62</v>
      </c>
      <c r="BC232" s="1">
        <f t="shared" si="71"/>
        <v>2</v>
      </c>
      <c r="BD232" s="1">
        <v>2</v>
      </c>
      <c r="BF232" s="1">
        <f t="shared" si="72"/>
        <v>3</v>
      </c>
      <c r="BG232" s="1">
        <v>3</v>
      </c>
      <c r="BI232" s="1">
        <v>4</v>
      </c>
      <c r="BJ232" s="1">
        <f t="shared" si="73"/>
        <v>4</v>
      </c>
      <c r="BK232" s="1" t="s">
        <v>179</v>
      </c>
      <c r="BL232" s="1" t="str">
        <f t="shared" si="74"/>
        <v>Google</v>
      </c>
      <c r="BM232" s="1" t="s">
        <v>52</v>
      </c>
      <c r="BO232" s="1">
        <v>8</v>
      </c>
      <c r="BP232" s="1" t="s">
        <v>179</v>
      </c>
      <c r="BQ232" s="1" t="s">
        <v>179</v>
      </c>
      <c r="BR232" s="1" t="s">
        <v>179</v>
      </c>
      <c r="BT232">
        <f t="shared" si="75"/>
        <v>0</v>
      </c>
      <c r="BU232"/>
      <c r="BV232"/>
    </row>
    <row r="233" spans="1:74" s="1" customFormat="1" ht="141.75" x14ac:dyDescent="0.25">
      <c r="A233" s="1">
        <v>231</v>
      </c>
      <c r="B233" s="1">
        <f t="shared" si="57"/>
        <v>232</v>
      </c>
      <c r="C233" s="1" t="s">
        <v>0</v>
      </c>
      <c r="D233" s="1" t="s">
        <v>1</v>
      </c>
      <c r="E233" s="1" t="s">
        <v>2</v>
      </c>
      <c r="G233" s="1" t="s">
        <v>4</v>
      </c>
      <c r="I233" s="2">
        <v>34312</v>
      </c>
      <c r="J233" s="13">
        <f t="shared" ca="1" si="58"/>
        <v>25</v>
      </c>
      <c r="K233" s="1">
        <v>8</v>
      </c>
      <c r="L233" s="1">
        <f t="shared" si="59"/>
        <v>8</v>
      </c>
      <c r="M233" s="1">
        <v>120</v>
      </c>
      <c r="N233" s="1">
        <f t="shared" si="60"/>
        <v>120</v>
      </c>
      <c r="O233" s="1">
        <v>15</v>
      </c>
      <c r="P233" s="1">
        <f t="shared" si="61"/>
        <v>15</v>
      </c>
      <c r="Q233" s="1">
        <v>2</v>
      </c>
      <c r="R233" s="1">
        <f t="shared" si="62"/>
        <v>2</v>
      </c>
      <c r="S233" s="1" t="s">
        <v>200</v>
      </c>
      <c r="T233" s="1">
        <v>1</v>
      </c>
      <c r="U233" s="1" t="str">
        <f t="shared" si="63"/>
        <v>jacket (brand is TBD... probably Patagonia)</v>
      </c>
      <c r="V233" s="1" t="s">
        <v>56</v>
      </c>
      <c r="X233" s="1" t="str">
        <f t="shared" si="64"/>
        <v>Machine learning for life</v>
      </c>
      <c r="Y233" s="1" t="s">
        <v>3370</v>
      </c>
      <c r="AA233" s="1">
        <v>1</v>
      </c>
      <c r="AB233" s="1" t="str">
        <f t="shared" si="65"/>
        <v>Software Engineer</v>
      </c>
      <c r="AC233" s="1" t="s">
        <v>188</v>
      </c>
      <c r="AE233" s="1" t="str">
        <f t="shared" si="66"/>
        <v>Intern</v>
      </c>
      <c r="AF233" s="1" t="s">
        <v>325</v>
      </c>
      <c r="AH233" s="1" t="str">
        <f t="shared" si="67"/>
        <v xml:space="preserve">Finance </v>
      </c>
      <c r="AI233" s="1" t="str">
        <f t="shared" si="68"/>
        <v xml:space="preserve">Finance </v>
      </c>
      <c r="AK233" s="1" t="s">
        <v>1131</v>
      </c>
      <c r="AL233" s="1">
        <v>0</v>
      </c>
      <c r="AM233" s="1">
        <f t="shared" si="69"/>
        <v>0</v>
      </c>
      <c r="AN233" s="1" t="s">
        <v>1132</v>
      </c>
      <c r="AO233" s="1" t="s">
        <v>39</v>
      </c>
      <c r="AS233" s="1" t="s">
        <v>19</v>
      </c>
      <c r="AZ233" s="1" t="str">
        <f t="shared" si="70"/>
        <v>Mentor Help (classroom or 1:1 mentors)</v>
      </c>
      <c r="BA233" s="1" t="s">
        <v>137</v>
      </c>
      <c r="BC233" s="1">
        <f t="shared" si="71"/>
        <v>6</v>
      </c>
      <c r="BD233" s="1">
        <v>6</v>
      </c>
      <c r="BF233" s="1">
        <f t="shared" si="72"/>
        <v>4</v>
      </c>
      <c r="BG233" s="1">
        <v>4</v>
      </c>
      <c r="BI233" s="1">
        <v>100</v>
      </c>
      <c r="BJ233" s="1">
        <f t="shared" si="73"/>
        <v>100</v>
      </c>
      <c r="BK233" s="1" t="s">
        <v>1133</v>
      </c>
      <c r="BL233" s="1" t="str">
        <f t="shared" si="74"/>
        <v>Google</v>
      </c>
      <c r="BM233" s="1" t="s">
        <v>52</v>
      </c>
      <c r="BO233" s="1">
        <v>10</v>
      </c>
      <c r="BP233" s="1" t="s">
        <v>1134</v>
      </c>
      <c r="BQ233" s="1" t="s">
        <v>1135</v>
      </c>
      <c r="BR233" s="1" t="s">
        <v>1136</v>
      </c>
      <c r="BT233">
        <f t="shared" si="75"/>
        <v>0</v>
      </c>
      <c r="BU233"/>
      <c r="BV233"/>
    </row>
    <row r="234" spans="1:74" s="1" customFormat="1" ht="157.5" x14ac:dyDescent="0.25">
      <c r="A234" s="1">
        <v>232</v>
      </c>
      <c r="B234" s="1">
        <f t="shared" si="57"/>
        <v>233</v>
      </c>
      <c r="D234" s="1" t="s">
        <v>1</v>
      </c>
      <c r="G234" s="1" t="s">
        <v>4</v>
      </c>
      <c r="I234" s="2">
        <v>33022</v>
      </c>
      <c r="J234" s="13">
        <f t="shared" ca="1" si="58"/>
        <v>29</v>
      </c>
      <c r="K234" s="1">
        <v>7</v>
      </c>
      <c r="L234" s="1">
        <f t="shared" si="59"/>
        <v>7</v>
      </c>
      <c r="M234" s="1">
        <v>40</v>
      </c>
      <c r="N234" s="1">
        <f t="shared" si="60"/>
        <v>40</v>
      </c>
      <c r="O234" s="1">
        <v>14</v>
      </c>
      <c r="P234" s="1">
        <f t="shared" si="61"/>
        <v>14</v>
      </c>
      <c r="Q234" s="1">
        <v>4</v>
      </c>
      <c r="R234" s="1">
        <f t="shared" si="62"/>
        <v>4</v>
      </c>
      <c r="S234" s="1" t="s">
        <v>79</v>
      </c>
      <c r="T234" s="1">
        <v>0</v>
      </c>
      <c r="U234" s="1" t="str">
        <f t="shared" si="63"/>
        <v>jacket (brand is TBD... probably Patagonia)</v>
      </c>
      <c r="V234" s="1" t="s">
        <v>56</v>
      </c>
      <c r="X234" s="1" t="str">
        <f t="shared" si="64"/>
        <v>A quality life demands quality questions</v>
      </c>
      <c r="Y234" s="1" t="s">
        <v>3371</v>
      </c>
      <c r="AA234" s="1">
        <v>1</v>
      </c>
      <c r="AB234" s="1" t="str">
        <f t="shared" si="65"/>
        <v>Marketing</v>
      </c>
      <c r="AC234" s="1" t="s">
        <v>662</v>
      </c>
      <c r="AE234" s="1" t="str">
        <f t="shared" si="66"/>
        <v>Vice President</v>
      </c>
      <c r="AF234" s="1" t="s">
        <v>358</v>
      </c>
      <c r="AH234" s="1" t="str">
        <f t="shared" si="67"/>
        <v>Technology &amp; Internet</v>
      </c>
      <c r="AI234" s="1" t="str">
        <f t="shared" si="68"/>
        <v>Technology &amp; Internet</v>
      </c>
      <c r="AJ234" s="1" t="s">
        <v>69</v>
      </c>
      <c r="AL234" s="1">
        <v>6</v>
      </c>
      <c r="AM234" s="1">
        <f t="shared" si="69"/>
        <v>6</v>
      </c>
      <c r="AN234" s="1" t="s">
        <v>1137</v>
      </c>
      <c r="AO234" s="1" t="s">
        <v>39</v>
      </c>
      <c r="AQ234" s="1" t="s">
        <v>17</v>
      </c>
      <c r="AZ234" s="1" t="str">
        <f t="shared" si="70"/>
        <v>Slack Channel</v>
      </c>
      <c r="BA234" s="1" t="s">
        <v>40</v>
      </c>
      <c r="BC234" s="1">
        <f t="shared" si="71"/>
        <v>6</v>
      </c>
      <c r="BD234" s="1">
        <v>6</v>
      </c>
      <c r="BF234" s="1">
        <f t="shared" si="72"/>
        <v>2</v>
      </c>
      <c r="BG234" s="1">
        <v>2</v>
      </c>
      <c r="BI234" s="1">
        <v>100</v>
      </c>
      <c r="BJ234" s="1">
        <f t="shared" si="73"/>
        <v>100</v>
      </c>
      <c r="BK234" s="1" t="s">
        <v>1138</v>
      </c>
      <c r="BL234" s="1" t="str">
        <f t="shared" si="74"/>
        <v>Friend / word of mouth</v>
      </c>
      <c r="BM234" s="1" t="s">
        <v>42</v>
      </c>
      <c r="BO234" s="1">
        <v>10</v>
      </c>
      <c r="BP234" s="1" t="s">
        <v>1139</v>
      </c>
      <c r="BQ234" s="1" t="s">
        <v>1140</v>
      </c>
      <c r="BR234" s="1" t="s">
        <v>1141</v>
      </c>
      <c r="BT234">
        <f t="shared" si="75"/>
        <v>0</v>
      </c>
      <c r="BU234"/>
      <c r="BV234"/>
    </row>
    <row r="235" spans="1:74" s="1" customFormat="1" ht="409.5" x14ac:dyDescent="0.25">
      <c r="A235" s="1">
        <v>233</v>
      </c>
      <c r="B235" s="1">
        <f t="shared" si="57"/>
        <v>234</v>
      </c>
      <c r="C235" s="1" t="s">
        <v>0</v>
      </c>
      <c r="D235" s="1" t="s">
        <v>1</v>
      </c>
      <c r="G235" s="1" t="s">
        <v>4</v>
      </c>
      <c r="I235" s="2">
        <v>31533</v>
      </c>
      <c r="J235" s="13">
        <f t="shared" ca="1" si="58"/>
        <v>33</v>
      </c>
      <c r="K235" s="1">
        <v>6</v>
      </c>
      <c r="L235" s="1">
        <f t="shared" si="59"/>
        <v>6</v>
      </c>
      <c r="M235" s="1">
        <v>35</v>
      </c>
      <c r="N235" s="1">
        <f t="shared" si="60"/>
        <v>35</v>
      </c>
      <c r="O235" s="1">
        <v>9</v>
      </c>
      <c r="P235" s="1">
        <f t="shared" si="61"/>
        <v>9</v>
      </c>
      <c r="Q235" s="1">
        <v>20</v>
      </c>
      <c r="R235" s="1">
        <f t="shared" si="62"/>
        <v>20</v>
      </c>
      <c r="S235" s="1" t="s">
        <v>164</v>
      </c>
      <c r="T235" s="1">
        <v>1</v>
      </c>
      <c r="U235" s="1" t="str">
        <f t="shared" si="63"/>
        <v>hoodie</v>
      </c>
      <c r="V235" s="1" t="s">
        <v>34</v>
      </c>
      <c r="X235" s="1" t="str">
        <f t="shared" si="64"/>
        <v>Machine learning for life</v>
      </c>
      <c r="Y235" s="1" t="s">
        <v>3370</v>
      </c>
      <c r="AA235" s="1">
        <v>1</v>
      </c>
      <c r="AB235" s="1" t="str">
        <f t="shared" si="65"/>
        <v>Research</v>
      </c>
      <c r="AC235" s="1" t="s">
        <v>382</v>
      </c>
      <c r="AE235" s="1" t="str">
        <f t="shared" si="66"/>
        <v>Manager</v>
      </c>
      <c r="AF235" s="1" t="s">
        <v>36</v>
      </c>
      <c r="AH235" s="1" t="str">
        <f t="shared" si="67"/>
        <v>Technology &amp; Internet</v>
      </c>
      <c r="AI235" s="1" t="str">
        <f t="shared" si="68"/>
        <v>Technology &amp; Internet</v>
      </c>
      <c r="AJ235" s="1" t="s">
        <v>69</v>
      </c>
      <c r="AL235" s="1">
        <v>5</v>
      </c>
      <c r="AM235" s="1">
        <f t="shared" si="69"/>
        <v>5</v>
      </c>
      <c r="AN235" s="1" t="s">
        <v>1142</v>
      </c>
      <c r="AO235" s="1" t="s">
        <v>61</v>
      </c>
      <c r="AU235" s="1" t="s">
        <v>21</v>
      </c>
      <c r="AZ235" s="1" t="str">
        <f t="shared" si="70"/>
        <v>Forums</v>
      </c>
      <c r="BA235" s="1" t="s">
        <v>50</v>
      </c>
      <c r="BC235" s="1">
        <f t="shared" si="71"/>
        <v>25</v>
      </c>
      <c r="BE235" s="1">
        <v>25</v>
      </c>
      <c r="BF235" s="1">
        <f t="shared" si="72"/>
        <v>30</v>
      </c>
      <c r="BH235" s="1">
        <v>30</v>
      </c>
      <c r="BI235" s="1">
        <v>10</v>
      </c>
      <c r="BJ235" s="1">
        <f t="shared" si="73"/>
        <v>10</v>
      </c>
      <c r="BK235" s="1" t="s">
        <v>1143</v>
      </c>
      <c r="BL235" s="1" t="str">
        <f t="shared" si="74"/>
        <v>Google I/O 2016</v>
      </c>
      <c r="BN235" s="1" t="s">
        <v>1144</v>
      </c>
      <c r="BO235" s="1">
        <v>10</v>
      </c>
      <c r="BP235" s="1" t="s">
        <v>1145</v>
      </c>
      <c r="BQ235" s="1" t="s">
        <v>1146</v>
      </c>
      <c r="BR235" s="1" t="s">
        <v>1147</v>
      </c>
      <c r="BT235">
        <f t="shared" si="75"/>
        <v>0</v>
      </c>
      <c r="BU235"/>
      <c r="BV235"/>
    </row>
    <row r="236" spans="1:74" s="1" customFormat="1" ht="94.5" x14ac:dyDescent="0.25">
      <c r="A236" s="1">
        <v>234</v>
      </c>
      <c r="B236" s="1">
        <f t="shared" si="57"/>
        <v>235</v>
      </c>
      <c r="D236" s="1" t="s">
        <v>1</v>
      </c>
      <c r="G236" s="1" t="s">
        <v>4</v>
      </c>
      <c r="I236" s="2">
        <v>28969</v>
      </c>
      <c r="J236" s="13">
        <f t="shared" ca="1" si="58"/>
        <v>40</v>
      </c>
      <c r="K236" s="1">
        <v>6</v>
      </c>
      <c r="L236" s="1">
        <f t="shared" si="59"/>
        <v>6</v>
      </c>
      <c r="M236" s="1">
        <v>40</v>
      </c>
      <c r="N236" s="1">
        <f t="shared" si="60"/>
        <v>40</v>
      </c>
      <c r="O236" s="1">
        <v>10</v>
      </c>
      <c r="P236" s="1">
        <f t="shared" si="61"/>
        <v>10</v>
      </c>
      <c r="Q236" s="1">
        <v>10</v>
      </c>
      <c r="R236" s="1">
        <f t="shared" si="62"/>
        <v>10</v>
      </c>
      <c r="S236" s="1" t="s">
        <v>164</v>
      </c>
      <c r="T236" s="1">
        <v>1</v>
      </c>
      <c r="U236" s="1" t="str">
        <f t="shared" si="63"/>
        <v>t-shirt</v>
      </c>
      <c r="V236" s="1" t="s">
        <v>46</v>
      </c>
      <c r="X236" s="1" t="str">
        <f t="shared" si="64"/>
        <v>Machine learning for life</v>
      </c>
      <c r="Y236" s="1" t="s">
        <v>3370</v>
      </c>
      <c r="AA236" s="1">
        <v>1</v>
      </c>
      <c r="AB236" s="1" t="str">
        <f t="shared" si="65"/>
        <v xml:space="preserve"> Artificial Intelligence Engineer</v>
      </c>
      <c r="AC236" s="1" t="s">
        <v>116</v>
      </c>
      <c r="AE236" s="1" t="str">
        <f t="shared" si="66"/>
        <v>Manager</v>
      </c>
      <c r="AF236" s="1" t="s">
        <v>36</v>
      </c>
      <c r="AH236" s="1" t="str">
        <f t="shared" si="67"/>
        <v>Finance</v>
      </c>
      <c r="AI236" s="1" t="str">
        <f t="shared" si="68"/>
        <v>Finance</v>
      </c>
      <c r="AK236" s="1" t="s">
        <v>867</v>
      </c>
      <c r="AL236" s="1">
        <v>6</v>
      </c>
      <c r="AM236" s="1">
        <f t="shared" si="69"/>
        <v>6</v>
      </c>
      <c r="AN236" s="1" t="s">
        <v>130</v>
      </c>
      <c r="AO236" s="1" t="s">
        <v>49</v>
      </c>
      <c r="AU236" s="1" t="s">
        <v>21</v>
      </c>
      <c r="AZ236" s="1" t="str">
        <f t="shared" si="70"/>
        <v>Slack Channel</v>
      </c>
      <c r="BA236" s="1" t="s">
        <v>40</v>
      </c>
      <c r="BC236" s="1">
        <f t="shared" si="71"/>
        <v>12</v>
      </c>
      <c r="BE236" s="1">
        <v>12</v>
      </c>
      <c r="BF236" s="1">
        <f t="shared" si="72"/>
        <v>12</v>
      </c>
      <c r="BH236" s="1">
        <v>12</v>
      </c>
      <c r="BI236" s="1">
        <v>4</v>
      </c>
      <c r="BJ236" s="1">
        <f t="shared" si="73"/>
        <v>4</v>
      </c>
      <c r="BK236" s="1" t="s">
        <v>1148</v>
      </c>
      <c r="BL236" s="1" t="str">
        <f t="shared" si="74"/>
        <v>Google</v>
      </c>
      <c r="BM236" s="1" t="s">
        <v>52</v>
      </c>
      <c r="BO236" s="1">
        <v>9</v>
      </c>
      <c r="BP236" s="1" t="s">
        <v>1149</v>
      </c>
      <c r="BT236">
        <f t="shared" si="75"/>
        <v>0</v>
      </c>
      <c r="BU236"/>
      <c r="BV236"/>
    </row>
    <row r="237" spans="1:74" s="1" customFormat="1" ht="330.75" x14ac:dyDescent="0.25">
      <c r="A237" s="1">
        <v>235</v>
      </c>
      <c r="B237" s="1">
        <f t="shared" si="57"/>
        <v>236</v>
      </c>
      <c r="D237" s="1" t="s">
        <v>1</v>
      </c>
      <c r="I237" s="2">
        <v>31755</v>
      </c>
      <c r="J237" s="13">
        <f t="shared" ca="1" si="58"/>
        <v>32</v>
      </c>
      <c r="K237" s="1">
        <v>7</v>
      </c>
      <c r="L237" s="1">
        <f t="shared" si="59"/>
        <v>7</v>
      </c>
      <c r="M237" s="1">
        <v>60</v>
      </c>
      <c r="N237" s="1">
        <f t="shared" si="60"/>
        <v>60</v>
      </c>
      <c r="O237" s="1">
        <v>10</v>
      </c>
      <c r="P237" s="1">
        <f t="shared" si="61"/>
        <v>10</v>
      </c>
      <c r="Q237" s="1">
        <v>5</v>
      </c>
      <c r="R237" s="1">
        <f t="shared" si="62"/>
        <v>5</v>
      </c>
      <c r="S237" s="1" t="s">
        <v>96</v>
      </c>
      <c r="T237" s="1">
        <v>1</v>
      </c>
      <c r="U237" s="1" t="str">
        <f t="shared" si="63"/>
        <v>backpack</v>
      </c>
      <c r="V237" s="1" t="s">
        <v>75</v>
      </c>
      <c r="X237" s="1" t="str">
        <f t="shared" si="64"/>
        <v>Machine learning for life</v>
      </c>
      <c r="Y237" s="1" t="s">
        <v>3370</v>
      </c>
      <c r="AA237" s="1">
        <v>1</v>
      </c>
      <c r="AB237" s="1" t="str">
        <f t="shared" si="65"/>
        <v>Machine Learning Engineer</v>
      </c>
      <c r="AC237" s="1" t="s">
        <v>19</v>
      </c>
      <c r="AE237" s="1" t="str">
        <f t="shared" si="66"/>
        <v>Individual Contributor</v>
      </c>
      <c r="AF237" s="1" t="s">
        <v>58</v>
      </c>
      <c r="AH237" s="1" t="str">
        <f t="shared" si="67"/>
        <v>Electronics</v>
      </c>
      <c r="AI237" s="1" t="str">
        <f t="shared" si="68"/>
        <v>Electronics</v>
      </c>
      <c r="AJ237" s="1" t="s">
        <v>545</v>
      </c>
      <c r="AL237" s="1">
        <v>9</v>
      </c>
      <c r="AM237" s="1">
        <f t="shared" si="69"/>
        <v>9</v>
      </c>
      <c r="AN237" s="1" t="s">
        <v>1150</v>
      </c>
      <c r="AO237" s="1" t="s">
        <v>39</v>
      </c>
      <c r="AU237" s="1" t="s">
        <v>21</v>
      </c>
      <c r="AZ237" s="1" t="str">
        <f t="shared" si="70"/>
        <v>Forums</v>
      </c>
      <c r="BA237" s="1" t="s">
        <v>50</v>
      </c>
      <c r="BC237" s="1">
        <f t="shared" si="71"/>
        <v>5</v>
      </c>
      <c r="BD237" s="1">
        <v>5</v>
      </c>
      <c r="BF237" s="1">
        <f t="shared" si="72"/>
        <v>20</v>
      </c>
      <c r="BH237" s="1">
        <v>20</v>
      </c>
      <c r="BI237" s="1">
        <v>20</v>
      </c>
      <c r="BJ237" s="1">
        <f t="shared" si="73"/>
        <v>20</v>
      </c>
      <c r="BK237" s="1" t="s">
        <v>1151</v>
      </c>
      <c r="BL237" s="1" t="str">
        <f t="shared" si="74"/>
        <v>Google</v>
      </c>
      <c r="BM237" s="1" t="s">
        <v>52</v>
      </c>
      <c r="BO237" s="1">
        <v>9</v>
      </c>
      <c r="BP237" s="1" t="s">
        <v>1152</v>
      </c>
      <c r="BQ237" s="1" t="s">
        <v>1153</v>
      </c>
      <c r="BT237">
        <f t="shared" si="75"/>
        <v>0</v>
      </c>
      <c r="BU237"/>
      <c r="BV237"/>
    </row>
    <row r="238" spans="1:74" s="1" customFormat="1" ht="94.5" x14ac:dyDescent="0.25">
      <c r="A238" s="1">
        <v>236</v>
      </c>
      <c r="B238" s="1">
        <f t="shared" si="57"/>
        <v>237</v>
      </c>
      <c r="C238" s="1" t="s">
        <v>0</v>
      </c>
      <c r="F238" s="1" t="s">
        <v>3</v>
      </c>
      <c r="G238" s="1" t="s">
        <v>4</v>
      </c>
      <c r="I238" s="2">
        <v>28126</v>
      </c>
      <c r="J238" s="13">
        <f t="shared" ca="1" si="58"/>
        <v>42</v>
      </c>
      <c r="K238" s="1">
        <v>6</v>
      </c>
      <c r="L238" s="1">
        <f t="shared" si="59"/>
        <v>6</v>
      </c>
      <c r="M238" s="1">
        <v>40</v>
      </c>
      <c r="N238" s="1">
        <f t="shared" si="60"/>
        <v>40</v>
      </c>
      <c r="O238" s="1">
        <v>4</v>
      </c>
      <c r="P238" s="1">
        <f t="shared" si="61"/>
        <v>4</v>
      </c>
      <c r="Q238" s="1">
        <v>5</v>
      </c>
      <c r="R238" s="1">
        <f t="shared" si="62"/>
        <v>5</v>
      </c>
      <c r="S238" s="1" t="s">
        <v>45</v>
      </c>
      <c r="T238" s="1">
        <v>1</v>
      </c>
      <c r="U238" s="1" t="str">
        <f t="shared" si="63"/>
        <v>jacket (brand is TBD... probably Patagonia)</v>
      </c>
      <c r="V238" s="1" t="s">
        <v>56</v>
      </c>
      <c r="X238" s="1" t="str">
        <f t="shared" si="64"/>
        <v>Born to learn</v>
      </c>
      <c r="Z238" s="1" t="s">
        <v>1154</v>
      </c>
      <c r="AA238" s="1">
        <v>1</v>
      </c>
      <c r="AB238" s="1" t="str">
        <f t="shared" si="65"/>
        <v>Product Management/Project Management</v>
      </c>
      <c r="AC238" s="1" t="s">
        <v>35</v>
      </c>
      <c r="AE238" s="1" t="str">
        <f t="shared" si="66"/>
        <v>Manager</v>
      </c>
      <c r="AF238" s="1" t="s">
        <v>36</v>
      </c>
      <c r="AH238" s="1" t="str">
        <f t="shared" si="67"/>
        <v>Banking and Fintech</v>
      </c>
      <c r="AI238" s="1" t="str">
        <f t="shared" si="68"/>
        <v>Banking and Fintech</v>
      </c>
      <c r="AK238" s="1" t="s">
        <v>1155</v>
      </c>
      <c r="AL238" s="1">
        <v>20</v>
      </c>
      <c r="AM238" s="1">
        <f t="shared" si="69"/>
        <v>20</v>
      </c>
      <c r="AN238" s="1" t="s">
        <v>1156</v>
      </c>
      <c r="AO238" s="1" t="s">
        <v>39</v>
      </c>
      <c r="AP238" s="1" t="s">
        <v>16</v>
      </c>
      <c r="AT238" s="1" t="s">
        <v>20</v>
      </c>
      <c r="AY238" s="1" t="s">
        <v>1157</v>
      </c>
      <c r="AZ238" s="1" t="str">
        <f t="shared" si="70"/>
        <v>Forums</v>
      </c>
      <c r="BA238" s="1" t="s">
        <v>50</v>
      </c>
      <c r="BC238" s="1">
        <f t="shared" si="71"/>
        <v>6</v>
      </c>
      <c r="BD238" s="1">
        <v>6</v>
      </c>
      <c r="BF238" s="1">
        <f t="shared" si="72"/>
        <v>4</v>
      </c>
      <c r="BG238" s="1">
        <v>4</v>
      </c>
      <c r="BI238" s="1">
        <v>150</v>
      </c>
      <c r="BJ238" s="1">
        <f t="shared" si="73"/>
        <v>150</v>
      </c>
      <c r="BK238" s="1" t="s">
        <v>1158</v>
      </c>
      <c r="BL238" s="1" t="str">
        <f t="shared" si="74"/>
        <v>Google</v>
      </c>
      <c r="BM238" s="1" t="s">
        <v>52</v>
      </c>
      <c r="BO238" s="1">
        <v>10</v>
      </c>
      <c r="BP238" s="1" t="s">
        <v>1159</v>
      </c>
      <c r="BQ238" s="1" t="s">
        <v>1160</v>
      </c>
      <c r="BT238">
        <f t="shared" si="75"/>
        <v>0</v>
      </c>
      <c r="BU238"/>
      <c r="BV238"/>
    </row>
    <row r="239" spans="1:74" s="1" customFormat="1" ht="378" x14ac:dyDescent="0.25">
      <c r="A239" s="1">
        <v>237</v>
      </c>
      <c r="B239" s="1">
        <f t="shared" si="57"/>
        <v>238</v>
      </c>
      <c r="C239" s="1" t="s">
        <v>0</v>
      </c>
      <c r="I239" s="2">
        <v>25050</v>
      </c>
      <c r="J239" s="13">
        <f t="shared" ca="1" si="58"/>
        <v>51</v>
      </c>
      <c r="K239" s="1">
        <v>8</v>
      </c>
      <c r="L239" s="1">
        <f t="shared" si="59"/>
        <v>8</v>
      </c>
      <c r="M239" s="1">
        <v>0</v>
      </c>
      <c r="N239" s="1">
        <f t="shared" si="60"/>
        <v>0</v>
      </c>
      <c r="O239" s="1">
        <v>10</v>
      </c>
      <c r="P239" s="1">
        <f t="shared" si="61"/>
        <v>10</v>
      </c>
      <c r="Q239" s="1">
        <v>12</v>
      </c>
      <c r="R239" s="1">
        <f t="shared" si="62"/>
        <v>12</v>
      </c>
      <c r="S239" s="1" t="s">
        <v>310</v>
      </c>
      <c r="T239" s="1">
        <v>0</v>
      </c>
      <c r="U239" s="1" t="str">
        <f t="shared" si="63"/>
        <v>t-shirt</v>
      </c>
      <c r="V239" s="1" t="s">
        <v>46</v>
      </c>
      <c r="X239" s="1" t="str">
        <f t="shared" si="64"/>
        <v>A quality life demands quality questions</v>
      </c>
      <c r="Y239" s="1" t="s">
        <v>3371</v>
      </c>
      <c r="AA239" s="1">
        <v>1</v>
      </c>
      <c r="AB239" s="1" t="str">
        <f t="shared" si="65"/>
        <v>Business Intelligence / Business Analyst</v>
      </c>
      <c r="AC239" s="1" t="s">
        <v>121</v>
      </c>
      <c r="AE239" s="1" t="str">
        <f t="shared" si="66"/>
        <v>Individual Contributor</v>
      </c>
      <c r="AF239" s="1" t="s">
        <v>58</v>
      </c>
      <c r="AH239" s="1" t="str">
        <f t="shared" si="67"/>
        <v>Technology &amp; Internet</v>
      </c>
      <c r="AI239" s="1" t="str">
        <f t="shared" si="68"/>
        <v>Technology &amp; Internet</v>
      </c>
      <c r="AJ239" s="1" t="s">
        <v>69</v>
      </c>
      <c r="AL239" s="1">
        <v>1</v>
      </c>
      <c r="AM239" s="1">
        <f t="shared" si="69"/>
        <v>1</v>
      </c>
      <c r="AN239" s="1" t="s">
        <v>1161</v>
      </c>
      <c r="AO239" s="1" t="s">
        <v>61</v>
      </c>
      <c r="AR239" s="1" t="s">
        <v>18</v>
      </c>
      <c r="AZ239" s="1" t="str">
        <f t="shared" si="70"/>
        <v>Mentor Help (classroom or 1:1 mentors)</v>
      </c>
      <c r="BA239" s="1" t="s">
        <v>137</v>
      </c>
      <c r="BC239" s="1">
        <f t="shared" si="71"/>
        <v>20</v>
      </c>
      <c r="BE239" s="1">
        <v>20</v>
      </c>
      <c r="BF239" s="1">
        <f t="shared" si="72"/>
        <v>10</v>
      </c>
      <c r="BH239" s="1">
        <v>10</v>
      </c>
      <c r="BI239" s="1">
        <v>40</v>
      </c>
      <c r="BJ239" s="1">
        <f t="shared" si="73"/>
        <v>40</v>
      </c>
      <c r="BK239" s="1" t="s">
        <v>1162</v>
      </c>
      <c r="BL239" s="1" t="str">
        <f t="shared" si="74"/>
        <v>Google</v>
      </c>
      <c r="BM239" s="1" t="s">
        <v>52</v>
      </c>
      <c r="BO239" s="1">
        <v>9</v>
      </c>
      <c r="BP239" s="1" t="s">
        <v>1163</v>
      </c>
      <c r="BR239" s="1" t="s">
        <v>1164</v>
      </c>
      <c r="BT239">
        <f t="shared" si="75"/>
        <v>0</v>
      </c>
      <c r="BU239"/>
      <c r="BV239"/>
    </row>
    <row r="240" spans="1:74" s="1" customFormat="1" ht="141.75" x14ac:dyDescent="0.25">
      <c r="A240" s="1">
        <v>238</v>
      </c>
      <c r="B240" s="1">
        <f t="shared" si="57"/>
        <v>239</v>
      </c>
      <c r="C240" s="1" t="s">
        <v>0</v>
      </c>
      <c r="I240" s="2">
        <v>33695</v>
      </c>
      <c r="J240" s="13">
        <f t="shared" ca="1" si="58"/>
        <v>27</v>
      </c>
      <c r="K240" s="1">
        <v>8</v>
      </c>
      <c r="L240" s="1">
        <f t="shared" si="59"/>
        <v>8</v>
      </c>
      <c r="M240" s="1">
        <v>80</v>
      </c>
      <c r="N240" s="1">
        <f t="shared" si="60"/>
        <v>80</v>
      </c>
      <c r="O240" s="1">
        <v>8</v>
      </c>
      <c r="P240" s="1">
        <f t="shared" si="61"/>
        <v>8</v>
      </c>
      <c r="Q240" s="1">
        <v>15</v>
      </c>
      <c r="R240" s="1">
        <f t="shared" si="62"/>
        <v>15</v>
      </c>
      <c r="S240" s="1" t="s">
        <v>74</v>
      </c>
      <c r="T240" s="1">
        <v>0</v>
      </c>
      <c r="U240" s="1" t="str">
        <f t="shared" si="63"/>
        <v>socks</v>
      </c>
      <c r="V240" s="1" t="s">
        <v>115</v>
      </c>
      <c r="X240" s="1" t="str">
        <f t="shared" si="64"/>
        <v>Data is the new bacon</v>
      </c>
      <c r="Y240" s="1" t="s">
        <v>3333</v>
      </c>
      <c r="AA240" s="1">
        <v>0</v>
      </c>
      <c r="AB240" s="1" t="str">
        <f t="shared" si="65"/>
        <v xml:space="preserve"> </v>
      </c>
      <c r="AE240" s="1" t="str">
        <f t="shared" si="66"/>
        <v xml:space="preserve"> </v>
      </c>
      <c r="AH240" s="1" t="str">
        <f t="shared" si="67"/>
        <v>Unspecified</v>
      </c>
      <c r="AI240" s="1" t="str">
        <f t="shared" si="68"/>
        <v xml:space="preserve"> </v>
      </c>
      <c r="AM240" s="1">
        <f t="shared" si="69"/>
        <v>0</v>
      </c>
      <c r="AO240" s="1" t="s">
        <v>39</v>
      </c>
      <c r="AR240" s="1" t="s">
        <v>18</v>
      </c>
      <c r="AT240" s="1" t="s">
        <v>20</v>
      </c>
      <c r="AZ240" s="1" t="str">
        <f t="shared" si="70"/>
        <v>Forums</v>
      </c>
      <c r="BA240" s="1" t="s">
        <v>50</v>
      </c>
      <c r="BC240" s="1">
        <f t="shared" si="71"/>
        <v>15</v>
      </c>
      <c r="BE240" s="1">
        <v>15</v>
      </c>
      <c r="BF240" s="1">
        <f t="shared" si="72"/>
        <v>5</v>
      </c>
      <c r="BG240" s="1">
        <v>5</v>
      </c>
      <c r="BI240" s="1">
        <v>20</v>
      </c>
      <c r="BJ240" s="1">
        <f t="shared" si="73"/>
        <v>20</v>
      </c>
      <c r="BK240" s="1" t="s">
        <v>1165</v>
      </c>
      <c r="BL240" s="1" t="str">
        <f t="shared" si="74"/>
        <v>Friend / word of mouth</v>
      </c>
      <c r="BM240" s="1" t="s">
        <v>42</v>
      </c>
      <c r="BO240" s="1">
        <v>10</v>
      </c>
      <c r="BP240" s="1" t="s">
        <v>1166</v>
      </c>
      <c r="BQ240" s="1" t="s">
        <v>1167</v>
      </c>
      <c r="BT240">
        <f t="shared" si="75"/>
        <v>0</v>
      </c>
      <c r="BU240"/>
      <c r="BV240"/>
    </row>
    <row r="241" spans="1:74" s="1" customFormat="1" ht="362.25" x14ac:dyDescent="0.25">
      <c r="A241" s="1">
        <v>239</v>
      </c>
      <c r="B241" s="1">
        <f t="shared" si="57"/>
        <v>240</v>
      </c>
      <c r="C241" s="1" t="s">
        <v>0</v>
      </c>
      <c r="I241" s="2">
        <v>32523</v>
      </c>
      <c r="J241" s="13">
        <f t="shared" ca="1" si="58"/>
        <v>30</v>
      </c>
      <c r="K241" s="1">
        <v>8</v>
      </c>
      <c r="L241" s="1">
        <f t="shared" si="59"/>
        <v>8</v>
      </c>
      <c r="M241" s="1">
        <v>10</v>
      </c>
      <c r="N241" s="1">
        <f t="shared" si="60"/>
        <v>10</v>
      </c>
      <c r="O241" s="1">
        <v>10</v>
      </c>
      <c r="P241" s="1">
        <f t="shared" si="61"/>
        <v>10</v>
      </c>
      <c r="Q241" s="1">
        <v>8</v>
      </c>
      <c r="R241" s="1">
        <f t="shared" si="62"/>
        <v>8</v>
      </c>
      <c r="S241" s="1" t="s">
        <v>79</v>
      </c>
      <c r="T241" s="1">
        <v>0</v>
      </c>
      <c r="U241" s="1" t="str">
        <f t="shared" si="63"/>
        <v>jacket (brand is TBD... probably Patagonia)</v>
      </c>
      <c r="V241" s="1" t="s">
        <v>56</v>
      </c>
      <c r="X241" s="1" t="str">
        <f t="shared" si="64"/>
        <v>Machine learning for life</v>
      </c>
      <c r="Y241" s="1" t="s">
        <v>3370</v>
      </c>
      <c r="AA241" s="1">
        <v>1</v>
      </c>
      <c r="AB241" s="1" t="str">
        <f t="shared" si="65"/>
        <v>Business Intelligence / Business Analyst</v>
      </c>
      <c r="AC241" s="1" t="s">
        <v>121</v>
      </c>
      <c r="AE241" s="1" t="str">
        <f t="shared" si="66"/>
        <v>Individual Contributor</v>
      </c>
      <c r="AF241" s="1" t="s">
        <v>58</v>
      </c>
      <c r="AH241" s="1" t="str">
        <f t="shared" si="67"/>
        <v>Advertising &amp; Marketing</v>
      </c>
      <c r="AI241" s="1" t="str">
        <f t="shared" si="68"/>
        <v>Advertising &amp; Marketing</v>
      </c>
      <c r="AJ241" s="1" t="s">
        <v>206</v>
      </c>
      <c r="AL241" s="1">
        <v>3</v>
      </c>
      <c r="AM241" s="1">
        <f t="shared" si="69"/>
        <v>3</v>
      </c>
      <c r="AO241" s="1" t="s">
        <v>39</v>
      </c>
      <c r="AP241" s="1" t="s">
        <v>16</v>
      </c>
      <c r="AR241" s="1" t="s">
        <v>18</v>
      </c>
      <c r="AZ241" s="1" t="str">
        <f t="shared" si="70"/>
        <v>Forums</v>
      </c>
      <c r="BA241" s="1" t="s">
        <v>50</v>
      </c>
      <c r="BC241" s="1">
        <f t="shared" si="71"/>
        <v>6</v>
      </c>
      <c r="BD241" s="1">
        <v>6</v>
      </c>
      <c r="BF241" s="1">
        <f t="shared" si="72"/>
        <v>5</v>
      </c>
      <c r="BG241" s="1">
        <v>5</v>
      </c>
      <c r="BI241" s="1">
        <v>12</v>
      </c>
      <c r="BJ241" s="1">
        <f t="shared" si="73"/>
        <v>12</v>
      </c>
      <c r="BK241" s="1" t="s">
        <v>1168</v>
      </c>
      <c r="BL241" s="1" t="str">
        <f t="shared" si="74"/>
        <v>Friend / word of mouth</v>
      </c>
      <c r="BM241" s="1" t="s">
        <v>42</v>
      </c>
      <c r="BO241" s="1">
        <v>10</v>
      </c>
      <c r="BP241" s="1" t="s">
        <v>1169</v>
      </c>
      <c r="BQ241" s="1" t="s">
        <v>1170</v>
      </c>
      <c r="BR241" s="1" t="s">
        <v>1171</v>
      </c>
      <c r="BT241">
        <f t="shared" si="75"/>
        <v>0</v>
      </c>
      <c r="BU241"/>
      <c r="BV241"/>
    </row>
    <row r="242" spans="1:74" s="1" customFormat="1" ht="189" x14ac:dyDescent="0.25">
      <c r="A242" s="1">
        <v>240</v>
      </c>
      <c r="B242" s="1">
        <f t="shared" si="57"/>
        <v>241</v>
      </c>
      <c r="C242" s="1" t="s">
        <v>0</v>
      </c>
      <c r="G242" s="1" t="s">
        <v>4</v>
      </c>
      <c r="I242" s="2">
        <v>27368</v>
      </c>
      <c r="J242" s="13">
        <f t="shared" ca="1" si="58"/>
        <v>44</v>
      </c>
      <c r="K242" s="1">
        <v>7</v>
      </c>
      <c r="L242" s="1">
        <f t="shared" si="59"/>
        <v>7</v>
      </c>
      <c r="M242" s="1">
        <v>150</v>
      </c>
      <c r="N242" s="1">
        <f t="shared" si="60"/>
        <v>150</v>
      </c>
      <c r="O242" s="1">
        <v>12</v>
      </c>
      <c r="P242" s="1">
        <f t="shared" si="61"/>
        <v>12</v>
      </c>
      <c r="Q242" s="1">
        <v>24</v>
      </c>
      <c r="R242" s="1">
        <f t="shared" si="62"/>
        <v>24</v>
      </c>
      <c r="S242" s="1" t="s">
        <v>55</v>
      </c>
      <c r="T242" s="1">
        <v>0</v>
      </c>
      <c r="U242" s="1" t="str">
        <f t="shared" si="63"/>
        <v>t-shirt</v>
      </c>
      <c r="V242" s="1" t="s">
        <v>46</v>
      </c>
      <c r="X242" s="1" t="str">
        <f t="shared" si="64"/>
        <v>Machine learning for life</v>
      </c>
      <c r="Y242" s="1" t="s">
        <v>3370</v>
      </c>
      <c r="AA242" s="1">
        <v>1</v>
      </c>
      <c r="AB242" s="1" t="str">
        <f t="shared" si="65"/>
        <v>Software Engineer</v>
      </c>
      <c r="AC242" s="1" t="s">
        <v>188</v>
      </c>
      <c r="AE242" s="1" t="str">
        <f t="shared" si="66"/>
        <v>Individual Contributor</v>
      </c>
      <c r="AF242" s="1" t="s">
        <v>58</v>
      </c>
      <c r="AH242" s="1" t="str">
        <f t="shared" si="67"/>
        <v>Business Support &amp; Logistics</v>
      </c>
      <c r="AI242" s="1" t="str">
        <f t="shared" si="68"/>
        <v>Business Support &amp; Logistics</v>
      </c>
      <c r="AJ242" s="1" t="s">
        <v>59</v>
      </c>
      <c r="AL242" s="1">
        <v>23</v>
      </c>
      <c r="AM242" s="1">
        <f t="shared" si="69"/>
        <v>23</v>
      </c>
      <c r="AN242" s="1" t="s">
        <v>1172</v>
      </c>
      <c r="AO242" s="1" t="s">
        <v>338</v>
      </c>
      <c r="AR242" s="1" t="s">
        <v>18</v>
      </c>
      <c r="AZ242" s="1" t="str">
        <f t="shared" si="70"/>
        <v>Stack Overflow</v>
      </c>
      <c r="BA242" s="1" t="s">
        <v>62</v>
      </c>
      <c r="BC242" s="1">
        <f t="shared" si="71"/>
        <v>2</v>
      </c>
      <c r="BD242" s="1">
        <v>2</v>
      </c>
      <c r="BF242" s="1">
        <f t="shared" si="72"/>
        <v>2</v>
      </c>
      <c r="BG242" s="1">
        <v>2</v>
      </c>
      <c r="BI242" s="1">
        <v>5</v>
      </c>
      <c r="BJ242" s="1">
        <f t="shared" si="73"/>
        <v>5</v>
      </c>
      <c r="BK242" s="1" t="s">
        <v>1173</v>
      </c>
      <c r="BL242" s="1" t="str">
        <f t="shared" si="74"/>
        <v>I started using Coursera and then kind of read about Udacity somewhere on the internet...</v>
      </c>
      <c r="BN242" s="1" t="s">
        <v>1174</v>
      </c>
      <c r="BO242" s="1">
        <v>10</v>
      </c>
      <c r="BP242" s="1" t="s">
        <v>1175</v>
      </c>
      <c r="BQ242" s="1" t="s">
        <v>1176</v>
      </c>
      <c r="BR242" s="1" t="s">
        <v>1177</v>
      </c>
      <c r="BT242">
        <f t="shared" si="75"/>
        <v>0</v>
      </c>
      <c r="BU242"/>
      <c r="BV242"/>
    </row>
    <row r="243" spans="1:74" s="1" customFormat="1" ht="204.75" x14ac:dyDescent="0.25">
      <c r="A243" s="1">
        <v>241</v>
      </c>
      <c r="B243" s="1">
        <f t="shared" si="57"/>
        <v>242</v>
      </c>
      <c r="C243" s="1" t="s">
        <v>0</v>
      </c>
      <c r="G243" s="1" t="s">
        <v>4</v>
      </c>
      <c r="I243" s="2">
        <v>32526</v>
      </c>
      <c r="J243" s="13">
        <f t="shared" ca="1" si="58"/>
        <v>30</v>
      </c>
      <c r="K243" s="1">
        <v>7</v>
      </c>
      <c r="L243" s="1">
        <f t="shared" si="59"/>
        <v>7</v>
      </c>
      <c r="M243" s="1">
        <v>60</v>
      </c>
      <c r="N243" s="1">
        <f t="shared" si="60"/>
        <v>60</v>
      </c>
      <c r="O243" s="1">
        <v>14</v>
      </c>
      <c r="P243" s="1">
        <f t="shared" si="61"/>
        <v>14</v>
      </c>
      <c r="Q243" s="1">
        <v>2</v>
      </c>
      <c r="R243" s="1">
        <f t="shared" si="62"/>
        <v>2</v>
      </c>
      <c r="S243" s="1" t="s">
        <v>33</v>
      </c>
      <c r="T243" s="1">
        <v>1</v>
      </c>
      <c r="U243" s="1" t="str">
        <f t="shared" si="63"/>
        <v>track suit / sweat suit</v>
      </c>
      <c r="V243" s="1" t="s">
        <v>364</v>
      </c>
      <c r="X243" s="1" t="str">
        <f t="shared" si="64"/>
        <v>Be audacious</v>
      </c>
      <c r="Z243" s="1" t="s">
        <v>3340</v>
      </c>
      <c r="AA243" s="1">
        <v>1</v>
      </c>
      <c r="AB243" s="1" t="str">
        <f t="shared" si="65"/>
        <v>Product Management/Project Management</v>
      </c>
      <c r="AC243" s="1" t="s">
        <v>35</v>
      </c>
      <c r="AE243" s="1" t="str">
        <f t="shared" si="66"/>
        <v>Manager</v>
      </c>
      <c r="AF243" s="1" t="s">
        <v>36</v>
      </c>
      <c r="AH243" s="1" t="str">
        <f t="shared" si="67"/>
        <v>Business Support &amp; Logistics</v>
      </c>
      <c r="AI243" s="1" t="str">
        <f t="shared" si="68"/>
        <v>Business Support &amp; Logistics</v>
      </c>
      <c r="AJ243" s="1" t="s">
        <v>59</v>
      </c>
      <c r="AL243" s="1">
        <v>6</v>
      </c>
      <c r="AM243" s="1">
        <f t="shared" si="69"/>
        <v>6</v>
      </c>
      <c r="AN243" s="1" t="s">
        <v>1178</v>
      </c>
      <c r="AO243" s="1" t="s">
        <v>61</v>
      </c>
      <c r="AX243" s="1" t="s">
        <v>24</v>
      </c>
      <c r="AZ243" s="1" t="str">
        <f t="shared" si="70"/>
        <v xml:space="preserve"> </v>
      </c>
      <c r="BC243" s="1" t="str">
        <f t="shared" si="71"/>
        <v xml:space="preserve"> </v>
      </c>
      <c r="BF243" s="1" t="str">
        <f t="shared" si="72"/>
        <v xml:space="preserve"> </v>
      </c>
      <c r="BJ243" s="1">
        <f t="shared" si="73"/>
        <v>0</v>
      </c>
      <c r="BL243" s="1" t="str">
        <f t="shared" si="74"/>
        <v>Google</v>
      </c>
      <c r="BM243" s="1" t="s">
        <v>52</v>
      </c>
      <c r="BO243" s="1">
        <v>10</v>
      </c>
      <c r="BP243" s="1" t="s">
        <v>1179</v>
      </c>
      <c r="BQ243" s="1" t="s">
        <v>1180</v>
      </c>
      <c r="BR243" s="1" t="s">
        <v>1181</v>
      </c>
      <c r="BT243">
        <f t="shared" si="75"/>
        <v>0</v>
      </c>
      <c r="BU243"/>
      <c r="BV243"/>
    </row>
    <row r="244" spans="1:74" s="1" customFormat="1" ht="236.25" x14ac:dyDescent="0.25">
      <c r="A244" s="1">
        <v>242</v>
      </c>
      <c r="B244" s="1">
        <f t="shared" si="57"/>
        <v>243</v>
      </c>
      <c r="D244" s="1" t="s">
        <v>1</v>
      </c>
      <c r="I244" s="2">
        <v>25259</v>
      </c>
      <c r="J244" s="13">
        <f t="shared" ca="1" si="58"/>
        <v>50</v>
      </c>
      <c r="K244" s="1">
        <v>8</v>
      </c>
      <c r="L244" s="1">
        <f t="shared" si="59"/>
        <v>8</v>
      </c>
      <c r="M244" s="1">
        <v>0</v>
      </c>
      <c r="N244" s="1">
        <f t="shared" si="60"/>
        <v>0</v>
      </c>
      <c r="O244" s="1">
        <v>12</v>
      </c>
      <c r="P244" s="1">
        <f t="shared" si="61"/>
        <v>12</v>
      </c>
      <c r="Q244" s="1">
        <v>15</v>
      </c>
      <c r="R244" s="1">
        <f t="shared" si="62"/>
        <v>15</v>
      </c>
      <c r="S244" s="1" t="s">
        <v>33</v>
      </c>
      <c r="T244" s="1">
        <v>0</v>
      </c>
      <c r="U244" s="1" t="str">
        <f t="shared" si="63"/>
        <v>backpack</v>
      </c>
      <c r="V244" s="1" t="s">
        <v>75</v>
      </c>
      <c r="X244" s="1" t="str">
        <f t="shared" si="64"/>
        <v>Data is the new Gold</v>
      </c>
      <c r="Z244" s="1" t="s">
        <v>1182</v>
      </c>
      <c r="AA244" s="1">
        <v>1</v>
      </c>
      <c r="AB244" s="1" t="str">
        <f t="shared" si="65"/>
        <v>Self employed</v>
      </c>
      <c r="AC244" s="1" t="s">
        <v>492</v>
      </c>
      <c r="AE244" s="1" t="str">
        <f t="shared" si="66"/>
        <v>Business Owner</v>
      </c>
      <c r="AG244" s="1" t="s">
        <v>1183</v>
      </c>
      <c r="AH244" s="1" t="str">
        <f t="shared" si="67"/>
        <v>Technology &amp; Internet</v>
      </c>
      <c r="AI244" s="1" t="str">
        <f t="shared" si="68"/>
        <v>Technology &amp; Internet</v>
      </c>
      <c r="AJ244" s="1" t="s">
        <v>69</v>
      </c>
      <c r="AL244" s="1">
        <v>20</v>
      </c>
      <c r="AM244" s="1">
        <f t="shared" si="69"/>
        <v>20</v>
      </c>
      <c r="AN244" s="1" t="s">
        <v>1184</v>
      </c>
      <c r="AO244" s="1" t="s">
        <v>39</v>
      </c>
      <c r="AR244" s="1" t="s">
        <v>18</v>
      </c>
      <c r="AS244" s="1" t="s">
        <v>19</v>
      </c>
      <c r="AZ244" s="1" t="str">
        <f t="shared" si="70"/>
        <v>Forums</v>
      </c>
      <c r="BA244" s="1" t="s">
        <v>50</v>
      </c>
      <c r="BC244" s="1">
        <f t="shared" si="71"/>
        <v>6</v>
      </c>
      <c r="BD244" s="1">
        <v>6</v>
      </c>
      <c r="BF244" s="1">
        <f t="shared" si="72"/>
        <v>6</v>
      </c>
      <c r="BG244" s="1">
        <v>6</v>
      </c>
      <c r="BI244" s="1">
        <v>8</v>
      </c>
      <c r="BJ244" s="1">
        <f t="shared" si="73"/>
        <v>8</v>
      </c>
      <c r="BK244" s="1" t="s">
        <v>1185</v>
      </c>
      <c r="BL244" s="1" t="str">
        <f t="shared" si="74"/>
        <v>Friend / word of mouth</v>
      </c>
      <c r="BM244" s="1" t="s">
        <v>42</v>
      </c>
      <c r="BO244" s="1">
        <v>8</v>
      </c>
      <c r="BP244" s="1" t="s">
        <v>1186</v>
      </c>
      <c r="BQ244" s="1" t="s">
        <v>1187</v>
      </c>
      <c r="BR244" s="1" t="s">
        <v>1188</v>
      </c>
      <c r="BT244">
        <f t="shared" si="75"/>
        <v>0</v>
      </c>
      <c r="BU244"/>
      <c r="BV244"/>
    </row>
    <row r="245" spans="1:74" s="1" customFormat="1" ht="346.5" x14ac:dyDescent="0.25">
      <c r="A245" s="1">
        <v>243</v>
      </c>
      <c r="B245" s="1">
        <f t="shared" si="57"/>
        <v>244</v>
      </c>
      <c r="E245" s="1" t="s">
        <v>2</v>
      </c>
      <c r="I245" s="2">
        <v>34537</v>
      </c>
      <c r="J245" s="13">
        <f t="shared" ca="1" si="58"/>
        <v>25</v>
      </c>
      <c r="K245" s="1">
        <v>7</v>
      </c>
      <c r="L245" s="1">
        <f t="shared" si="59"/>
        <v>7</v>
      </c>
      <c r="M245" s="1">
        <v>40</v>
      </c>
      <c r="N245" s="1">
        <f t="shared" si="60"/>
        <v>40</v>
      </c>
      <c r="O245" s="1">
        <v>9</v>
      </c>
      <c r="P245" s="1">
        <f t="shared" si="61"/>
        <v>9</v>
      </c>
      <c r="Q245" s="1">
        <v>4</v>
      </c>
      <c r="R245" s="1">
        <f t="shared" si="62"/>
        <v>4</v>
      </c>
      <c r="S245" s="1" t="s">
        <v>108</v>
      </c>
      <c r="T245" s="1">
        <v>1</v>
      </c>
      <c r="U245" s="1" t="str">
        <f t="shared" si="63"/>
        <v>t-shirt</v>
      </c>
      <c r="V245" s="1" t="s">
        <v>46</v>
      </c>
      <c r="X245" s="1" t="str">
        <f t="shared" si="64"/>
        <v>Data is the new bacon</v>
      </c>
      <c r="Y245" s="1" t="s">
        <v>3333</v>
      </c>
      <c r="AA245" s="1">
        <v>1</v>
      </c>
      <c r="AB245" s="1" t="str">
        <f t="shared" si="65"/>
        <v>Data Engineer</v>
      </c>
      <c r="AC245" s="1" t="s">
        <v>67</v>
      </c>
      <c r="AE245" s="1" t="str">
        <f t="shared" si="66"/>
        <v xml:space="preserve">Associate </v>
      </c>
      <c r="AG245" s="1" t="s">
        <v>1189</v>
      </c>
      <c r="AH245" s="1" t="str">
        <f t="shared" si="67"/>
        <v>Insurance</v>
      </c>
      <c r="AI245" s="1" t="str">
        <f t="shared" si="68"/>
        <v>Insurance</v>
      </c>
      <c r="AJ245" s="1" t="s">
        <v>195</v>
      </c>
      <c r="AL245" s="1">
        <v>1</v>
      </c>
      <c r="AM245" s="1">
        <f t="shared" si="69"/>
        <v>1</v>
      </c>
      <c r="AN245" s="1" t="s">
        <v>1190</v>
      </c>
      <c r="AO245" s="1" t="s">
        <v>338</v>
      </c>
      <c r="AR245" s="1" t="s">
        <v>18</v>
      </c>
      <c r="AS245" s="1" t="s">
        <v>19</v>
      </c>
      <c r="AZ245" s="1" t="str">
        <f t="shared" si="70"/>
        <v>Forums</v>
      </c>
      <c r="BA245" s="1" t="s">
        <v>50</v>
      </c>
      <c r="BC245" s="1">
        <f t="shared" si="71"/>
        <v>20</v>
      </c>
      <c r="BE245" s="1">
        <v>20</v>
      </c>
      <c r="BF245" s="1">
        <f t="shared" si="72"/>
        <v>5</v>
      </c>
      <c r="BG245" s="1">
        <v>5</v>
      </c>
      <c r="BI245" s="1">
        <v>5</v>
      </c>
      <c r="BJ245" s="1">
        <f t="shared" si="73"/>
        <v>5</v>
      </c>
      <c r="BK245" s="1" t="s">
        <v>1191</v>
      </c>
      <c r="BL245" s="1" t="str">
        <f t="shared" si="74"/>
        <v>Friend / word of mouth</v>
      </c>
      <c r="BM245" s="1" t="s">
        <v>42</v>
      </c>
      <c r="BO245" s="1">
        <v>10</v>
      </c>
      <c r="BP245" s="1" t="s">
        <v>1192</v>
      </c>
      <c r="BQ245" s="1" t="s">
        <v>1193</v>
      </c>
      <c r="BR245" s="1" t="s">
        <v>1194</v>
      </c>
      <c r="BT245">
        <f t="shared" si="75"/>
        <v>0</v>
      </c>
      <c r="BU245"/>
      <c r="BV245"/>
    </row>
    <row r="246" spans="1:74" s="1" customFormat="1" ht="409.5" x14ac:dyDescent="0.25">
      <c r="A246" s="1">
        <v>244</v>
      </c>
      <c r="B246" s="1">
        <f t="shared" si="57"/>
        <v>245</v>
      </c>
      <c r="C246" s="1" t="s">
        <v>0</v>
      </c>
      <c r="E246" s="1" t="s">
        <v>2</v>
      </c>
      <c r="G246" s="1" t="s">
        <v>4</v>
      </c>
      <c r="I246" s="2">
        <v>25710</v>
      </c>
      <c r="J246" s="13">
        <f t="shared" ca="1" si="58"/>
        <v>49</v>
      </c>
      <c r="K246" s="1">
        <v>5</v>
      </c>
      <c r="L246" s="1">
        <f t="shared" si="59"/>
        <v>5</v>
      </c>
      <c r="M246" s="1">
        <v>3</v>
      </c>
      <c r="N246" s="1">
        <f t="shared" si="60"/>
        <v>3</v>
      </c>
      <c r="O246" s="1">
        <v>9</v>
      </c>
      <c r="P246" s="1">
        <f t="shared" si="61"/>
        <v>9</v>
      </c>
      <c r="Q246" s="1">
        <v>12</v>
      </c>
      <c r="R246" s="1">
        <f t="shared" si="62"/>
        <v>12</v>
      </c>
      <c r="S246" s="1" t="s">
        <v>200</v>
      </c>
      <c r="T246" s="1">
        <v>0</v>
      </c>
      <c r="U246" s="1" t="str">
        <f t="shared" si="63"/>
        <v>t-shirt</v>
      </c>
      <c r="V246" s="1" t="s">
        <v>46</v>
      </c>
      <c r="X246" s="1" t="str">
        <f t="shared" si="64"/>
        <v>Machine learning for life</v>
      </c>
      <c r="Y246" s="1" t="s">
        <v>3370</v>
      </c>
      <c r="AA246" s="1">
        <v>1</v>
      </c>
      <c r="AB246" s="1" t="str">
        <f t="shared" si="65"/>
        <v>Co-founder (or solo founder)</v>
      </c>
      <c r="AC246" s="1" t="s">
        <v>110</v>
      </c>
      <c r="AE246" s="1" t="str">
        <f t="shared" si="66"/>
        <v>President</v>
      </c>
      <c r="AF246" s="1" t="s">
        <v>98</v>
      </c>
      <c r="AH246" s="1" t="str">
        <f t="shared" si="67"/>
        <v>Construction, Machinery, and Homes</v>
      </c>
      <c r="AI246" s="1" t="str">
        <f t="shared" si="68"/>
        <v>Construction, Machinery, and Homes</v>
      </c>
      <c r="AJ246" s="1" t="s">
        <v>343</v>
      </c>
      <c r="AL246" s="1">
        <v>20</v>
      </c>
      <c r="AM246" s="1">
        <f t="shared" si="69"/>
        <v>20</v>
      </c>
      <c r="AN246" s="1" t="s">
        <v>1195</v>
      </c>
      <c r="AO246" s="1" t="s">
        <v>49</v>
      </c>
      <c r="AY246" s="1" t="s">
        <v>1196</v>
      </c>
      <c r="AZ246" s="1" t="str">
        <f t="shared" si="70"/>
        <v>Slack Channel</v>
      </c>
      <c r="BA246" s="1" t="s">
        <v>40</v>
      </c>
      <c r="BC246" s="1">
        <f t="shared" si="71"/>
        <v>6</v>
      </c>
      <c r="BD246" s="1">
        <v>6</v>
      </c>
      <c r="BF246" s="1">
        <f t="shared" si="72"/>
        <v>8</v>
      </c>
      <c r="BH246" s="1">
        <v>8</v>
      </c>
      <c r="BI246" s="1">
        <v>15</v>
      </c>
      <c r="BJ246" s="1">
        <f t="shared" si="73"/>
        <v>15</v>
      </c>
      <c r="BK246" s="1" t="s">
        <v>1197</v>
      </c>
      <c r="BL246" s="1" t="str">
        <f t="shared" si="74"/>
        <v>Google</v>
      </c>
      <c r="BM246" s="1" t="s">
        <v>52</v>
      </c>
      <c r="BO246" s="1">
        <v>10</v>
      </c>
      <c r="BP246" s="1" t="s">
        <v>1198</v>
      </c>
      <c r="BQ246" s="1" t="s">
        <v>1199</v>
      </c>
      <c r="BR246" s="1" t="s">
        <v>3341</v>
      </c>
      <c r="BT246">
        <f t="shared" si="75"/>
        <v>0</v>
      </c>
      <c r="BU246"/>
      <c r="BV246"/>
    </row>
    <row r="247" spans="1:74" s="1" customFormat="1" ht="47.25" x14ac:dyDescent="0.25">
      <c r="A247" s="1">
        <v>245</v>
      </c>
      <c r="B247" s="1">
        <f t="shared" si="57"/>
        <v>246</v>
      </c>
      <c r="D247" s="1" t="s">
        <v>1</v>
      </c>
      <c r="I247" s="2">
        <v>30999</v>
      </c>
      <c r="J247" s="13">
        <f t="shared" ca="1" si="58"/>
        <v>34</v>
      </c>
      <c r="K247" s="1">
        <v>6</v>
      </c>
      <c r="L247" s="1">
        <f t="shared" si="59"/>
        <v>6</v>
      </c>
      <c r="M247" s="1">
        <v>0</v>
      </c>
      <c r="N247" s="1">
        <f t="shared" si="60"/>
        <v>0</v>
      </c>
      <c r="O247" s="1">
        <v>12</v>
      </c>
      <c r="P247" s="1">
        <f t="shared" si="61"/>
        <v>12</v>
      </c>
      <c r="Q247" s="1">
        <v>5</v>
      </c>
      <c r="R247" s="1">
        <f t="shared" si="62"/>
        <v>5</v>
      </c>
      <c r="S247" s="1" t="s">
        <v>33</v>
      </c>
      <c r="T247" s="1">
        <v>1</v>
      </c>
      <c r="U247" s="1" t="str">
        <f t="shared" si="63"/>
        <v>backpack</v>
      </c>
      <c r="V247" s="1" t="s">
        <v>75</v>
      </c>
      <c r="X247" s="1" t="str">
        <f t="shared" si="64"/>
        <v>Data is the new bacon</v>
      </c>
      <c r="Y247" s="1" t="s">
        <v>3333</v>
      </c>
      <c r="AA247" s="1">
        <v>1</v>
      </c>
      <c r="AB247" s="1" t="str">
        <f t="shared" si="65"/>
        <v xml:space="preserve"> Artificial Intelligence Engineer</v>
      </c>
      <c r="AC247" s="1" t="s">
        <v>116</v>
      </c>
      <c r="AE247" s="1" t="str">
        <f t="shared" si="66"/>
        <v>Individual Contributor</v>
      </c>
      <c r="AF247" s="1" t="s">
        <v>58</v>
      </c>
      <c r="AH247" s="1" t="str">
        <f t="shared" si="67"/>
        <v>Technology &amp; Internet</v>
      </c>
      <c r="AI247" s="1" t="str">
        <f t="shared" si="68"/>
        <v>Technology &amp; Internet</v>
      </c>
      <c r="AJ247" s="1" t="s">
        <v>69</v>
      </c>
      <c r="AL247" s="1">
        <v>10</v>
      </c>
      <c r="AM247" s="1">
        <f t="shared" si="69"/>
        <v>10</v>
      </c>
      <c r="AN247" s="1" t="s">
        <v>1200</v>
      </c>
      <c r="AO247" s="1" t="s">
        <v>61</v>
      </c>
      <c r="AU247" s="1" t="s">
        <v>21</v>
      </c>
      <c r="AZ247" s="1" t="str">
        <f t="shared" si="70"/>
        <v>Slack Channel</v>
      </c>
      <c r="BA247" s="1" t="s">
        <v>40</v>
      </c>
      <c r="BC247" s="1">
        <f t="shared" si="71"/>
        <v>6</v>
      </c>
      <c r="BD247" s="1">
        <v>6</v>
      </c>
      <c r="BF247" s="1">
        <f t="shared" si="72"/>
        <v>6</v>
      </c>
      <c r="BG247" s="1">
        <v>6</v>
      </c>
      <c r="BI247" s="1">
        <v>20</v>
      </c>
      <c r="BJ247" s="1">
        <f t="shared" si="73"/>
        <v>20</v>
      </c>
      <c r="BK247" s="1" t="s">
        <v>1201</v>
      </c>
      <c r="BL247" s="1" t="str">
        <f t="shared" si="74"/>
        <v>LinkedIn</v>
      </c>
      <c r="BM247" s="1" t="s">
        <v>352</v>
      </c>
      <c r="BO247" s="1">
        <v>10</v>
      </c>
      <c r="BP247" s="1" t="s">
        <v>1202</v>
      </c>
      <c r="BQ247" s="1" t="s">
        <v>1203</v>
      </c>
      <c r="BT247">
        <f t="shared" si="75"/>
        <v>0</v>
      </c>
      <c r="BU247"/>
      <c r="BV247"/>
    </row>
    <row r="248" spans="1:74" s="1" customFormat="1" ht="126" x14ac:dyDescent="0.25">
      <c r="A248" s="1">
        <v>246</v>
      </c>
      <c r="B248" s="1">
        <f t="shared" si="57"/>
        <v>247</v>
      </c>
      <c r="C248" s="1" t="s">
        <v>0</v>
      </c>
      <c r="D248" s="1" t="s">
        <v>1</v>
      </c>
      <c r="G248" s="1" t="s">
        <v>4</v>
      </c>
      <c r="I248" s="2">
        <v>32618</v>
      </c>
      <c r="J248" s="13">
        <f t="shared" ca="1" si="58"/>
        <v>30</v>
      </c>
      <c r="K248" s="1">
        <v>7</v>
      </c>
      <c r="L248" s="1">
        <f t="shared" si="59"/>
        <v>7</v>
      </c>
      <c r="M248" s="1">
        <v>80</v>
      </c>
      <c r="N248" s="1">
        <f t="shared" si="60"/>
        <v>80</v>
      </c>
      <c r="O248" s="1">
        <v>9</v>
      </c>
      <c r="P248" s="1">
        <f t="shared" si="61"/>
        <v>9</v>
      </c>
      <c r="Q248" s="1">
        <v>10</v>
      </c>
      <c r="R248" s="1">
        <f t="shared" si="62"/>
        <v>10</v>
      </c>
      <c r="S248" s="1" t="s">
        <v>33</v>
      </c>
      <c r="T248" s="1">
        <v>1</v>
      </c>
      <c r="U248" s="1" t="str">
        <f t="shared" si="63"/>
        <v>hoodie</v>
      </c>
      <c r="V248" s="1" t="s">
        <v>34</v>
      </c>
      <c r="X248" s="1" t="str">
        <f t="shared" si="64"/>
        <v>Machine learning for life</v>
      </c>
      <c r="Y248" s="1" t="s">
        <v>3370</v>
      </c>
      <c r="AA248" s="1">
        <v>1</v>
      </c>
      <c r="AB248" s="1" t="str">
        <f t="shared" si="65"/>
        <v>Software Engineer</v>
      </c>
      <c r="AC248" s="1" t="s">
        <v>188</v>
      </c>
      <c r="AE248" s="1" t="str">
        <f t="shared" si="66"/>
        <v>Senior programmer</v>
      </c>
      <c r="AG248" s="1" t="s">
        <v>1204</v>
      </c>
      <c r="AH248" s="1" t="str">
        <f t="shared" si="67"/>
        <v>Mining</v>
      </c>
      <c r="AI248" s="1" t="str">
        <f t="shared" si="68"/>
        <v>Mining</v>
      </c>
      <c r="AK248" s="1" t="s">
        <v>1205</v>
      </c>
      <c r="AL248" s="1">
        <v>4</v>
      </c>
      <c r="AM248" s="1">
        <f t="shared" si="69"/>
        <v>4</v>
      </c>
      <c r="AN248" s="1" t="s">
        <v>1206</v>
      </c>
      <c r="AO248" s="1" t="s">
        <v>61</v>
      </c>
      <c r="AX248" s="1" t="s">
        <v>24</v>
      </c>
      <c r="AZ248" s="1" t="str">
        <f t="shared" si="70"/>
        <v xml:space="preserve"> </v>
      </c>
      <c r="BC248" s="1" t="str">
        <f t="shared" si="71"/>
        <v xml:space="preserve"> </v>
      </c>
      <c r="BF248" s="1" t="str">
        <f t="shared" si="72"/>
        <v xml:space="preserve"> </v>
      </c>
      <c r="BJ248" s="1">
        <f t="shared" si="73"/>
        <v>0</v>
      </c>
      <c r="BL248" s="1" t="str">
        <f t="shared" si="74"/>
        <v>Google</v>
      </c>
      <c r="BM248" s="1" t="s">
        <v>52</v>
      </c>
      <c r="BO248" s="1">
        <v>10</v>
      </c>
      <c r="BP248" s="1" t="s">
        <v>1207</v>
      </c>
      <c r="BQ248" s="1" t="s">
        <v>1208</v>
      </c>
      <c r="BR248" s="1" t="s">
        <v>3342</v>
      </c>
      <c r="BT248">
        <f t="shared" si="75"/>
        <v>0</v>
      </c>
      <c r="BU248"/>
      <c r="BV248"/>
    </row>
    <row r="249" spans="1:74" s="1" customFormat="1" ht="141.75" x14ac:dyDescent="0.25">
      <c r="A249" s="1">
        <v>247</v>
      </c>
      <c r="B249" s="1">
        <f t="shared" si="57"/>
        <v>248</v>
      </c>
      <c r="C249" s="1" t="s">
        <v>0</v>
      </c>
      <c r="I249" s="2">
        <v>31550</v>
      </c>
      <c r="J249" s="13">
        <f t="shared" ca="1" si="58"/>
        <v>33</v>
      </c>
      <c r="K249" s="1">
        <v>8</v>
      </c>
      <c r="L249" s="1">
        <f t="shared" si="59"/>
        <v>8</v>
      </c>
      <c r="M249" s="1">
        <v>30</v>
      </c>
      <c r="N249" s="1">
        <f t="shared" si="60"/>
        <v>30</v>
      </c>
      <c r="O249" s="1">
        <v>10</v>
      </c>
      <c r="P249" s="1">
        <f t="shared" si="61"/>
        <v>10</v>
      </c>
      <c r="Q249" s="1">
        <v>3</v>
      </c>
      <c r="R249" s="1">
        <f t="shared" si="62"/>
        <v>3</v>
      </c>
      <c r="S249" s="1" t="s">
        <v>74</v>
      </c>
      <c r="T249" s="1">
        <v>0</v>
      </c>
      <c r="U249" s="1" t="str">
        <f t="shared" si="63"/>
        <v>hoodie</v>
      </c>
      <c r="V249" s="1" t="s">
        <v>34</v>
      </c>
      <c r="X249" s="1" t="str">
        <f t="shared" si="64"/>
        <v>A quality life demands quality questions</v>
      </c>
      <c r="Y249" s="1" t="s">
        <v>3371</v>
      </c>
      <c r="AA249" s="1">
        <v>1</v>
      </c>
      <c r="AB249" s="1" t="str">
        <f t="shared" si="65"/>
        <v>Software Engineer</v>
      </c>
      <c r="AC249" s="1" t="s">
        <v>188</v>
      </c>
      <c r="AE249" s="1" t="str">
        <f t="shared" si="66"/>
        <v>Individual Contributor</v>
      </c>
      <c r="AF249" s="1" t="s">
        <v>58</v>
      </c>
      <c r="AH249" s="1" t="str">
        <f t="shared" si="67"/>
        <v>Electronics</v>
      </c>
      <c r="AI249" s="1" t="str">
        <f t="shared" si="68"/>
        <v>Electronics</v>
      </c>
      <c r="AJ249" s="1" t="s">
        <v>545</v>
      </c>
      <c r="AL249" s="1">
        <v>6</v>
      </c>
      <c r="AM249" s="1">
        <f t="shared" si="69"/>
        <v>6</v>
      </c>
      <c r="AN249" s="1" t="s">
        <v>1209</v>
      </c>
      <c r="AO249" s="1" t="s">
        <v>61</v>
      </c>
      <c r="AR249" s="1" t="s">
        <v>18</v>
      </c>
      <c r="AV249" s="1" t="s">
        <v>22</v>
      </c>
      <c r="AZ249" s="1" t="str">
        <f t="shared" si="70"/>
        <v>Forums</v>
      </c>
      <c r="BA249" s="1" t="s">
        <v>50</v>
      </c>
      <c r="BC249" s="1">
        <f t="shared" si="71"/>
        <v>10</v>
      </c>
      <c r="BE249" s="1">
        <v>10</v>
      </c>
      <c r="BF249" s="1">
        <f t="shared" si="72"/>
        <v>10</v>
      </c>
      <c r="BH249" s="1">
        <v>10</v>
      </c>
      <c r="BI249" s="1">
        <v>30</v>
      </c>
      <c r="BJ249" s="1">
        <f t="shared" si="73"/>
        <v>30</v>
      </c>
      <c r="BK249" s="1" t="s">
        <v>1210</v>
      </c>
      <c r="BL249" s="1" t="str">
        <f t="shared" si="74"/>
        <v>Google</v>
      </c>
      <c r="BM249" s="1" t="s">
        <v>52</v>
      </c>
      <c r="BO249" s="1">
        <v>10</v>
      </c>
      <c r="BP249" s="1" t="s">
        <v>1211</v>
      </c>
      <c r="BT249">
        <f t="shared" si="75"/>
        <v>0</v>
      </c>
      <c r="BU249"/>
      <c r="BV249"/>
    </row>
    <row r="250" spans="1:74" s="1" customFormat="1" ht="78.75" x14ac:dyDescent="0.25">
      <c r="A250" s="1">
        <v>248</v>
      </c>
      <c r="B250" s="1">
        <f t="shared" si="57"/>
        <v>249</v>
      </c>
      <c r="C250" s="1" t="s">
        <v>0</v>
      </c>
      <c r="E250" s="1" t="s">
        <v>2</v>
      </c>
      <c r="F250" s="1" t="s">
        <v>3</v>
      </c>
      <c r="I250" s="2">
        <v>30922</v>
      </c>
      <c r="J250" s="13">
        <f t="shared" ca="1" si="58"/>
        <v>35</v>
      </c>
      <c r="K250" s="1">
        <v>6</v>
      </c>
      <c r="L250" s="1">
        <f t="shared" si="59"/>
        <v>6</v>
      </c>
      <c r="M250" s="1">
        <v>2</v>
      </c>
      <c r="N250" s="1">
        <f t="shared" si="60"/>
        <v>2</v>
      </c>
      <c r="O250" s="1">
        <v>10</v>
      </c>
      <c r="P250" s="1">
        <f t="shared" si="61"/>
        <v>10</v>
      </c>
      <c r="Q250" s="1">
        <v>5</v>
      </c>
      <c r="R250" s="1">
        <f t="shared" si="62"/>
        <v>5</v>
      </c>
      <c r="S250" s="1" t="s">
        <v>33</v>
      </c>
      <c r="T250" s="1">
        <v>0</v>
      </c>
      <c r="U250" s="1" t="str">
        <f t="shared" si="63"/>
        <v>hoodie</v>
      </c>
      <c r="V250" s="1" t="s">
        <v>34</v>
      </c>
      <c r="X250" s="1" t="str">
        <f t="shared" si="64"/>
        <v>Math - all the cool kids are doing it</v>
      </c>
      <c r="Y250" s="1" t="s">
        <v>3369</v>
      </c>
      <c r="AA250" s="1">
        <v>0</v>
      </c>
      <c r="AB250" s="1" t="str">
        <f t="shared" si="65"/>
        <v xml:space="preserve"> </v>
      </c>
      <c r="AE250" s="1" t="str">
        <f t="shared" si="66"/>
        <v xml:space="preserve"> </v>
      </c>
      <c r="AH250" s="1" t="str">
        <f t="shared" si="67"/>
        <v>Unspecified</v>
      </c>
      <c r="AI250" s="1" t="str">
        <f t="shared" si="68"/>
        <v xml:space="preserve"> </v>
      </c>
      <c r="AM250" s="1">
        <f t="shared" si="69"/>
        <v>0</v>
      </c>
      <c r="AO250" s="1" t="s">
        <v>39</v>
      </c>
      <c r="AR250" s="1" t="s">
        <v>18</v>
      </c>
      <c r="AZ250" s="1" t="str">
        <f t="shared" si="70"/>
        <v>Stack Overflow</v>
      </c>
      <c r="BA250" s="1" t="s">
        <v>62</v>
      </c>
      <c r="BC250" s="1">
        <f t="shared" si="71"/>
        <v>6</v>
      </c>
      <c r="BD250" s="1">
        <v>6</v>
      </c>
      <c r="BF250" s="1">
        <f t="shared" si="72"/>
        <v>8</v>
      </c>
      <c r="BH250" s="1">
        <v>8</v>
      </c>
      <c r="BI250" s="1">
        <v>80</v>
      </c>
      <c r="BJ250" s="1">
        <f t="shared" si="73"/>
        <v>80</v>
      </c>
      <c r="BK250" s="1" t="s">
        <v>1212</v>
      </c>
      <c r="BL250" s="1" t="str">
        <f t="shared" si="74"/>
        <v>Twitter</v>
      </c>
      <c r="BM250" s="1" t="s">
        <v>167</v>
      </c>
      <c r="BO250" s="1">
        <v>10</v>
      </c>
      <c r="BP250" s="1" t="s">
        <v>1213</v>
      </c>
      <c r="BQ250" s="1" t="s">
        <v>1214</v>
      </c>
      <c r="BT250">
        <f t="shared" si="75"/>
        <v>0</v>
      </c>
      <c r="BU250"/>
      <c r="BV250"/>
    </row>
    <row r="251" spans="1:74" s="1" customFormat="1" ht="409.5" x14ac:dyDescent="0.25">
      <c r="A251" s="1">
        <v>249</v>
      </c>
      <c r="B251" s="1">
        <f t="shared" si="57"/>
        <v>250</v>
      </c>
      <c r="D251" s="1" t="s">
        <v>1</v>
      </c>
      <c r="G251" s="1" t="s">
        <v>4</v>
      </c>
      <c r="I251" s="2">
        <v>33878</v>
      </c>
      <c r="J251" s="13">
        <f t="shared" ca="1" si="58"/>
        <v>27</v>
      </c>
      <c r="K251" s="1">
        <v>10</v>
      </c>
      <c r="L251" s="1">
        <f t="shared" si="59"/>
        <v>10</v>
      </c>
      <c r="M251" s="1">
        <v>60</v>
      </c>
      <c r="N251" s="1">
        <f t="shared" si="60"/>
        <v>60</v>
      </c>
      <c r="O251" s="1">
        <v>8</v>
      </c>
      <c r="P251" s="1">
        <f t="shared" si="61"/>
        <v>8</v>
      </c>
      <c r="Q251" s="1">
        <v>0</v>
      </c>
      <c r="R251" s="1">
        <f t="shared" si="62"/>
        <v>0</v>
      </c>
      <c r="S251" s="1" t="s">
        <v>66</v>
      </c>
      <c r="T251" s="1">
        <v>0</v>
      </c>
      <c r="U251" s="1" t="str">
        <f t="shared" si="63"/>
        <v>Self-driving toy car....</v>
      </c>
      <c r="W251" s="1" t="s">
        <v>1215</v>
      </c>
      <c r="X251" s="1" t="str">
        <f t="shared" si="64"/>
        <v>Watch and learn</v>
      </c>
      <c r="Z251" s="1" t="s">
        <v>1216</v>
      </c>
      <c r="AA251" s="1">
        <v>0</v>
      </c>
      <c r="AB251" s="1" t="str">
        <f t="shared" si="65"/>
        <v xml:space="preserve"> </v>
      </c>
      <c r="AE251" s="1" t="str">
        <f t="shared" si="66"/>
        <v xml:space="preserve"> </v>
      </c>
      <c r="AH251" s="1" t="str">
        <f t="shared" si="67"/>
        <v>Unspecified</v>
      </c>
      <c r="AI251" s="1" t="str">
        <f t="shared" si="68"/>
        <v xml:space="preserve"> </v>
      </c>
      <c r="AM251" s="1">
        <f t="shared" si="69"/>
        <v>0</v>
      </c>
      <c r="AO251" s="1" t="s">
        <v>61</v>
      </c>
      <c r="AU251" s="1" t="s">
        <v>21</v>
      </c>
      <c r="AZ251" s="1" t="str">
        <f t="shared" si="70"/>
        <v>Stack Overflow</v>
      </c>
      <c r="BA251" s="1" t="s">
        <v>62</v>
      </c>
      <c r="BC251" s="1">
        <f t="shared" si="71"/>
        <v>5</v>
      </c>
      <c r="BD251" s="1">
        <v>5</v>
      </c>
      <c r="BF251" s="1">
        <f t="shared" si="72"/>
        <v>6</v>
      </c>
      <c r="BG251" s="1">
        <v>6</v>
      </c>
      <c r="BI251" s="1">
        <v>10</v>
      </c>
      <c r="BJ251" s="1">
        <f t="shared" si="73"/>
        <v>10</v>
      </c>
      <c r="BK251" s="1" t="s">
        <v>1217</v>
      </c>
      <c r="BL251" s="1" t="str">
        <f t="shared" si="74"/>
        <v>Friend / word of mouth</v>
      </c>
      <c r="BM251" s="1" t="s">
        <v>42</v>
      </c>
      <c r="BO251" s="1">
        <v>10</v>
      </c>
      <c r="BP251" s="1" t="s">
        <v>1218</v>
      </c>
      <c r="BQ251" s="1" t="s">
        <v>1219</v>
      </c>
      <c r="BR251" s="1" t="s">
        <v>1220</v>
      </c>
      <c r="BT251">
        <f t="shared" si="75"/>
        <v>0</v>
      </c>
      <c r="BU251"/>
      <c r="BV251"/>
    </row>
    <row r="252" spans="1:74" s="1" customFormat="1" ht="236.25" x14ac:dyDescent="0.25">
      <c r="A252" s="1">
        <v>250</v>
      </c>
      <c r="B252" s="1">
        <f t="shared" si="57"/>
        <v>251</v>
      </c>
      <c r="C252" s="1" t="s">
        <v>0</v>
      </c>
      <c r="G252" s="1" t="s">
        <v>4</v>
      </c>
      <c r="I252" s="2">
        <v>35106</v>
      </c>
      <c r="J252" s="13">
        <f t="shared" ca="1" si="58"/>
        <v>23</v>
      </c>
      <c r="K252" s="1">
        <v>8</v>
      </c>
      <c r="L252" s="1">
        <f t="shared" si="59"/>
        <v>8</v>
      </c>
      <c r="M252" s="1">
        <v>30</v>
      </c>
      <c r="N252" s="1">
        <f t="shared" si="60"/>
        <v>30</v>
      </c>
      <c r="O252" s="1">
        <v>8</v>
      </c>
      <c r="P252" s="1">
        <f t="shared" si="61"/>
        <v>8</v>
      </c>
      <c r="Q252" s="1">
        <v>15</v>
      </c>
      <c r="R252" s="1">
        <f t="shared" si="62"/>
        <v>15</v>
      </c>
      <c r="S252" s="1" t="s">
        <v>74</v>
      </c>
      <c r="T252" s="1">
        <v>1</v>
      </c>
      <c r="U252" s="1" t="str">
        <f t="shared" si="63"/>
        <v>t-shirt</v>
      </c>
      <c r="V252" s="1" t="s">
        <v>46</v>
      </c>
      <c r="X252" s="1" t="str">
        <f t="shared" si="64"/>
        <v>Math - all the cool kids are doing it</v>
      </c>
      <c r="Y252" s="1" t="s">
        <v>3369</v>
      </c>
      <c r="AA252" s="1">
        <v>1</v>
      </c>
      <c r="AB252" s="1" t="str">
        <f t="shared" si="65"/>
        <v>Co-founder (or solo founder)</v>
      </c>
      <c r="AC252" s="1" t="s">
        <v>110</v>
      </c>
      <c r="AE252" s="1" t="str">
        <f t="shared" si="66"/>
        <v>C-Level</v>
      </c>
      <c r="AF252" s="1" t="s">
        <v>117</v>
      </c>
      <c r="AH252" s="1" t="str">
        <f t="shared" si="67"/>
        <v>Technology &amp; Internet</v>
      </c>
      <c r="AI252" s="1" t="str">
        <f t="shared" si="68"/>
        <v>Technology &amp; Internet</v>
      </c>
      <c r="AJ252" s="1" t="s">
        <v>69</v>
      </c>
      <c r="AL252" s="1">
        <v>2</v>
      </c>
      <c r="AM252" s="1">
        <f t="shared" si="69"/>
        <v>2</v>
      </c>
      <c r="AN252" s="1" t="s">
        <v>1221</v>
      </c>
      <c r="AO252" s="1" t="s">
        <v>338</v>
      </c>
      <c r="AR252" s="1" t="s">
        <v>18</v>
      </c>
      <c r="AT252" s="1" t="s">
        <v>20</v>
      </c>
      <c r="AZ252" s="1" t="str">
        <f t="shared" si="70"/>
        <v>Stack Overflow</v>
      </c>
      <c r="BA252" s="1" t="s">
        <v>62</v>
      </c>
      <c r="BC252" s="1">
        <f t="shared" si="71"/>
        <v>15</v>
      </c>
      <c r="BE252" s="1">
        <v>15</v>
      </c>
      <c r="BF252" s="1">
        <f t="shared" si="72"/>
        <v>10</v>
      </c>
      <c r="BH252" s="1">
        <v>10</v>
      </c>
      <c r="BI252" s="1">
        <v>120</v>
      </c>
      <c r="BJ252" s="1">
        <f t="shared" si="73"/>
        <v>120</v>
      </c>
      <c r="BK252" s="1" t="s">
        <v>1222</v>
      </c>
      <c r="BL252" s="1" t="str">
        <f t="shared" si="74"/>
        <v>Google</v>
      </c>
      <c r="BM252" s="1" t="s">
        <v>52</v>
      </c>
      <c r="BO252" s="1">
        <v>10</v>
      </c>
      <c r="BP252" s="1" t="s">
        <v>1223</v>
      </c>
      <c r="BQ252" s="1" t="s">
        <v>1224</v>
      </c>
      <c r="BR252" s="1" t="s">
        <v>1225</v>
      </c>
      <c r="BT252">
        <f t="shared" si="75"/>
        <v>0</v>
      </c>
      <c r="BU252"/>
      <c r="BV252"/>
    </row>
    <row r="253" spans="1:74" s="1" customFormat="1" ht="409.5" x14ac:dyDescent="0.25">
      <c r="A253" s="1">
        <v>251</v>
      </c>
      <c r="B253" s="1">
        <f t="shared" si="57"/>
        <v>252</v>
      </c>
      <c r="D253" s="1" t="s">
        <v>1</v>
      </c>
      <c r="G253" s="1" t="s">
        <v>4</v>
      </c>
      <c r="I253" s="2">
        <v>29900</v>
      </c>
      <c r="J253" s="13">
        <f t="shared" ca="1" si="58"/>
        <v>37</v>
      </c>
      <c r="K253" s="1">
        <v>8</v>
      </c>
      <c r="L253" s="1">
        <f t="shared" si="59"/>
        <v>8</v>
      </c>
      <c r="M253" s="1">
        <v>60</v>
      </c>
      <c r="N253" s="1">
        <f t="shared" si="60"/>
        <v>60</v>
      </c>
      <c r="O253" s="1">
        <v>10</v>
      </c>
      <c r="P253" s="1">
        <f t="shared" si="61"/>
        <v>10</v>
      </c>
      <c r="Q253" s="1">
        <v>60</v>
      </c>
      <c r="R253" s="1">
        <f t="shared" si="62"/>
        <v>60</v>
      </c>
      <c r="S253" s="1" t="s">
        <v>33</v>
      </c>
      <c r="T253" s="1">
        <v>0</v>
      </c>
      <c r="U253" s="1" t="str">
        <f t="shared" si="63"/>
        <v>hoodie</v>
      </c>
      <c r="V253" s="1" t="s">
        <v>34</v>
      </c>
      <c r="X253" s="1" t="str">
        <f t="shared" si="64"/>
        <v>Math - all the cool kids are doing it</v>
      </c>
      <c r="Y253" s="1" t="s">
        <v>3369</v>
      </c>
      <c r="AA253" s="1">
        <v>1</v>
      </c>
      <c r="AB253" s="1" t="str">
        <f t="shared" si="65"/>
        <v>Software Engineer</v>
      </c>
      <c r="AC253" s="1" t="s">
        <v>188</v>
      </c>
      <c r="AE253" s="1" t="str">
        <f t="shared" si="66"/>
        <v>Manager</v>
      </c>
      <c r="AF253" s="1" t="s">
        <v>36</v>
      </c>
      <c r="AH253" s="1" t="str">
        <f t="shared" si="67"/>
        <v>Technology &amp; Internet</v>
      </c>
      <c r="AI253" s="1" t="str">
        <f t="shared" si="68"/>
        <v>Technology &amp; Internet</v>
      </c>
      <c r="AJ253" s="1" t="s">
        <v>69</v>
      </c>
      <c r="AL253" s="1">
        <v>14</v>
      </c>
      <c r="AM253" s="1">
        <f t="shared" si="69"/>
        <v>14</v>
      </c>
      <c r="AO253" s="1" t="s">
        <v>61</v>
      </c>
      <c r="AU253" s="1" t="s">
        <v>21</v>
      </c>
      <c r="AZ253" s="1" t="str">
        <f t="shared" si="70"/>
        <v>Slack Channel</v>
      </c>
      <c r="BA253" s="1" t="s">
        <v>40</v>
      </c>
      <c r="BC253" s="1">
        <f t="shared" si="71"/>
        <v>4</v>
      </c>
      <c r="BD253" s="1">
        <v>4</v>
      </c>
      <c r="BF253" s="1">
        <f t="shared" si="72"/>
        <v>4</v>
      </c>
      <c r="BG253" s="1">
        <v>4</v>
      </c>
      <c r="BI253" s="1">
        <v>8</v>
      </c>
      <c r="BJ253" s="1">
        <f t="shared" si="73"/>
        <v>8</v>
      </c>
      <c r="BK253" s="1" t="s">
        <v>1226</v>
      </c>
      <c r="BL253" s="1" t="str">
        <f t="shared" si="74"/>
        <v>Google Plus</v>
      </c>
      <c r="BN253" s="1" t="s">
        <v>1227</v>
      </c>
      <c r="BO253" s="1">
        <v>10</v>
      </c>
      <c r="BP253" s="1" t="s">
        <v>1228</v>
      </c>
      <c r="BQ253" s="1" t="s">
        <v>403</v>
      </c>
      <c r="BT253">
        <f t="shared" si="75"/>
        <v>0</v>
      </c>
      <c r="BU253"/>
      <c r="BV253"/>
    </row>
    <row r="254" spans="1:74" s="1" customFormat="1" ht="362.25" x14ac:dyDescent="0.25">
      <c r="A254" s="1">
        <v>252</v>
      </c>
      <c r="B254" s="1">
        <f t="shared" si="57"/>
        <v>253</v>
      </c>
      <c r="C254" s="1" t="s">
        <v>0</v>
      </c>
      <c r="G254" s="1" t="s">
        <v>4</v>
      </c>
      <c r="I254" s="2">
        <v>26165</v>
      </c>
      <c r="J254" s="13">
        <f t="shared" ca="1" si="58"/>
        <v>48</v>
      </c>
      <c r="K254" s="1">
        <v>8</v>
      </c>
      <c r="L254" s="1">
        <f t="shared" si="59"/>
        <v>8</v>
      </c>
      <c r="M254" s="1">
        <v>0</v>
      </c>
      <c r="N254" s="1">
        <f t="shared" si="60"/>
        <v>0</v>
      </c>
      <c r="O254" s="1">
        <v>12</v>
      </c>
      <c r="P254" s="1">
        <f t="shared" si="61"/>
        <v>12</v>
      </c>
      <c r="Q254" s="1">
        <v>12</v>
      </c>
      <c r="R254" s="1">
        <f t="shared" si="62"/>
        <v>12</v>
      </c>
      <c r="S254" s="1" t="s">
        <v>200</v>
      </c>
      <c r="T254" s="1">
        <v>0</v>
      </c>
      <c r="U254" s="1" t="str">
        <f t="shared" si="63"/>
        <v>t-shirt</v>
      </c>
      <c r="V254" s="1" t="s">
        <v>46</v>
      </c>
      <c r="X254" s="1" t="str">
        <f t="shared" si="64"/>
        <v>Data is the new bacon</v>
      </c>
      <c r="Y254" s="1" t="s">
        <v>3333</v>
      </c>
      <c r="AA254" s="1">
        <v>0</v>
      </c>
      <c r="AB254" s="1" t="str">
        <f t="shared" si="65"/>
        <v xml:space="preserve"> </v>
      </c>
      <c r="AE254" s="1" t="str">
        <f t="shared" si="66"/>
        <v xml:space="preserve"> </v>
      </c>
      <c r="AH254" s="1" t="str">
        <f t="shared" si="67"/>
        <v>Unspecified</v>
      </c>
      <c r="AI254" s="1" t="str">
        <f t="shared" si="68"/>
        <v xml:space="preserve"> </v>
      </c>
      <c r="AM254" s="1">
        <f t="shared" si="69"/>
        <v>0</v>
      </c>
      <c r="AO254" s="1" t="s">
        <v>61</v>
      </c>
      <c r="AU254" s="1" t="s">
        <v>21</v>
      </c>
      <c r="AZ254" s="1" t="str">
        <f t="shared" si="70"/>
        <v>Forums</v>
      </c>
      <c r="BA254" s="1" t="s">
        <v>50</v>
      </c>
      <c r="BC254" s="1">
        <f t="shared" si="71"/>
        <v>6</v>
      </c>
      <c r="BD254" s="1">
        <v>6</v>
      </c>
      <c r="BF254" s="1">
        <f t="shared" si="72"/>
        <v>40</v>
      </c>
      <c r="BH254" s="1">
        <v>40</v>
      </c>
      <c r="BI254" s="1">
        <v>40</v>
      </c>
      <c r="BJ254" s="1">
        <f t="shared" si="73"/>
        <v>40</v>
      </c>
      <c r="BK254" s="1" t="s">
        <v>1229</v>
      </c>
      <c r="BL254" s="1" t="str">
        <f t="shared" si="74"/>
        <v>Google</v>
      </c>
      <c r="BM254" s="1" t="s">
        <v>52</v>
      </c>
      <c r="BO254" s="1">
        <v>10</v>
      </c>
      <c r="BP254" s="1" t="s">
        <v>1230</v>
      </c>
      <c r="BQ254" s="1" t="s">
        <v>1231</v>
      </c>
      <c r="BR254" s="1" t="s">
        <v>1232</v>
      </c>
      <c r="BT254">
        <f t="shared" si="75"/>
        <v>0</v>
      </c>
      <c r="BU254"/>
      <c r="BV254"/>
    </row>
    <row r="255" spans="1:74" s="1" customFormat="1" ht="252" x14ac:dyDescent="0.25">
      <c r="A255" s="1">
        <v>253</v>
      </c>
      <c r="B255" s="1">
        <f t="shared" si="57"/>
        <v>254</v>
      </c>
      <c r="C255" s="1" t="s">
        <v>0</v>
      </c>
      <c r="G255" s="1" t="s">
        <v>4</v>
      </c>
      <c r="I255" s="2">
        <v>31950</v>
      </c>
      <c r="J255" s="13">
        <f t="shared" ca="1" si="58"/>
        <v>32</v>
      </c>
      <c r="K255" s="1">
        <v>7</v>
      </c>
      <c r="L255" s="1">
        <f t="shared" si="59"/>
        <v>7</v>
      </c>
      <c r="M255" s="1">
        <v>0</v>
      </c>
      <c r="N255" s="1">
        <f t="shared" si="60"/>
        <v>0</v>
      </c>
      <c r="O255" s="1">
        <v>5</v>
      </c>
      <c r="P255" s="1">
        <f t="shared" si="61"/>
        <v>5</v>
      </c>
      <c r="Q255" s="1">
        <v>18</v>
      </c>
      <c r="R255" s="1">
        <f t="shared" si="62"/>
        <v>18</v>
      </c>
      <c r="S255" s="1" t="s">
        <v>96</v>
      </c>
      <c r="T255" s="1">
        <v>1</v>
      </c>
      <c r="U255" s="1" t="str">
        <f t="shared" si="63"/>
        <v>hoodie</v>
      </c>
      <c r="V255" s="1" t="s">
        <v>34</v>
      </c>
      <c r="X255" s="1" t="str">
        <f t="shared" si="64"/>
        <v xml:space="preserve">Data speaks </v>
      </c>
      <c r="Z255" s="1" t="s">
        <v>1233</v>
      </c>
      <c r="AA255" s="1">
        <v>1</v>
      </c>
      <c r="AB255" s="1" t="str">
        <f t="shared" si="65"/>
        <v>Musician</v>
      </c>
      <c r="AD255" s="1" t="s">
        <v>1234</v>
      </c>
      <c r="AE255" s="1" t="str">
        <f t="shared" si="66"/>
        <v>Co-owner, bassist</v>
      </c>
      <c r="AG255" s="1" t="s">
        <v>1235</v>
      </c>
      <c r="AH255" s="1" t="str">
        <f t="shared" si="67"/>
        <v>Entertainment &amp; Leisure</v>
      </c>
      <c r="AI255" s="1" t="str">
        <f t="shared" si="68"/>
        <v>Entertainment &amp; Leisure</v>
      </c>
      <c r="AJ255" s="1" t="s">
        <v>81</v>
      </c>
      <c r="AL255" s="1">
        <v>12</v>
      </c>
      <c r="AM255" s="1">
        <f t="shared" si="69"/>
        <v>12</v>
      </c>
      <c r="AN255" s="1" t="s">
        <v>1236</v>
      </c>
      <c r="AO255" s="1" t="s">
        <v>338</v>
      </c>
      <c r="AR255" s="1" t="s">
        <v>18</v>
      </c>
      <c r="AZ255" s="1" t="str">
        <f t="shared" si="70"/>
        <v>Stack Overflow</v>
      </c>
      <c r="BA255" s="1" t="s">
        <v>62</v>
      </c>
      <c r="BC255" s="1">
        <f t="shared" si="71"/>
        <v>12</v>
      </c>
      <c r="BE255" s="1">
        <v>12</v>
      </c>
      <c r="BF255" s="1">
        <f t="shared" si="72"/>
        <v>6</v>
      </c>
      <c r="BG255" s="1">
        <v>6</v>
      </c>
      <c r="BI255" s="1">
        <v>14</v>
      </c>
      <c r="BJ255" s="1">
        <f t="shared" si="73"/>
        <v>14</v>
      </c>
      <c r="BK255" s="1" t="s">
        <v>1237</v>
      </c>
      <c r="BL255" s="1" t="str">
        <f t="shared" si="74"/>
        <v>Google</v>
      </c>
      <c r="BM255" s="1" t="s">
        <v>52</v>
      </c>
      <c r="BO255" s="1">
        <v>8</v>
      </c>
      <c r="BP255" s="1" t="s">
        <v>1238</v>
      </c>
      <c r="BQ255" s="1" t="s">
        <v>1239</v>
      </c>
      <c r="BR255" s="1" t="s">
        <v>1240</v>
      </c>
      <c r="BT255">
        <f t="shared" si="75"/>
        <v>0</v>
      </c>
      <c r="BU255"/>
      <c r="BV255"/>
    </row>
    <row r="256" spans="1:74" s="1" customFormat="1" ht="299.25" x14ac:dyDescent="0.25">
      <c r="A256" s="1">
        <v>254</v>
      </c>
      <c r="B256" s="1">
        <f t="shared" si="57"/>
        <v>255</v>
      </c>
      <c r="D256" s="1" t="s">
        <v>1</v>
      </c>
      <c r="E256" s="1" t="s">
        <v>2</v>
      </c>
      <c r="F256" s="1" t="s">
        <v>3</v>
      </c>
      <c r="G256" s="1" t="s">
        <v>4</v>
      </c>
      <c r="I256" s="2">
        <v>34235</v>
      </c>
      <c r="J256" s="13">
        <f t="shared" ca="1" si="58"/>
        <v>26</v>
      </c>
      <c r="K256" s="1">
        <v>7</v>
      </c>
      <c r="L256" s="1">
        <f t="shared" si="59"/>
        <v>7</v>
      </c>
      <c r="M256" s="1">
        <v>0</v>
      </c>
      <c r="N256" s="1">
        <f t="shared" si="60"/>
        <v>0</v>
      </c>
      <c r="O256" s="1">
        <v>13</v>
      </c>
      <c r="P256" s="1">
        <f t="shared" si="61"/>
        <v>13</v>
      </c>
      <c r="Q256" s="1">
        <v>10</v>
      </c>
      <c r="R256" s="1">
        <f t="shared" si="62"/>
        <v>10</v>
      </c>
      <c r="S256" s="1" t="s">
        <v>66</v>
      </c>
      <c r="T256" s="1">
        <v>1</v>
      </c>
      <c r="U256" s="1" t="str">
        <f t="shared" si="63"/>
        <v>t-shirt</v>
      </c>
      <c r="V256" s="1" t="s">
        <v>46</v>
      </c>
      <c r="X256" s="1" t="str">
        <f t="shared" si="64"/>
        <v>Data is the new bacon</v>
      </c>
      <c r="Y256" s="1" t="s">
        <v>3333</v>
      </c>
      <c r="AA256" s="1">
        <v>1</v>
      </c>
      <c r="AB256" s="1" t="str">
        <f t="shared" si="65"/>
        <v>Software Engineer</v>
      </c>
      <c r="AC256" s="1" t="s">
        <v>188</v>
      </c>
      <c r="AE256" s="1" t="str">
        <f t="shared" si="66"/>
        <v>Individual Contributor</v>
      </c>
      <c r="AF256" s="1" t="s">
        <v>58</v>
      </c>
      <c r="AH256" s="1" t="str">
        <f t="shared" si="67"/>
        <v>Technology &amp; Internet</v>
      </c>
      <c r="AI256" s="1" t="str">
        <f t="shared" si="68"/>
        <v>Technology &amp; Internet</v>
      </c>
      <c r="AJ256" s="1" t="s">
        <v>69</v>
      </c>
      <c r="AL256" s="1">
        <v>2</v>
      </c>
      <c r="AM256" s="1">
        <f t="shared" si="69"/>
        <v>2</v>
      </c>
      <c r="AN256" s="1" t="s">
        <v>1241</v>
      </c>
      <c r="AO256" s="1" t="s">
        <v>39</v>
      </c>
      <c r="AU256" s="1" t="s">
        <v>21</v>
      </c>
      <c r="AZ256" s="1" t="str">
        <f t="shared" si="70"/>
        <v>Stack Overflow</v>
      </c>
      <c r="BA256" s="1" t="s">
        <v>62</v>
      </c>
      <c r="BC256" s="1">
        <f t="shared" si="71"/>
        <v>4</v>
      </c>
      <c r="BD256" s="1">
        <v>4</v>
      </c>
      <c r="BF256" s="1">
        <f t="shared" si="72"/>
        <v>4</v>
      </c>
      <c r="BG256" s="1">
        <v>4</v>
      </c>
      <c r="BI256" s="1">
        <v>5</v>
      </c>
      <c r="BJ256" s="1">
        <f t="shared" si="73"/>
        <v>5</v>
      </c>
      <c r="BK256" s="1" t="s">
        <v>1242</v>
      </c>
      <c r="BL256" s="1" t="str">
        <f t="shared" si="74"/>
        <v>Google</v>
      </c>
      <c r="BM256" s="1" t="s">
        <v>52</v>
      </c>
      <c r="BO256" s="1">
        <v>10</v>
      </c>
      <c r="BP256" s="1" t="s">
        <v>3343</v>
      </c>
      <c r="BQ256" s="1" t="s">
        <v>1243</v>
      </c>
      <c r="BR256" s="1" t="s">
        <v>1244</v>
      </c>
      <c r="BT256">
        <f t="shared" si="75"/>
        <v>0</v>
      </c>
      <c r="BU256"/>
      <c r="BV256"/>
    </row>
    <row r="257" spans="1:74" s="1" customFormat="1" ht="220.5" x14ac:dyDescent="0.25">
      <c r="A257" s="1">
        <v>255</v>
      </c>
      <c r="B257" s="1">
        <f t="shared" si="57"/>
        <v>256</v>
      </c>
      <c r="C257" s="1" t="s">
        <v>0</v>
      </c>
      <c r="F257" s="1" t="s">
        <v>3</v>
      </c>
      <c r="I257" s="2">
        <v>28973</v>
      </c>
      <c r="J257" s="13">
        <f t="shared" ca="1" si="58"/>
        <v>40</v>
      </c>
      <c r="K257" s="1">
        <v>6</v>
      </c>
      <c r="L257" s="1">
        <f t="shared" si="59"/>
        <v>6</v>
      </c>
      <c r="M257" s="1">
        <v>45</v>
      </c>
      <c r="N257" s="1">
        <f t="shared" si="60"/>
        <v>45</v>
      </c>
      <c r="O257" s="1">
        <v>5</v>
      </c>
      <c r="P257" s="1">
        <f t="shared" si="61"/>
        <v>5</v>
      </c>
      <c r="Q257" s="1">
        <v>5</v>
      </c>
      <c r="R257" s="1">
        <f t="shared" si="62"/>
        <v>5</v>
      </c>
      <c r="S257" s="1" t="s">
        <v>278</v>
      </c>
      <c r="T257" s="1">
        <v>1</v>
      </c>
      <c r="U257" s="1" t="str">
        <f t="shared" si="63"/>
        <v>t-shirt</v>
      </c>
      <c r="V257" s="1" t="s">
        <v>46</v>
      </c>
      <c r="X257" s="1" t="str">
        <f t="shared" si="64"/>
        <v>Math - all the cool kids are doing it</v>
      </c>
      <c r="Y257" s="1" t="s">
        <v>3369</v>
      </c>
      <c r="AA257" s="1">
        <v>1</v>
      </c>
      <c r="AB257" s="1" t="str">
        <f t="shared" si="65"/>
        <v>Data Analyst</v>
      </c>
      <c r="AC257" s="1" t="s">
        <v>18</v>
      </c>
      <c r="AE257" s="1" t="str">
        <f t="shared" si="66"/>
        <v>Individual Contributor</v>
      </c>
      <c r="AF257" s="1" t="s">
        <v>58</v>
      </c>
      <c r="AH257" s="1" t="str">
        <f t="shared" si="67"/>
        <v>Healthcare and Pharmaceuticals</v>
      </c>
      <c r="AI257" s="1" t="str">
        <f t="shared" si="68"/>
        <v>Healthcare and Pharmaceuticals</v>
      </c>
      <c r="AJ257" s="1" t="s">
        <v>131</v>
      </c>
      <c r="AL257" s="1">
        <v>8</v>
      </c>
      <c r="AM257" s="1">
        <f t="shared" si="69"/>
        <v>8</v>
      </c>
      <c r="AN257" s="1" t="s">
        <v>1245</v>
      </c>
      <c r="AO257" s="1" t="s">
        <v>61</v>
      </c>
      <c r="AU257" s="1" t="s">
        <v>21</v>
      </c>
      <c r="AZ257" s="1" t="str">
        <f t="shared" si="70"/>
        <v>Live Help</v>
      </c>
      <c r="BA257" s="1" t="s">
        <v>526</v>
      </c>
      <c r="BC257" s="1">
        <f t="shared" si="71"/>
        <v>6</v>
      </c>
      <c r="BD257" s="1">
        <v>6</v>
      </c>
      <c r="BF257" s="1">
        <f t="shared" si="72"/>
        <v>4</v>
      </c>
      <c r="BG257" s="1">
        <v>4</v>
      </c>
      <c r="BI257" s="1">
        <v>5</v>
      </c>
      <c r="BJ257" s="1">
        <f t="shared" si="73"/>
        <v>5</v>
      </c>
      <c r="BK257" s="1" t="s">
        <v>1246</v>
      </c>
      <c r="BL257" s="1" t="str">
        <f t="shared" si="74"/>
        <v>Google</v>
      </c>
      <c r="BM257" s="1" t="s">
        <v>52</v>
      </c>
      <c r="BO257" s="1">
        <v>10</v>
      </c>
      <c r="BP257" s="1" t="s">
        <v>1247</v>
      </c>
      <c r="BQ257" s="1" t="s">
        <v>1248</v>
      </c>
      <c r="BR257" s="1" t="s">
        <v>1249</v>
      </c>
      <c r="BT257">
        <f t="shared" si="75"/>
        <v>0</v>
      </c>
      <c r="BU257"/>
      <c r="BV257"/>
    </row>
    <row r="258" spans="1:74" s="1" customFormat="1" ht="409.5" x14ac:dyDescent="0.25">
      <c r="A258" s="1">
        <v>256</v>
      </c>
      <c r="B258" s="1">
        <f t="shared" si="57"/>
        <v>257</v>
      </c>
      <c r="C258" s="1" t="s">
        <v>0</v>
      </c>
      <c r="D258" s="1" t="s">
        <v>1</v>
      </c>
      <c r="G258" s="1" t="s">
        <v>4</v>
      </c>
      <c r="I258" s="2">
        <v>25130</v>
      </c>
      <c r="J258" s="13">
        <f t="shared" ca="1" si="58"/>
        <v>51</v>
      </c>
      <c r="K258" s="1">
        <v>8</v>
      </c>
      <c r="L258" s="1">
        <f t="shared" si="59"/>
        <v>8</v>
      </c>
      <c r="M258" s="1">
        <v>0</v>
      </c>
      <c r="N258" s="1">
        <f t="shared" si="60"/>
        <v>0</v>
      </c>
      <c r="O258" s="1">
        <v>8</v>
      </c>
      <c r="P258" s="1">
        <f t="shared" si="61"/>
        <v>8</v>
      </c>
      <c r="Q258" s="1">
        <v>50</v>
      </c>
      <c r="R258" s="1">
        <f t="shared" si="62"/>
        <v>50</v>
      </c>
      <c r="S258" s="1" t="s">
        <v>79</v>
      </c>
      <c r="T258" s="1">
        <v>1</v>
      </c>
      <c r="U258" s="1" t="str">
        <f t="shared" si="63"/>
        <v>backpack</v>
      </c>
      <c r="V258" s="1" t="s">
        <v>75</v>
      </c>
      <c r="X258" s="1" t="str">
        <f t="shared" si="64"/>
        <v>Learn more. Do more. Be more.</v>
      </c>
      <c r="Z258" s="1" t="s">
        <v>1250</v>
      </c>
      <c r="AA258" s="1">
        <v>0</v>
      </c>
      <c r="AB258" s="1" t="str">
        <f t="shared" si="65"/>
        <v xml:space="preserve"> </v>
      </c>
      <c r="AE258" s="1" t="str">
        <f t="shared" si="66"/>
        <v xml:space="preserve"> </v>
      </c>
      <c r="AH258" s="1" t="str">
        <f t="shared" si="67"/>
        <v>Unspecified</v>
      </c>
      <c r="AI258" s="1" t="str">
        <f t="shared" si="68"/>
        <v xml:space="preserve"> </v>
      </c>
      <c r="AM258" s="1">
        <f t="shared" si="69"/>
        <v>0</v>
      </c>
      <c r="AO258" s="1" t="s">
        <v>61</v>
      </c>
      <c r="AU258" s="1" t="s">
        <v>21</v>
      </c>
      <c r="AY258" s="1" t="s">
        <v>1251</v>
      </c>
      <c r="AZ258" s="1" t="str">
        <f t="shared" si="70"/>
        <v>Forums</v>
      </c>
      <c r="BA258" s="1" t="s">
        <v>50</v>
      </c>
      <c r="BC258" s="1">
        <f t="shared" si="71"/>
        <v>5</v>
      </c>
      <c r="BD258" s="1">
        <v>5</v>
      </c>
      <c r="BF258" s="1">
        <f t="shared" si="72"/>
        <v>10</v>
      </c>
      <c r="BH258" s="1">
        <v>10</v>
      </c>
      <c r="BI258" s="1">
        <v>24</v>
      </c>
      <c r="BJ258" s="1">
        <f t="shared" si="73"/>
        <v>24</v>
      </c>
      <c r="BK258" s="1" t="s">
        <v>1252</v>
      </c>
      <c r="BL258" s="1" t="str">
        <f t="shared" si="74"/>
        <v>Twitter</v>
      </c>
      <c r="BM258" s="1" t="s">
        <v>167</v>
      </c>
      <c r="BO258" s="1">
        <v>9</v>
      </c>
      <c r="BP258" s="1" t="s">
        <v>1253</v>
      </c>
      <c r="BQ258" s="1" t="s">
        <v>1254</v>
      </c>
      <c r="BR258" s="1" t="s">
        <v>1255</v>
      </c>
      <c r="BT258">
        <f t="shared" si="75"/>
        <v>0</v>
      </c>
      <c r="BU258"/>
      <c r="BV258"/>
    </row>
    <row r="259" spans="1:74" s="1" customFormat="1" ht="299.25" x14ac:dyDescent="0.25">
      <c r="A259" s="1">
        <v>257</v>
      </c>
      <c r="B259" s="1">
        <f t="shared" ref="B259:B322" si="76">A259+1</f>
        <v>258</v>
      </c>
      <c r="C259" s="1" t="s">
        <v>0</v>
      </c>
      <c r="I259" s="2">
        <v>31616</v>
      </c>
      <c r="J259" s="13">
        <f t="shared" ref="J259:J322" ca="1" si="77">ROUNDDOWN(_xlfn.DAYS(TODAY(),I259)/365,0)</f>
        <v>33</v>
      </c>
      <c r="K259" s="1">
        <v>6</v>
      </c>
      <c r="L259" s="1">
        <f t="shared" ref="L259:L322" si="78">IF(ISBLANK(K259),0,K259)</f>
        <v>6</v>
      </c>
      <c r="M259" s="1">
        <v>2</v>
      </c>
      <c r="N259" s="1">
        <f t="shared" ref="N259:N322" si="79">IF(ISBLANK(M259),0,M259)</f>
        <v>2</v>
      </c>
      <c r="O259" s="1">
        <v>11</v>
      </c>
      <c r="P259" s="1">
        <f t="shared" ref="P259:P322" si="80">IF(ISBLANK(O259),0,O259)</f>
        <v>11</v>
      </c>
      <c r="Q259" s="1">
        <v>10</v>
      </c>
      <c r="R259" s="1">
        <f t="shared" ref="R259:R322" si="81">IF(ISBLANK(Q259),0,Q259)</f>
        <v>10</v>
      </c>
      <c r="S259" s="1" t="s">
        <v>108</v>
      </c>
      <c r="T259" s="1">
        <v>1</v>
      </c>
      <c r="U259" s="1" t="str">
        <f t="shared" ref="U259:U322" si="82">IF(V259="",IF(W259="","",W259),IF(W259="",V259,CONCATENATE(V259,",",W259)))</f>
        <v>backpack</v>
      </c>
      <c r="V259" s="1" t="s">
        <v>75</v>
      </c>
      <c r="X259" s="1" t="str">
        <f t="shared" ref="X259:X322" si="83">IF(Y259="",IF(Z259=""," ",Z259),IF(Z259="",Y259,CONCATENATE(Y259,",",Z259)))</f>
        <v>Machine learning for life</v>
      </c>
      <c r="Y259" s="1" t="s">
        <v>3370</v>
      </c>
      <c r="AA259" s="1">
        <v>1</v>
      </c>
      <c r="AB259" s="1" t="str">
        <f t="shared" ref="AB259:AB322" si="84">IF(AC259="",IF(AD259=""," ",AD259),IF(AD259="",AC259,CONCATENATE(AC259,",",AD259)))</f>
        <v>Software Engineer</v>
      </c>
      <c r="AC259" s="1" t="s">
        <v>188</v>
      </c>
      <c r="AE259" s="1" t="str">
        <f t="shared" ref="AE259:AE322" si="85">IF(AF259="",IF(AG259=""," ",AG259),IF(AG259="",AF259,CONCATENATE(AF259,",",AG259)))</f>
        <v>Intern</v>
      </c>
      <c r="AF259" s="1" t="s">
        <v>325</v>
      </c>
      <c r="AH259" s="1" t="str">
        <f t="shared" ref="AH259:AH322" si="86">IF(TRIM(AI259)="","Unspecified",AI259)</f>
        <v>Government</v>
      </c>
      <c r="AI259" s="1" t="str">
        <f t="shared" ref="AI259:AI322" si="87">IF(AJ259="",IF(AK259=""," ",AK259),IF(AK259="",AJ259,CONCATENATE(AJ259,",",AK259)))</f>
        <v>Government</v>
      </c>
      <c r="AJ259" s="1" t="s">
        <v>394</v>
      </c>
      <c r="AL259" s="1">
        <v>10</v>
      </c>
      <c r="AM259" s="1">
        <f t="shared" ref="AM259:AM322" si="88">IF(ISBLANK(AL259),0,AL259)</f>
        <v>10</v>
      </c>
      <c r="AN259" s="1" t="s">
        <v>1256</v>
      </c>
      <c r="AO259" s="1" t="s">
        <v>61</v>
      </c>
      <c r="AU259" s="1" t="s">
        <v>21</v>
      </c>
      <c r="AY259" s="1" t="s">
        <v>1257</v>
      </c>
      <c r="AZ259" s="1" t="str">
        <f t="shared" ref="AZ259:AZ322" si="89">IF(BA259="",IF(BB259=""," ",BB259),IF(BB259="",BA259,CONCATENATE(BA259,",",BB259)))</f>
        <v>Forums</v>
      </c>
      <c r="BA259" s="1" t="s">
        <v>50</v>
      </c>
      <c r="BC259" s="1">
        <f t="shared" ref="BC259:BC322" si="90">IF(BD259="",IF(BE259=""," ",BE259),IF(BE259="",BD259,CONCATENATE(BD259,",",BE259)))</f>
        <v>2</v>
      </c>
      <c r="BD259" s="1">
        <v>2</v>
      </c>
      <c r="BF259" s="1">
        <f t="shared" ref="BF259:BF322" si="91">IF(BG259="",IF(BH259=""," ",BH259),IF(BH259="",BG259,CONCATENATE(BG259,",",BH259)))</f>
        <v>1</v>
      </c>
      <c r="BG259" s="1">
        <v>1</v>
      </c>
      <c r="BI259" s="1">
        <v>3</v>
      </c>
      <c r="BJ259" s="1">
        <f t="shared" ref="BJ259:BJ322" si="92">IF(ISBLANK(BI259),0,BI259)</f>
        <v>3</v>
      </c>
      <c r="BK259" s="1" t="s">
        <v>1258</v>
      </c>
      <c r="BL259" s="1" t="str">
        <f t="shared" ref="BL259:BL322" si="93">IF(BM259="",IF(BN259=""," ",BN259),IF(BN259="",BM259,CONCATENATE(BM259,",",BN259)))</f>
        <v>Google</v>
      </c>
      <c r="BM259" s="1" t="s">
        <v>52</v>
      </c>
      <c r="BO259" s="1">
        <v>10</v>
      </c>
      <c r="BP259" s="1" t="s">
        <v>1259</v>
      </c>
      <c r="BQ259" s="1" t="s">
        <v>1260</v>
      </c>
      <c r="BR259" s="1" t="s">
        <v>1261</v>
      </c>
      <c r="BT259">
        <f t="shared" ref="BT259:BT322" si="94">IF(ISBLANK(BS259),0,BS259)</f>
        <v>0</v>
      </c>
      <c r="BU259"/>
      <c r="BV259"/>
    </row>
    <row r="260" spans="1:74" s="1" customFormat="1" ht="409.5" x14ac:dyDescent="0.25">
      <c r="A260" s="1">
        <v>258</v>
      </c>
      <c r="B260" s="1">
        <f t="shared" si="76"/>
        <v>259</v>
      </c>
      <c r="C260" s="1" t="s">
        <v>0</v>
      </c>
      <c r="D260" s="1" t="s">
        <v>1</v>
      </c>
      <c r="G260" s="1" t="s">
        <v>4</v>
      </c>
      <c r="I260" s="2">
        <v>30646</v>
      </c>
      <c r="J260" s="13">
        <f t="shared" ca="1" si="77"/>
        <v>35</v>
      </c>
      <c r="K260" s="1">
        <v>7</v>
      </c>
      <c r="L260" s="1">
        <f t="shared" si="78"/>
        <v>7</v>
      </c>
      <c r="M260" s="1">
        <v>15</v>
      </c>
      <c r="N260" s="1">
        <f t="shared" si="79"/>
        <v>15</v>
      </c>
      <c r="O260" s="1">
        <v>3</v>
      </c>
      <c r="P260" s="1">
        <f t="shared" si="80"/>
        <v>3</v>
      </c>
      <c r="Q260" s="1">
        <v>12</v>
      </c>
      <c r="R260" s="1">
        <f t="shared" si="81"/>
        <v>12</v>
      </c>
      <c r="S260" s="1" t="s">
        <v>278</v>
      </c>
      <c r="T260" s="1">
        <v>0</v>
      </c>
      <c r="U260" s="1" t="str">
        <f t="shared" si="82"/>
        <v>jacket (brand is TBD... probably Patagonia)</v>
      </c>
      <c r="V260" s="1" t="s">
        <v>56</v>
      </c>
      <c r="X260" s="1" t="str">
        <f t="shared" si="83"/>
        <v>A quality life demands quality questions</v>
      </c>
      <c r="Y260" s="1" t="s">
        <v>3371</v>
      </c>
      <c r="AA260" s="1">
        <v>1</v>
      </c>
      <c r="AB260" s="1" t="str">
        <f t="shared" si="84"/>
        <v>Software Engineer</v>
      </c>
      <c r="AC260" s="1" t="s">
        <v>188</v>
      </c>
      <c r="AE260" s="1" t="str">
        <f t="shared" si="85"/>
        <v>Individual Contributor</v>
      </c>
      <c r="AF260" s="1" t="s">
        <v>58</v>
      </c>
      <c r="AH260" s="1" t="str">
        <f t="shared" si="86"/>
        <v>Food &amp; Beverages</v>
      </c>
      <c r="AI260" s="1" t="str">
        <f t="shared" si="87"/>
        <v>Food &amp; Beverages</v>
      </c>
      <c r="AJ260" s="1" t="s">
        <v>1262</v>
      </c>
      <c r="AL260" s="1">
        <v>5</v>
      </c>
      <c r="AM260" s="1">
        <f t="shared" si="88"/>
        <v>5</v>
      </c>
      <c r="AN260" s="1" t="s">
        <v>1263</v>
      </c>
      <c r="AO260" s="1" t="s">
        <v>61</v>
      </c>
      <c r="AT260" s="1" t="s">
        <v>20</v>
      </c>
      <c r="AZ260" s="1" t="str">
        <f t="shared" si="89"/>
        <v>Forums</v>
      </c>
      <c r="BA260" s="1" t="s">
        <v>50</v>
      </c>
      <c r="BC260" s="1">
        <f t="shared" si="90"/>
        <v>4</v>
      </c>
      <c r="BD260" s="1">
        <v>4</v>
      </c>
      <c r="BF260" s="1">
        <f t="shared" si="91"/>
        <v>6</v>
      </c>
      <c r="BG260" s="1">
        <v>6</v>
      </c>
      <c r="BI260" s="1">
        <v>10</v>
      </c>
      <c r="BJ260" s="1">
        <f t="shared" si="92"/>
        <v>10</v>
      </c>
      <c r="BK260" s="1" t="s">
        <v>1264</v>
      </c>
      <c r="BL260" s="1" t="str">
        <f t="shared" si="93"/>
        <v>Google</v>
      </c>
      <c r="BM260" s="1" t="s">
        <v>52</v>
      </c>
      <c r="BO260" s="1">
        <v>10</v>
      </c>
      <c r="BP260" s="1" t="s">
        <v>1265</v>
      </c>
      <c r="BQ260" s="1" t="s">
        <v>1266</v>
      </c>
      <c r="BR260" s="1" t="s">
        <v>1267</v>
      </c>
      <c r="BT260">
        <f t="shared" si="94"/>
        <v>0</v>
      </c>
      <c r="BU260"/>
      <c r="BV260"/>
    </row>
    <row r="261" spans="1:74" s="1" customFormat="1" ht="110.25" x14ac:dyDescent="0.25">
      <c r="A261" s="1">
        <v>259</v>
      </c>
      <c r="B261" s="1">
        <f t="shared" si="76"/>
        <v>260</v>
      </c>
      <c r="E261" s="1" t="s">
        <v>2</v>
      </c>
      <c r="F261" s="1" t="s">
        <v>3</v>
      </c>
      <c r="G261" s="1" t="s">
        <v>4</v>
      </c>
      <c r="I261" s="2">
        <v>34504</v>
      </c>
      <c r="J261" s="13">
        <f t="shared" ca="1" si="77"/>
        <v>25</v>
      </c>
      <c r="K261" s="1">
        <v>5</v>
      </c>
      <c r="L261" s="1">
        <f t="shared" si="78"/>
        <v>5</v>
      </c>
      <c r="M261" s="1">
        <v>0</v>
      </c>
      <c r="N261" s="1">
        <f t="shared" si="79"/>
        <v>0</v>
      </c>
      <c r="O261" s="1">
        <v>16</v>
      </c>
      <c r="P261" s="1">
        <f t="shared" si="80"/>
        <v>16</v>
      </c>
      <c r="Q261" s="1">
        <v>5</v>
      </c>
      <c r="R261" s="1">
        <f t="shared" si="81"/>
        <v>5</v>
      </c>
      <c r="S261" s="1" t="s">
        <v>45</v>
      </c>
      <c r="T261" s="1">
        <v>0</v>
      </c>
      <c r="U261" s="1" t="str">
        <f t="shared" si="82"/>
        <v>backpack</v>
      </c>
      <c r="V261" s="1" t="s">
        <v>75</v>
      </c>
      <c r="X261" s="1" t="str">
        <f t="shared" si="83"/>
        <v>A quality life demands quality questions</v>
      </c>
      <c r="Y261" s="1" t="s">
        <v>3371</v>
      </c>
      <c r="AA261" s="1">
        <v>1</v>
      </c>
      <c r="AB261" s="1" t="str">
        <f t="shared" si="84"/>
        <v>Educator / Instructor</v>
      </c>
      <c r="AC261" s="1" t="s">
        <v>47</v>
      </c>
      <c r="AE261" s="1" t="str">
        <f t="shared" si="85"/>
        <v>Individual Contributor</v>
      </c>
      <c r="AF261" s="1" t="s">
        <v>58</v>
      </c>
      <c r="AH261" s="1" t="str">
        <f t="shared" si="86"/>
        <v>Education</v>
      </c>
      <c r="AI261" s="1" t="str">
        <f t="shared" si="87"/>
        <v>Education</v>
      </c>
      <c r="AJ261" s="1" t="s">
        <v>37</v>
      </c>
      <c r="AL261" s="1">
        <v>1</v>
      </c>
      <c r="AM261" s="1">
        <f t="shared" si="88"/>
        <v>1</v>
      </c>
      <c r="AN261" s="1" t="s">
        <v>38</v>
      </c>
      <c r="AO261" s="1" t="s">
        <v>39</v>
      </c>
      <c r="AR261" s="1" t="s">
        <v>18</v>
      </c>
      <c r="AZ261" s="1" t="str">
        <f t="shared" si="89"/>
        <v>Forums</v>
      </c>
      <c r="BA261" s="1" t="s">
        <v>50</v>
      </c>
      <c r="BC261" s="1">
        <f t="shared" si="90"/>
        <v>6</v>
      </c>
      <c r="BD261" s="1">
        <v>6</v>
      </c>
      <c r="BF261" s="1">
        <f t="shared" si="91"/>
        <v>5</v>
      </c>
      <c r="BG261" s="1">
        <v>5</v>
      </c>
      <c r="BI261" s="1">
        <v>20</v>
      </c>
      <c r="BJ261" s="1">
        <f t="shared" si="92"/>
        <v>20</v>
      </c>
      <c r="BK261" s="1" t="s">
        <v>1268</v>
      </c>
      <c r="BL261" s="1" t="str">
        <f t="shared" si="93"/>
        <v>class-central</v>
      </c>
      <c r="BN261" s="1" t="s">
        <v>1269</v>
      </c>
      <c r="BO261" s="1">
        <v>10</v>
      </c>
      <c r="BP261" s="1" t="s">
        <v>1270</v>
      </c>
      <c r="BQ261" s="1" t="s">
        <v>1271</v>
      </c>
      <c r="BR261" s="1" t="s">
        <v>1272</v>
      </c>
      <c r="BT261">
        <f t="shared" si="94"/>
        <v>0</v>
      </c>
      <c r="BU261"/>
      <c r="BV261"/>
    </row>
    <row r="262" spans="1:74" s="1" customFormat="1" ht="94.5" x14ac:dyDescent="0.25">
      <c r="A262" s="1">
        <v>260</v>
      </c>
      <c r="B262" s="1">
        <f t="shared" si="76"/>
        <v>261</v>
      </c>
      <c r="G262" s="1" t="s">
        <v>4</v>
      </c>
      <c r="I262" s="2">
        <v>29665</v>
      </c>
      <c r="J262" s="13">
        <f t="shared" ca="1" si="77"/>
        <v>38</v>
      </c>
      <c r="K262" s="1">
        <v>6</v>
      </c>
      <c r="L262" s="1">
        <f t="shared" si="78"/>
        <v>6</v>
      </c>
      <c r="M262" s="1">
        <v>90</v>
      </c>
      <c r="N262" s="1">
        <f t="shared" si="79"/>
        <v>90</v>
      </c>
      <c r="O262" s="1">
        <v>5</v>
      </c>
      <c r="P262" s="1">
        <f t="shared" si="80"/>
        <v>5</v>
      </c>
      <c r="Q262" s="1">
        <v>5</v>
      </c>
      <c r="R262" s="1">
        <f t="shared" si="81"/>
        <v>5</v>
      </c>
      <c r="S262" s="1" t="s">
        <v>310</v>
      </c>
      <c r="T262" s="1">
        <v>1</v>
      </c>
      <c r="U262" s="1" t="str">
        <f t="shared" si="82"/>
        <v>t-shirt</v>
      </c>
      <c r="V262" s="1" t="s">
        <v>46</v>
      </c>
      <c r="X262" s="1" t="str">
        <f t="shared" si="83"/>
        <v>A quality life demands quality questions</v>
      </c>
      <c r="Y262" s="1" t="s">
        <v>3371</v>
      </c>
      <c r="AA262" s="1">
        <v>1</v>
      </c>
      <c r="AB262" s="1" t="str">
        <f t="shared" si="84"/>
        <v>Product Management/Project Management</v>
      </c>
      <c r="AC262" s="1" t="s">
        <v>35</v>
      </c>
      <c r="AE262" s="1" t="str">
        <f t="shared" si="85"/>
        <v>Manager</v>
      </c>
      <c r="AF262" s="1" t="s">
        <v>36</v>
      </c>
      <c r="AH262" s="1" t="str">
        <f t="shared" si="86"/>
        <v>Technology &amp; Internet</v>
      </c>
      <c r="AI262" s="1" t="str">
        <f t="shared" si="87"/>
        <v>Technology &amp; Internet</v>
      </c>
      <c r="AJ262" s="1" t="s">
        <v>69</v>
      </c>
      <c r="AL262" s="1">
        <v>14</v>
      </c>
      <c r="AM262" s="1">
        <f t="shared" si="88"/>
        <v>14</v>
      </c>
      <c r="AN262" s="1" t="s">
        <v>836</v>
      </c>
      <c r="AO262" s="1" t="s">
        <v>61</v>
      </c>
      <c r="AU262" s="1" t="s">
        <v>21</v>
      </c>
      <c r="AZ262" s="1" t="str">
        <f t="shared" si="89"/>
        <v>Forums</v>
      </c>
      <c r="BA262" s="1" t="s">
        <v>50</v>
      </c>
      <c r="BC262" s="1">
        <f t="shared" si="90"/>
        <v>3</v>
      </c>
      <c r="BD262" s="1">
        <v>3</v>
      </c>
      <c r="BF262" s="1">
        <f t="shared" si="91"/>
        <v>2</v>
      </c>
      <c r="BG262" s="1">
        <v>2</v>
      </c>
      <c r="BI262" s="1">
        <v>60</v>
      </c>
      <c r="BJ262" s="1">
        <f t="shared" si="92"/>
        <v>60</v>
      </c>
      <c r="BK262" s="1" t="s">
        <v>1273</v>
      </c>
      <c r="BL262" s="1" t="str">
        <f t="shared" si="93"/>
        <v>Google</v>
      </c>
      <c r="BM262" s="1" t="s">
        <v>52</v>
      </c>
      <c r="BO262" s="1">
        <v>10</v>
      </c>
      <c r="BP262" s="1" t="s">
        <v>1274</v>
      </c>
      <c r="BQ262" s="1" t="s">
        <v>1275</v>
      </c>
      <c r="BR262" s="1" t="s">
        <v>1276</v>
      </c>
      <c r="BT262">
        <f t="shared" si="94"/>
        <v>0</v>
      </c>
      <c r="BU262"/>
      <c r="BV262"/>
    </row>
    <row r="263" spans="1:74" s="1" customFormat="1" ht="94.5" x14ac:dyDescent="0.25">
      <c r="A263" s="1">
        <v>261</v>
      </c>
      <c r="B263" s="1">
        <f t="shared" si="76"/>
        <v>262</v>
      </c>
      <c r="C263" s="1" t="s">
        <v>0</v>
      </c>
      <c r="D263" s="1" t="s">
        <v>1</v>
      </c>
      <c r="F263" s="1" t="s">
        <v>3</v>
      </c>
      <c r="G263" s="1" t="s">
        <v>4</v>
      </c>
      <c r="I263" s="2">
        <v>32765</v>
      </c>
      <c r="J263" s="13">
        <f t="shared" ca="1" si="77"/>
        <v>30</v>
      </c>
      <c r="K263" s="1">
        <v>7</v>
      </c>
      <c r="L263" s="1">
        <f t="shared" si="78"/>
        <v>7</v>
      </c>
      <c r="M263" s="1">
        <v>90</v>
      </c>
      <c r="N263" s="1">
        <f t="shared" si="79"/>
        <v>90</v>
      </c>
      <c r="O263" s="1">
        <v>15</v>
      </c>
      <c r="P263" s="1">
        <f t="shared" si="80"/>
        <v>15</v>
      </c>
      <c r="Q263" s="1">
        <v>6</v>
      </c>
      <c r="R263" s="1">
        <f t="shared" si="81"/>
        <v>6</v>
      </c>
      <c r="S263" s="1" t="s">
        <v>278</v>
      </c>
      <c r="T263" s="1">
        <v>1</v>
      </c>
      <c r="U263" s="1" t="str">
        <f t="shared" si="82"/>
        <v>hoodie</v>
      </c>
      <c r="V263" s="1" t="s">
        <v>34</v>
      </c>
      <c r="X263" s="1" t="str">
        <f t="shared" si="83"/>
        <v>A quality life demands quality questions</v>
      </c>
      <c r="Y263" s="1" t="s">
        <v>3371</v>
      </c>
      <c r="AA263" s="1">
        <v>1</v>
      </c>
      <c r="AB263" s="1" t="str">
        <f t="shared" si="84"/>
        <v>Data Analyst</v>
      </c>
      <c r="AC263" s="1" t="s">
        <v>18</v>
      </c>
      <c r="AE263" s="1" t="str">
        <f t="shared" si="85"/>
        <v>Individual Contributor</v>
      </c>
      <c r="AF263" s="1" t="s">
        <v>58</v>
      </c>
      <c r="AH263" s="1" t="str">
        <f t="shared" si="86"/>
        <v>Healthcare and Pharmaceuticals</v>
      </c>
      <c r="AI263" s="1" t="str">
        <f t="shared" si="87"/>
        <v>Healthcare and Pharmaceuticals</v>
      </c>
      <c r="AJ263" s="1" t="s">
        <v>131</v>
      </c>
      <c r="AL263" s="1">
        <v>3</v>
      </c>
      <c r="AM263" s="1">
        <f t="shared" si="88"/>
        <v>3</v>
      </c>
      <c r="AN263" s="1" t="s">
        <v>1277</v>
      </c>
      <c r="AO263" s="1" t="s">
        <v>39</v>
      </c>
      <c r="AR263" s="1" t="s">
        <v>18</v>
      </c>
      <c r="AZ263" s="1" t="str">
        <f t="shared" si="89"/>
        <v>Forums</v>
      </c>
      <c r="BA263" s="1" t="s">
        <v>50</v>
      </c>
      <c r="BC263" s="1">
        <f t="shared" si="90"/>
        <v>6</v>
      </c>
      <c r="BD263" s="1">
        <v>6</v>
      </c>
      <c r="BF263" s="1">
        <f t="shared" si="91"/>
        <v>4</v>
      </c>
      <c r="BG263" s="1">
        <v>4</v>
      </c>
      <c r="BI263" s="1">
        <v>25</v>
      </c>
      <c r="BJ263" s="1">
        <f t="shared" si="92"/>
        <v>25</v>
      </c>
      <c r="BK263" s="1" t="s">
        <v>1278</v>
      </c>
      <c r="BL263" s="1" t="str">
        <f t="shared" si="93"/>
        <v>Quora</v>
      </c>
      <c r="BN263" s="1" t="s">
        <v>1279</v>
      </c>
      <c r="BO263" s="1">
        <v>10</v>
      </c>
      <c r="BP263" s="1" t="s">
        <v>1280</v>
      </c>
      <c r="BQ263" s="1" t="s">
        <v>1281</v>
      </c>
      <c r="BR263" s="1" t="s">
        <v>1282</v>
      </c>
      <c r="BT263">
        <f t="shared" si="94"/>
        <v>0</v>
      </c>
      <c r="BU263"/>
      <c r="BV263"/>
    </row>
    <row r="264" spans="1:74" s="1" customFormat="1" ht="409.5" x14ac:dyDescent="0.25">
      <c r="A264" s="1">
        <v>262</v>
      </c>
      <c r="B264" s="1">
        <f t="shared" si="76"/>
        <v>263</v>
      </c>
      <c r="E264" s="1" t="s">
        <v>2</v>
      </c>
      <c r="I264" s="2">
        <v>33475</v>
      </c>
      <c r="J264" s="13">
        <f t="shared" ca="1" si="77"/>
        <v>28</v>
      </c>
      <c r="K264" s="1">
        <v>8</v>
      </c>
      <c r="L264" s="1">
        <f t="shared" si="78"/>
        <v>8</v>
      </c>
      <c r="M264" s="1">
        <v>100</v>
      </c>
      <c r="N264" s="1">
        <f t="shared" si="79"/>
        <v>100</v>
      </c>
      <c r="O264" s="1">
        <v>10</v>
      </c>
      <c r="P264" s="1">
        <f t="shared" si="80"/>
        <v>10</v>
      </c>
      <c r="Q264" s="1">
        <v>20</v>
      </c>
      <c r="R264" s="1">
        <f t="shared" si="81"/>
        <v>20</v>
      </c>
      <c r="S264" s="1" t="s">
        <v>45</v>
      </c>
      <c r="T264" s="1">
        <v>0</v>
      </c>
      <c r="U264" s="1" t="str">
        <f t="shared" si="82"/>
        <v>t-shirt</v>
      </c>
      <c r="V264" s="1" t="s">
        <v>46</v>
      </c>
      <c r="X264" s="1" t="str">
        <f t="shared" si="83"/>
        <v>Machine learning for life</v>
      </c>
      <c r="Y264" s="1" t="s">
        <v>3370</v>
      </c>
      <c r="AA264" s="1">
        <v>0</v>
      </c>
      <c r="AB264" s="1" t="str">
        <f t="shared" si="84"/>
        <v xml:space="preserve"> </v>
      </c>
      <c r="AE264" s="1" t="str">
        <f t="shared" si="85"/>
        <v xml:space="preserve"> </v>
      </c>
      <c r="AH264" s="1" t="str">
        <f t="shared" si="86"/>
        <v>Unspecified</v>
      </c>
      <c r="AI264" s="1" t="str">
        <f t="shared" si="87"/>
        <v xml:space="preserve"> </v>
      </c>
      <c r="AM264" s="1">
        <f t="shared" si="88"/>
        <v>0</v>
      </c>
      <c r="AO264" s="1" t="s">
        <v>39</v>
      </c>
      <c r="AS264" s="1" t="s">
        <v>19</v>
      </c>
      <c r="AZ264" s="1" t="str">
        <f t="shared" si="89"/>
        <v>Stack Overflow</v>
      </c>
      <c r="BA264" s="1" t="s">
        <v>62</v>
      </c>
      <c r="BC264" s="1">
        <f t="shared" si="90"/>
        <v>10</v>
      </c>
      <c r="BE264" s="1">
        <v>10</v>
      </c>
      <c r="BF264" s="1">
        <f t="shared" si="91"/>
        <v>6</v>
      </c>
      <c r="BG264" s="1">
        <v>6</v>
      </c>
      <c r="BI264" s="1">
        <v>50</v>
      </c>
      <c r="BJ264" s="1">
        <f t="shared" si="92"/>
        <v>50</v>
      </c>
      <c r="BK264" s="1" t="s">
        <v>1283</v>
      </c>
      <c r="BL264" s="1" t="str">
        <f t="shared" si="93"/>
        <v>I searched myself for something like Udacity. So in some sense I found you in google.</v>
      </c>
      <c r="BN264" s="1" t="s">
        <v>1284</v>
      </c>
      <c r="BO264" s="1">
        <v>10</v>
      </c>
      <c r="BP264" s="1" t="s">
        <v>1285</v>
      </c>
      <c r="BQ264" s="1" t="s">
        <v>1286</v>
      </c>
      <c r="BR264" s="1" t="s">
        <v>1287</v>
      </c>
      <c r="BT264">
        <f t="shared" si="94"/>
        <v>0</v>
      </c>
      <c r="BU264"/>
      <c r="BV264"/>
    </row>
    <row r="265" spans="1:74" s="1" customFormat="1" ht="189" x14ac:dyDescent="0.25">
      <c r="A265" s="1">
        <v>263</v>
      </c>
      <c r="B265" s="1">
        <f t="shared" si="76"/>
        <v>264</v>
      </c>
      <c r="D265" s="1" t="s">
        <v>1</v>
      </c>
      <c r="G265" s="1" t="s">
        <v>4</v>
      </c>
      <c r="I265" s="2">
        <v>31986</v>
      </c>
      <c r="J265" s="13">
        <f t="shared" ca="1" si="77"/>
        <v>32</v>
      </c>
      <c r="K265" s="1">
        <v>6</v>
      </c>
      <c r="L265" s="1">
        <f t="shared" si="78"/>
        <v>6</v>
      </c>
      <c r="M265" s="1">
        <v>15</v>
      </c>
      <c r="N265" s="1">
        <f t="shared" si="79"/>
        <v>15</v>
      </c>
      <c r="O265" s="1">
        <v>12</v>
      </c>
      <c r="P265" s="1">
        <f t="shared" si="80"/>
        <v>12</v>
      </c>
      <c r="Q265" s="1">
        <v>4</v>
      </c>
      <c r="R265" s="1">
        <f t="shared" si="81"/>
        <v>4</v>
      </c>
      <c r="S265" s="1" t="s">
        <v>45</v>
      </c>
      <c r="T265" s="1">
        <v>0</v>
      </c>
      <c r="U265" s="1" t="str">
        <f t="shared" si="82"/>
        <v>t-shirt</v>
      </c>
      <c r="V265" s="1" t="s">
        <v>46</v>
      </c>
      <c r="X265" s="1" t="str">
        <f t="shared" si="83"/>
        <v>Machine learning for life</v>
      </c>
      <c r="Y265" s="1" t="s">
        <v>3370</v>
      </c>
      <c r="AA265" s="1">
        <v>1</v>
      </c>
      <c r="AB265" s="1" t="str">
        <f t="shared" si="84"/>
        <v>IT Professional</v>
      </c>
      <c r="AD265" s="1" t="s">
        <v>1288</v>
      </c>
      <c r="AE265" s="1" t="str">
        <f t="shared" si="85"/>
        <v>Director</v>
      </c>
      <c r="AF265" s="1" t="s">
        <v>68</v>
      </c>
      <c r="AH265" s="1" t="str">
        <f t="shared" si="86"/>
        <v>Education</v>
      </c>
      <c r="AI265" s="1" t="str">
        <f t="shared" si="87"/>
        <v>Education</v>
      </c>
      <c r="AJ265" s="1" t="s">
        <v>37</v>
      </c>
      <c r="AL265" s="1">
        <v>9</v>
      </c>
      <c r="AM265" s="1">
        <f t="shared" si="88"/>
        <v>9</v>
      </c>
      <c r="AN265" s="1" t="s">
        <v>1289</v>
      </c>
      <c r="AO265" s="1" t="s">
        <v>1084</v>
      </c>
      <c r="AU265" s="1" t="s">
        <v>21</v>
      </c>
      <c r="AZ265" s="1" t="str">
        <f t="shared" si="89"/>
        <v>Forums</v>
      </c>
      <c r="BA265" s="1" t="s">
        <v>50</v>
      </c>
      <c r="BC265" s="1">
        <f t="shared" si="90"/>
        <v>2</v>
      </c>
      <c r="BD265" s="1">
        <v>2</v>
      </c>
      <c r="BF265" s="1">
        <f t="shared" si="91"/>
        <v>5</v>
      </c>
      <c r="BG265" s="1">
        <v>5</v>
      </c>
      <c r="BI265" s="1">
        <v>4</v>
      </c>
      <c r="BJ265" s="1">
        <f t="shared" si="92"/>
        <v>4</v>
      </c>
      <c r="BK265" s="1" t="s">
        <v>1290</v>
      </c>
      <c r="BL265" s="1" t="str">
        <f t="shared" si="93"/>
        <v>Reddit</v>
      </c>
      <c r="BN265" s="1" t="s">
        <v>1291</v>
      </c>
      <c r="BO265" s="1">
        <v>10</v>
      </c>
      <c r="BP265" s="1" t="s">
        <v>3344</v>
      </c>
      <c r="BQ265" s="1" t="s">
        <v>1292</v>
      </c>
      <c r="BR265" s="1" t="s">
        <v>1293</v>
      </c>
      <c r="BT265">
        <f t="shared" si="94"/>
        <v>0</v>
      </c>
      <c r="BU265"/>
      <c r="BV265"/>
    </row>
    <row r="266" spans="1:74" s="1" customFormat="1" ht="94.5" x14ac:dyDescent="0.25">
      <c r="A266" s="1">
        <v>264</v>
      </c>
      <c r="B266" s="1">
        <f t="shared" si="76"/>
        <v>265</v>
      </c>
      <c r="C266" s="1" t="s">
        <v>0</v>
      </c>
      <c r="D266" s="1" t="s">
        <v>1</v>
      </c>
      <c r="G266" s="1" t="s">
        <v>4</v>
      </c>
      <c r="I266" s="2">
        <v>30012</v>
      </c>
      <c r="J266" s="13">
        <f t="shared" ca="1" si="77"/>
        <v>37</v>
      </c>
      <c r="K266" s="1">
        <v>6</v>
      </c>
      <c r="L266" s="1">
        <f t="shared" si="78"/>
        <v>6</v>
      </c>
      <c r="M266" s="1">
        <v>2</v>
      </c>
      <c r="N266" s="1">
        <f t="shared" si="79"/>
        <v>2</v>
      </c>
      <c r="O266" s="1">
        <v>5</v>
      </c>
      <c r="P266" s="1">
        <f t="shared" si="80"/>
        <v>5</v>
      </c>
      <c r="Q266" s="1">
        <v>32</v>
      </c>
      <c r="R266" s="1">
        <f t="shared" si="81"/>
        <v>32</v>
      </c>
      <c r="S266" s="1" t="s">
        <v>310</v>
      </c>
      <c r="T266" s="1">
        <v>0</v>
      </c>
      <c r="U266" s="1" t="str">
        <f t="shared" si="82"/>
        <v>jacket (brand is TBD... probably Patagonia)</v>
      </c>
      <c r="V266" s="1" t="s">
        <v>56</v>
      </c>
      <c r="X266" s="1" t="str">
        <f t="shared" si="83"/>
        <v>A quality life demands quality questions</v>
      </c>
      <c r="Y266" s="1" t="s">
        <v>3371</v>
      </c>
      <c r="AA266" s="1">
        <v>1</v>
      </c>
      <c r="AB266" s="1" t="str">
        <f t="shared" si="84"/>
        <v>Data Scientist</v>
      </c>
      <c r="AC266" s="1" t="s">
        <v>130</v>
      </c>
      <c r="AE266" s="1" t="str">
        <f t="shared" si="85"/>
        <v>Individual Contributor</v>
      </c>
      <c r="AF266" s="1" t="s">
        <v>58</v>
      </c>
      <c r="AH266" s="1" t="str">
        <f t="shared" si="86"/>
        <v>Technology &amp; Internet</v>
      </c>
      <c r="AI266" s="1" t="str">
        <f t="shared" si="87"/>
        <v>Technology &amp; Internet</v>
      </c>
      <c r="AJ266" s="1" t="s">
        <v>69</v>
      </c>
      <c r="AL266" s="1">
        <v>3</v>
      </c>
      <c r="AM266" s="1">
        <f t="shared" si="88"/>
        <v>3</v>
      </c>
      <c r="AN266" s="1" t="s">
        <v>1294</v>
      </c>
      <c r="AO266" s="1" t="s">
        <v>49</v>
      </c>
      <c r="AU266" s="1" t="s">
        <v>21</v>
      </c>
      <c r="AZ266" s="1" t="str">
        <f t="shared" si="89"/>
        <v>Slack Channel</v>
      </c>
      <c r="BA266" s="1" t="s">
        <v>40</v>
      </c>
      <c r="BC266" s="1">
        <f t="shared" si="90"/>
        <v>5</v>
      </c>
      <c r="BD266" s="1">
        <v>5</v>
      </c>
      <c r="BF266" s="1">
        <f t="shared" si="91"/>
        <v>5</v>
      </c>
      <c r="BG266" s="1">
        <v>5</v>
      </c>
      <c r="BI266" s="1">
        <v>10</v>
      </c>
      <c r="BJ266" s="1">
        <f t="shared" si="92"/>
        <v>10</v>
      </c>
      <c r="BK266" s="1" t="s">
        <v>1295</v>
      </c>
      <c r="BL266" s="1" t="str">
        <f t="shared" si="93"/>
        <v>Google</v>
      </c>
      <c r="BM266" s="1" t="s">
        <v>52</v>
      </c>
      <c r="BO266" s="1">
        <v>9</v>
      </c>
      <c r="BP266" s="1" t="s">
        <v>1296</v>
      </c>
      <c r="BQ266" s="1" t="s">
        <v>1297</v>
      </c>
      <c r="BT266">
        <f t="shared" si="94"/>
        <v>0</v>
      </c>
      <c r="BU266"/>
      <c r="BV266"/>
    </row>
    <row r="267" spans="1:74" s="1" customFormat="1" ht="63" x14ac:dyDescent="0.25">
      <c r="A267" s="1">
        <v>265</v>
      </c>
      <c r="B267" s="1">
        <f t="shared" si="76"/>
        <v>266</v>
      </c>
      <c r="C267" s="1" t="s">
        <v>0</v>
      </c>
      <c r="D267" s="1" t="s">
        <v>1</v>
      </c>
      <c r="I267" s="2">
        <v>32105</v>
      </c>
      <c r="J267" s="13">
        <f t="shared" ca="1" si="77"/>
        <v>31</v>
      </c>
      <c r="K267" s="1">
        <v>8</v>
      </c>
      <c r="L267" s="1">
        <f t="shared" si="78"/>
        <v>8</v>
      </c>
      <c r="M267" s="1">
        <v>15</v>
      </c>
      <c r="N267" s="1">
        <f t="shared" si="79"/>
        <v>15</v>
      </c>
      <c r="O267" s="1">
        <v>12</v>
      </c>
      <c r="P267" s="1">
        <f t="shared" si="80"/>
        <v>12</v>
      </c>
      <c r="Q267" s="1">
        <v>3</v>
      </c>
      <c r="R267" s="1">
        <f t="shared" si="81"/>
        <v>3</v>
      </c>
      <c r="S267" s="1" t="s">
        <v>310</v>
      </c>
      <c r="T267" s="1">
        <v>0</v>
      </c>
      <c r="U267" s="1" t="str">
        <f t="shared" si="82"/>
        <v>backpack</v>
      </c>
      <c r="V267" s="1" t="s">
        <v>75</v>
      </c>
      <c r="X267" s="1" t="str">
        <f t="shared" si="83"/>
        <v>Math - all the cool kids are doing it</v>
      </c>
      <c r="Y267" s="1" t="s">
        <v>3369</v>
      </c>
      <c r="AA267" s="1">
        <v>1</v>
      </c>
      <c r="AB267" s="1" t="str">
        <f t="shared" si="84"/>
        <v>Data Scientist</v>
      </c>
      <c r="AC267" s="1" t="s">
        <v>130</v>
      </c>
      <c r="AE267" s="1" t="str">
        <f t="shared" si="85"/>
        <v>Individual Contributor</v>
      </c>
      <c r="AF267" s="1" t="s">
        <v>58</v>
      </c>
      <c r="AH267" s="1" t="str">
        <f t="shared" si="86"/>
        <v>Electronics</v>
      </c>
      <c r="AI267" s="1" t="str">
        <f t="shared" si="87"/>
        <v>Electronics</v>
      </c>
      <c r="AJ267" s="1" t="s">
        <v>545</v>
      </c>
      <c r="AL267" s="1">
        <v>3</v>
      </c>
      <c r="AM267" s="1">
        <f t="shared" si="88"/>
        <v>3</v>
      </c>
      <c r="AN267" s="1" t="s">
        <v>1298</v>
      </c>
      <c r="AO267" s="1" t="s">
        <v>61</v>
      </c>
      <c r="AS267" s="1" t="s">
        <v>19</v>
      </c>
      <c r="AZ267" s="1" t="str">
        <f t="shared" si="89"/>
        <v>Forums</v>
      </c>
      <c r="BA267" s="1" t="s">
        <v>50</v>
      </c>
      <c r="BC267" s="1">
        <f t="shared" si="90"/>
        <v>6</v>
      </c>
      <c r="BD267" s="1">
        <v>6</v>
      </c>
      <c r="BF267" s="1">
        <f t="shared" si="91"/>
        <v>6</v>
      </c>
      <c r="BG267" s="1">
        <v>6</v>
      </c>
      <c r="BI267" s="1">
        <v>8</v>
      </c>
      <c r="BJ267" s="1">
        <f t="shared" si="92"/>
        <v>8</v>
      </c>
      <c r="BK267" s="1" t="s">
        <v>1299</v>
      </c>
      <c r="BL267" s="1" t="str">
        <f t="shared" si="93"/>
        <v>Google</v>
      </c>
      <c r="BM267" s="1" t="s">
        <v>52</v>
      </c>
      <c r="BO267" s="1">
        <v>10</v>
      </c>
      <c r="BP267" s="1" t="s">
        <v>1300</v>
      </c>
      <c r="BR267" s="1" t="s">
        <v>1301</v>
      </c>
      <c r="BT267">
        <f t="shared" si="94"/>
        <v>0</v>
      </c>
      <c r="BU267"/>
      <c r="BV267"/>
    </row>
    <row r="268" spans="1:74" s="1" customFormat="1" ht="157.5" x14ac:dyDescent="0.25">
      <c r="A268" s="1">
        <v>266</v>
      </c>
      <c r="B268" s="1">
        <f t="shared" si="76"/>
        <v>267</v>
      </c>
      <c r="C268" s="1" t="s">
        <v>0</v>
      </c>
      <c r="D268" s="1" t="s">
        <v>1</v>
      </c>
      <c r="G268" s="1" t="s">
        <v>4</v>
      </c>
      <c r="I268" s="2">
        <v>31253</v>
      </c>
      <c r="J268" s="13">
        <f t="shared" ca="1" si="77"/>
        <v>34</v>
      </c>
      <c r="K268" s="1">
        <v>6</v>
      </c>
      <c r="L268" s="1">
        <f t="shared" si="78"/>
        <v>6</v>
      </c>
      <c r="M268" s="1">
        <v>270</v>
      </c>
      <c r="N268" s="1">
        <f t="shared" si="79"/>
        <v>270</v>
      </c>
      <c r="O268" s="1">
        <v>9</v>
      </c>
      <c r="P268" s="1">
        <f t="shared" si="80"/>
        <v>9</v>
      </c>
      <c r="Q268" s="1">
        <v>2</v>
      </c>
      <c r="R268" s="1">
        <f t="shared" si="81"/>
        <v>2</v>
      </c>
      <c r="S268" s="1" t="s">
        <v>96</v>
      </c>
      <c r="T268" s="1">
        <v>0</v>
      </c>
      <c r="U268" s="1" t="str">
        <f t="shared" si="82"/>
        <v>hoodie</v>
      </c>
      <c r="V268" s="1" t="s">
        <v>34</v>
      </c>
      <c r="X268" s="1" t="str">
        <f t="shared" si="83"/>
        <v>A quality life demands quality questions</v>
      </c>
      <c r="Y268" s="1" t="s">
        <v>3371</v>
      </c>
      <c r="AA268" s="1">
        <v>1</v>
      </c>
      <c r="AB268" s="1" t="str">
        <f t="shared" si="84"/>
        <v>Software Engineer</v>
      </c>
      <c r="AC268" s="1" t="s">
        <v>188</v>
      </c>
      <c r="AE268" s="1" t="str">
        <f t="shared" si="85"/>
        <v>Individual Contributor</v>
      </c>
      <c r="AF268" s="1" t="s">
        <v>58</v>
      </c>
      <c r="AH268" s="1" t="str">
        <f t="shared" si="86"/>
        <v>Insurance</v>
      </c>
      <c r="AI268" s="1" t="str">
        <f t="shared" si="87"/>
        <v>Insurance</v>
      </c>
      <c r="AJ268" s="1" t="s">
        <v>195</v>
      </c>
      <c r="AL268" s="1">
        <v>7</v>
      </c>
      <c r="AM268" s="1">
        <f t="shared" si="88"/>
        <v>7</v>
      </c>
      <c r="AN268" s="1" t="s">
        <v>1302</v>
      </c>
      <c r="AO268" s="1" t="s">
        <v>61</v>
      </c>
      <c r="AR268" s="1" t="s">
        <v>18</v>
      </c>
      <c r="AY268" s="1" t="s">
        <v>1303</v>
      </c>
      <c r="AZ268" s="1" t="str">
        <f t="shared" si="89"/>
        <v>Stack Overflow</v>
      </c>
      <c r="BA268" s="1" t="s">
        <v>62</v>
      </c>
      <c r="BC268" s="1">
        <f t="shared" si="90"/>
        <v>6</v>
      </c>
      <c r="BD268" s="1">
        <v>6</v>
      </c>
      <c r="BF268" s="1">
        <f t="shared" si="91"/>
        <v>4</v>
      </c>
      <c r="BG268" s="1">
        <v>4</v>
      </c>
      <c r="BI268" s="1">
        <v>100</v>
      </c>
      <c r="BJ268" s="1">
        <f t="shared" si="92"/>
        <v>100</v>
      </c>
      <c r="BK268" s="1" t="s">
        <v>1304</v>
      </c>
      <c r="BL268" s="1" t="str">
        <f t="shared" si="93"/>
        <v>Friend / word of mouth</v>
      </c>
      <c r="BM268" s="1" t="s">
        <v>42</v>
      </c>
      <c r="BO268" s="1">
        <v>8</v>
      </c>
      <c r="BP268" s="1" t="s">
        <v>1305</v>
      </c>
      <c r="BT268">
        <f t="shared" si="94"/>
        <v>0</v>
      </c>
      <c r="BU268"/>
      <c r="BV268"/>
    </row>
    <row r="269" spans="1:74" s="1" customFormat="1" ht="110.25" x14ac:dyDescent="0.25">
      <c r="A269" s="1">
        <v>267</v>
      </c>
      <c r="B269" s="1">
        <f t="shared" si="76"/>
        <v>268</v>
      </c>
      <c r="C269" s="1" t="s">
        <v>0</v>
      </c>
      <c r="I269" s="2">
        <v>35274</v>
      </c>
      <c r="J269" s="13">
        <f t="shared" ca="1" si="77"/>
        <v>23</v>
      </c>
      <c r="K269" s="1">
        <v>6</v>
      </c>
      <c r="L269" s="1">
        <f t="shared" si="78"/>
        <v>6</v>
      </c>
      <c r="M269" s="1">
        <v>20</v>
      </c>
      <c r="N269" s="1">
        <f t="shared" si="79"/>
        <v>20</v>
      </c>
      <c r="O269" s="1">
        <v>12</v>
      </c>
      <c r="P269" s="1">
        <f t="shared" si="80"/>
        <v>12</v>
      </c>
      <c r="Q269" s="1">
        <v>10</v>
      </c>
      <c r="R269" s="1">
        <f t="shared" si="81"/>
        <v>10</v>
      </c>
      <c r="S269" s="1" t="s">
        <v>164</v>
      </c>
      <c r="T269" s="1">
        <v>0</v>
      </c>
      <c r="U269" s="1" t="str">
        <f t="shared" si="82"/>
        <v>t-shirt</v>
      </c>
      <c r="V269" s="1" t="s">
        <v>46</v>
      </c>
      <c r="X269" s="1" t="str">
        <f t="shared" si="83"/>
        <v>Machine learning for life</v>
      </c>
      <c r="Y269" s="1" t="s">
        <v>3370</v>
      </c>
      <c r="AA269" s="1">
        <v>0</v>
      </c>
      <c r="AB269" s="1" t="str">
        <f t="shared" si="84"/>
        <v xml:space="preserve"> </v>
      </c>
      <c r="AE269" s="1" t="str">
        <f t="shared" si="85"/>
        <v xml:space="preserve"> </v>
      </c>
      <c r="AH269" s="1" t="str">
        <f t="shared" si="86"/>
        <v>Unspecified</v>
      </c>
      <c r="AI269" s="1" t="str">
        <f t="shared" si="87"/>
        <v xml:space="preserve"> </v>
      </c>
      <c r="AM269" s="1">
        <f t="shared" si="88"/>
        <v>0</v>
      </c>
      <c r="AO269" s="1" t="s">
        <v>39</v>
      </c>
      <c r="AX269" s="1" t="s">
        <v>24</v>
      </c>
      <c r="AZ269" s="1" t="str">
        <f t="shared" si="89"/>
        <v xml:space="preserve"> </v>
      </c>
      <c r="BC269" s="1" t="str">
        <f t="shared" si="90"/>
        <v xml:space="preserve"> </v>
      </c>
      <c r="BF269" s="1" t="str">
        <f t="shared" si="91"/>
        <v xml:space="preserve"> </v>
      </c>
      <c r="BJ269" s="1">
        <f t="shared" si="92"/>
        <v>0</v>
      </c>
      <c r="BL269" s="1" t="str">
        <f t="shared" si="93"/>
        <v>Google</v>
      </c>
      <c r="BM269" s="1" t="s">
        <v>52</v>
      </c>
      <c r="BO269" s="1">
        <v>10</v>
      </c>
      <c r="BP269" s="1" t="s">
        <v>1306</v>
      </c>
      <c r="BQ269" s="1" t="s">
        <v>1307</v>
      </c>
      <c r="BR269" s="1" t="s">
        <v>1308</v>
      </c>
      <c r="BT269">
        <f t="shared" si="94"/>
        <v>0</v>
      </c>
      <c r="BU269"/>
      <c r="BV269"/>
    </row>
    <row r="270" spans="1:74" s="1" customFormat="1" ht="283.5" x14ac:dyDescent="0.25">
      <c r="A270" s="1">
        <v>268</v>
      </c>
      <c r="B270" s="1">
        <f t="shared" si="76"/>
        <v>269</v>
      </c>
      <c r="D270" s="1" t="s">
        <v>1</v>
      </c>
      <c r="E270" s="1" t="s">
        <v>2</v>
      </c>
      <c r="G270" s="1" t="s">
        <v>4</v>
      </c>
      <c r="I270" s="2">
        <v>32057</v>
      </c>
      <c r="J270" s="13">
        <f t="shared" ca="1" si="77"/>
        <v>32</v>
      </c>
      <c r="K270" s="1">
        <v>6</v>
      </c>
      <c r="L270" s="1">
        <f t="shared" si="78"/>
        <v>6</v>
      </c>
      <c r="M270" s="1">
        <v>60</v>
      </c>
      <c r="N270" s="1">
        <f t="shared" si="79"/>
        <v>60</v>
      </c>
      <c r="O270" s="1">
        <v>7</v>
      </c>
      <c r="P270" s="1">
        <f t="shared" si="80"/>
        <v>7</v>
      </c>
      <c r="Q270" s="1">
        <v>4</v>
      </c>
      <c r="R270" s="1">
        <f t="shared" si="81"/>
        <v>4</v>
      </c>
      <c r="S270" s="1" t="s">
        <v>74</v>
      </c>
      <c r="T270" s="1">
        <v>1</v>
      </c>
      <c r="U270" s="1" t="str">
        <f t="shared" si="82"/>
        <v>t-shirt</v>
      </c>
      <c r="V270" s="1" t="s">
        <v>46</v>
      </c>
      <c r="X270" s="1" t="str">
        <f t="shared" si="83"/>
        <v>Machine learning for life</v>
      </c>
      <c r="Y270" s="1" t="s">
        <v>3370</v>
      </c>
      <c r="AA270" s="1">
        <v>1</v>
      </c>
      <c r="AB270" s="1" t="str">
        <f t="shared" si="84"/>
        <v>Research</v>
      </c>
      <c r="AC270" s="1" t="s">
        <v>382</v>
      </c>
      <c r="AE270" s="1" t="str">
        <f t="shared" si="85"/>
        <v>PostDoc</v>
      </c>
      <c r="AG270" s="1" t="s">
        <v>1309</v>
      </c>
      <c r="AH270" s="1" t="str">
        <f t="shared" si="86"/>
        <v>Citizen Science/Astrophysics</v>
      </c>
      <c r="AI270" s="1" t="str">
        <f t="shared" si="87"/>
        <v>Citizen Science/Astrophysics</v>
      </c>
      <c r="AK270" s="1" t="s">
        <v>1310</v>
      </c>
      <c r="AL270" s="1">
        <v>7</v>
      </c>
      <c r="AM270" s="1">
        <f t="shared" si="88"/>
        <v>7</v>
      </c>
      <c r="AN270" s="1" t="s">
        <v>1311</v>
      </c>
      <c r="AO270" s="1" t="s">
        <v>49</v>
      </c>
      <c r="AX270" s="1" t="s">
        <v>24</v>
      </c>
      <c r="AZ270" s="1" t="str">
        <f t="shared" si="89"/>
        <v xml:space="preserve"> </v>
      </c>
      <c r="BC270" s="1" t="str">
        <f t="shared" si="90"/>
        <v xml:space="preserve"> </v>
      </c>
      <c r="BF270" s="1" t="str">
        <f t="shared" si="91"/>
        <v xml:space="preserve"> </v>
      </c>
      <c r="BJ270" s="1">
        <f t="shared" si="92"/>
        <v>0</v>
      </c>
      <c r="BL270" s="1" t="str">
        <f t="shared" si="93"/>
        <v>Google</v>
      </c>
      <c r="BM270" s="1" t="s">
        <v>52</v>
      </c>
      <c r="BO270" s="1">
        <v>10</v>
      </c>
      <c r="BP270" s="1" t="s">
        <v>1312</v>
      </c>
      <c r="BQ270" s="1" t="s">
        <v>1313</v>
      </c>
      <c r="BR270" s="1" t="s">
        <v>1314</v>
      </c>
      <c r="BT270">
        <f t="shared" si="94"/>
        <v>0</v>
      </c>
      <c r="BU270"/>
      <c r="BV270"/>
    </row>
    <row r="271" spans="1:74" s="1" customFormat="1" ht="409.5" x14ac:dyDescent="0.25">
      <c r="A271" s="1">
        <v>269</v>
      </c>
      <c r="B271" s="1">
        <f t="shared" si="76"/>
        <v>270</v>
      </c>
      <c r="F271" s="1" t="s">
        <v>3</v>
      </c>
      <c r="G271" s="1" t="s">
        <v>4</v>
      </c>
      <c r="I271" s="2">
        <v>22548</v>
      </c>
      <c r="J271" s="13">
        <f t="shared" ca="1" si="77"/>
        <v>58</v>
      </c>
      <c r="K271" s="1">
        <v>6</v>
      </c>
      <c r="L271" s="1">
        <f t="shared" si="78"/>
        <v>6</v>
      </c>
      <c r="M271" s="1">
        <v>0</v>
      </c>
      <c r="N271" s="1">
        <f t="shared" si="79"/>
        <v>0</v>
      </c>
      <c r="O271" s="1">
        <v>15</v>
      </c>
      <c r="P271" s="1">
        <f t="shared" si="80"/>
        <v>15</v>
      </c>
      <c r="Q271" s="1">
        <v>26</v>
      </c>
      <c r="R271" s="1">
        <f t="shared" si="81"/>
        <v>26</v>
      </c>
      <c r="S271" s="1" t="s">
        <v>164</v>
      </c>
      <c r="T271" s="1">
        <v>1</v>
      </c>
      <c r="U271" s="1" t="str">
        <f t="shared" si="82"/>
        <v>backpack</v>
      </c>
      <c r="V271" s="1" t="s">
        <v>75</v>
      </c>
      <c r="X271" s="1" t="str">
        <f t="shared" si="83"/>
        <v>Machine learning for life</v>
      </c>
      <c r="Y271" s="1" t="s">
        <v>3370</v>
      </c>
      <c r="AA271" s="1">
        <v>1</v>
      </c>
      <c r="AB271" s="1" t="str">
        <f t="shared" si="84"/>
        <v>Self employed</v>
      </c>
      <c r="AC271" s="1" t="s">
        <v>492</v>
      </c>
      <c r="AE271" s="1" t="str">
        <f t="shared" si="85"/>
        <v>Not Applicable</v>
      </c>
      <c r="AF271" s="1" t="s">
        <v>86</v>
      </c>
      <c r="AH271" s="1" t="str">
        <f t="shared" si="86"/>
        <v>Electronics</v>
      </c>
      <c r="AI271" s="1" t="str">
        <f t="shared" si="87"/>
        <v>Electronics</v>
      </c>
      <c r="AJ271" s="1" t="s">
        <v>545</v>
      </c>
      <c r="AL271" s="1">
        <v>33</v>
      </c>
      <c r="AM271" s="1">
        <f t="shared" si="88"/>
        <v>33</v>
      </c>
      <c r="AN271" s="1" t="s">
        <v>1315</v>
      </c>
      <c r="AO271" s="1" t="s">
        <v>39</v>
      </c>
      <c r="AU271" s="1" t="s">
        <v>21</v>
      </c>
      <c r="AZ271" s="1" t="str">
        <f t="shared" si="89"/>
        <v>Slack Channel</v>
      </c>
      <c r="BA271" s="1" t="s">
        <v>40</v>
      </c>
      <c r="BC271" s="1">
        <f t="shared" si="90"/>
        <v>20</v>
      </c>
      <c r="BE271" s="1">
        <v>20</v>
      </c>
      <c r="BF271" s="1">
        <f t="shared" si="91"/>
        <v>10</v>
      </c>
      <c r="BH271" s="1">
        <v>10</v>
      </c>
      <c r="BI271" s="1">
        <v>36</v>
      </c>
      <c r="BJ271" s="1">
        <f t="shared" si="92"/>
        <v>36</v>
      </c>
      <c r="BK271" s="1" t="s">
        <v>1316</v>
      </c>
      <c r="BL271" s="1" t="str">
        <f t="shared" si="93"/>
        <v>read an article about MOOCs 4-5 years ago.</v>
      </c>
      <c r="BN271" s="1" t="s">
        <v>1317</v>
      </c>
      <c r="BO271" s="1">
        <v>7</v>
      </c>
      <c r="BP271" s="1" t="s">
        <v>1318</v>
      </c>
      <c r="BQ271" s="1" t="s">
        <v>1319</v>
      </c>
      <c r="BR271" s="1" t="s">
        <v>1320</v>
      </c>
      <c r="BT271">
        <f t="shared" si="94"/>
        <v>0</v>
      </c>
      <c r="BU271"/>
      <c r="BV271"/>
    </row>
    <row r="272" spans="1:74" s="1" customFormat="1" ht="94.5" x14ac:dyDescent="0.25">
      <c r="A272" s="1">
        <v>270</v>
      </c>
      <c r="B272" s="1">
        <f t="shared" si="76"/>
        <v>271</v>
      </c>
      <c r="F272" s="1" t="s">
        <v>3</v>
      </c>
      <c r="G272" s="1" t="s">
        <v>4</v>
      </c>
      <c r="I272" s="2">
        <v>32996</v>
      </c>
      <c r="J272" s="13">
        <f t="shared" ca="1" si="77"/>
        <v>29</v>
      </c>
      <c r="K272" s="1">
        <v>6</v>
      </c>
      <c r="L272" s="1">
        <f t="shared" si="78"/>
        <v>6</v>
      </c>
      <c r="M272" s="1">
        <v>30</v>
      </c>
      <c r="N272" s="1">
        <f t="shared" si="79"/>
        <v>30</v>
      </c>
      <c r="O272" s="1">
        <v>8</v>
      </c>
      <c r="P272" s="1">
        <f t="shared" si="80"/>
        <v>8</v>
      </c>
      <c r="Q272" s="1">
        <v>10</v>
      </c>
      <c r="R272" s="1">
        <f t="shared" si="81"/>
        <v>10</v>
      </c>
      <c r="S272" s="1" t="s">
        <v>310</v>
      </c>
      <c r="T272" s="1">
        <v>1</v>
      </c>
      <c r="U272" s="1" t="str">
        <f t="shared" si="82"/>
        <v>shoes (brand is TBDâ€¦ probably Adidas or Puma)</v>
      </c>
      <c r="V272" s="1" t="s">
        <v>109</v>
      </c>
      <c r="X272" s="1" t="str">
        <f t="shared" si="83"/>
        <v>Data is the new bacon</v>
      </c>
      <c r="Y272" s="1" t="s">
        <v>3333</v>
      </c>
      <c r="AA272" s="1">
        <v>1</v>
      </c>
      <c r="AB272" s="1" t="str">
        <f t="shared" si="84"/>
        <v>Customer Service</v>
      </c>
      <c r="AC272" s="1" t="s">
        <v>1089</v>
      </c>
      <c r="AE272" s="1" t="str">
        <f t="shared" si="85"/>
        <v>Individual Contributor</v>
      </c>
      <c r="AF272" s="1" t="s">
        <v>58</v>
      </c>
      <c r="AH272" s="1" t="str">
        <f t="shared" si="86"/>
        <v>Technology &amp; Internet</v>
      </c>
      <c r="AI272" s="1" t="str">
        <f t="shared" si="87"/>
        <v>Technology &amp; Internet</v>
      </c>
      <c r="AJ272" s="1" t="s">
        <v>69</v>
      </c>
      <c r="AL272" s="1">
        <v>3</v>
      </c>
      <c r="AM272" s="1">
        <f t="shared" si="88"/>
        <v>3</v>
      </c>
      <c r="AN272" s="1" t="s">
        <v>1321</v>
      </c>
      <c r="AO272" s="1" t="s">
        <v>39</v>
      </c>
      <c r="AR272" s="1" t="s">
        <v>18</v>
      </c>
      <c r="AS272" s="1" t="s">
        <v>19</v>
      </c>
      <c r="AZ272" s="1" t="str">
        <f t="shared" si="89"/>
        <v>Stack Overflow</v>
      </c>
      <c r="BA272" s="1" t="s">
        <v>62</v>
      </c>
      <c r="BC272" s="1">
        <f t="shared" si="90"/>
        <v>3</v>
      </c>
      <c r="BD272" s="1">
        <v>3</v>
      </c>
      <c r="BF272" s="1">
        <f t="shared" si="91"/>
        <v>2</v>
      </c>
      <c r="BG272" s="1">
        <v>2</v>
      </c>
      <c r="BI272" s="1">
        <v>20</v>
      </c>
      <c r="BJ272" s="1">
        <f t="shared" si="92"/>
        <v>20</v>
      </c>
      <c r="BK272" s="1" t="s">
        <v>1322</v>
      </c>
      <c r="BL272" s="1" t="str">
        <f t="shared" si="93"/>
        <v>Google</v>
      </c>
      <c r="BM272" s="1" t="s">
        <v>52</v>
      </c>
      <c r="BO272" s="1">
        <v>7</v>
      </c>
      <c r="BP272" s="1" t="s">
        <v>1323</v>
      </c>
      <c r="BQ272" s="1" t="s">
        <v>172</v>
      </c>
      <c r="BR272" s="1" t="s">
        <v>265</v>
      </c>
      <c r="BT272">
        <f t="shared" si="94"/>
        <v>0</v>
      </c>
      <c r="BU272"/>
      <c r="BV272"/>
    </row>
    <row r="273" spans="1:74" s="1" customFormat="1" ht="409.5" x14ac:dyDescent="0.25">
      <c r="A273" s="1">
        <v>271</v>
      </c>
      <c r="B273" s="1">
        <f t="shared" si="76"/>
        <v>272</v>
      </c>
      <c r="C273" s="1" t="s">
        <v>0</v>
      </c>
      <c r="D273" s="1" t="s">
        <v>1</v>
      </c>
      <c r="G273" s="1" t="s">
        <v>4</v>
      </c>
      <c r="I273" s="2">
        <v>27656</v>
      </c>
      <c r="J273" s="13">
        <f t="shared" ca="1" si="77"/>
        <v>44</v>
      </c>
      <c r="K273" s="1">
        <v>8</v>
      </c>
      <c r="L273" s="1">
        <f t="shared" si="78"/>
        <v>8</v>
      </c>
      <c r="M273" s="1">
        <v>0</v>
      </c>
      <c r="N273" s="1">
        <f t="shared" si="79"/>
        <v>0</v>
      </c>
      <c r="O273" s="1">
        <v>10</v>
      </c>
      <c r="P273" s="1">
        <f t="shared" si="80"/>
        <v>10</v>
      </c>
      <c r="Q273" s="1">
        <v>10</v>
      </c>
      <c r="R273" s="1">
        <f t="shared" si="81"/>
        <v>10</v>
      </c>
      <c r="S273" s="1" t="s">
        <v>45</v>
      </c>
      <c r="T273" s="1">
        <v>1</v>
      </c>
      <c r="U273" s="1" t="str">
        <f t="shared" si="82"/>
        <v>t-shirt</v>
      </c>
      <c r="V273" s="1" t="s">
        <v>46</v>
      </c>
      <c r="X273" s="1" t="str">
        <f t="shared" si="83"/>
        <v>Machine learning for life</v>
      </c>
      <c r="Y273" s="1" t="s">
        <v>3370</v>
      </c>
      <c r="AA273" s="1">
        <v>1</v>
      </c>
      <c r="AB273" s="1" t="str">
        <f t="shared" si="84"/>
        <v>Co-founder (or solo founder)</v>
      </c>
      <c r="AC273" s="1" t="s">
        <v>110</v>
      </c>
      <c r="AE273" s="1" t="str">
        <f t="shared" si="85"/>
        <v>C-Level</v>
      </c>
      <c r="AF273" s="1" t="s">
        <v>117</v>
      </c>
      <c r="AH273" s="1" t="str">
        <f t="shared" si="86"/>
        <v>Technology &amp; Internet</v>
      </c>
      <c r="AI273" s="1" t="str">
        <f t="shared" si="87"/>
        <v>Technology &amp; Internet</v>
      </c>
      <c r="AJ273" s="1" t="s">
        <v>69</v>
      </c>
      <c r="AL273" s="1">
        <v>18</v>
      </c>
      <c r="AM273" s="1">
        <f t="shared" si="88"/>
        <v>18</v>
      </c>
      <c r="AN273" s="1" t="s">
        <v>1324</v>
      </c>
      <c r="AO273" s="1" t="s">
        <v>61</v>
      </c>
      <c r="AU273" s="1" t="s">
        <v>21</v>
      </c>
      <c r="AZ273" s="1" t="str">
        <f t="shared" si="89"/>
        <v>Stack Overflow</v>
      </c>
      <c r="BA273" s="1" t="s">
        <v>62</v>
      </c>
      <c r="BC273" s="1">
        <f t="shared" si="90"/>
        <v>4</v>
      </c>
      <c r="BD273" s="1">
        <v>4</v>
      </c>
      <c r="BF273" s="1">
        <f t="shared" si="91"/>
        <v>30</v>
      </c>
      <c r="BH273" s="1">
        <v>30</v>
      </c>
      <c r="BI273" s="1">
        <v>50</v>
      </c>
      <c r="BJ273" s="1">
        <f t="shared" si="92"/>
        <v>50</v>
      </c>
      <c r="BK273" s="1" t="s">
        <v>1325</v>
      </c>
      <c r="BL273" s="1" t="str">
        <f t="shared" si="93"/>
        <v>Google</v>
      </c>
      <c r="BM273" s="1" t="s">
        <v>52</v>
      </c>
      <c r="BO273" s="1">
        <v>10</v>
      </c>
      <c r="BP273" s="1" t="s">
        <v>1326</v>
      </c>
      <c r="BQ273" s="1" t="s">
        <v>1327</v>
      </c>
      <c r="BR273" s="1" t="s">
        <v>1328</v>
      </c>
      <c r="BT273">
        <f t="shared" si="94"/>
        <v>0</v>
      </c>
      <c r="BU273"/>
      <c r="BV273"/>
    </row>
    <row r="274" spans="1:74" s="1" customFormat="1" ht="267.75" x14ac:dyDescent="0.25">
      <c r="A274" s="1">
        <v>272</v>
      </c>
      <c r="B274" s="1">
        <f t="shared" si="76"/>
        <v>273</v>
      </c>
      <c r="G274" s="1" t="s">
        <v>4</v>
      </c>
      <c r="I274" s="2">
        <v>30771</v>
      </c>
      <c r="J274" s="13">
        <f t="shared" ca="1" si="77"/>
        <v>35</v>
      </c>
      <c r="K274" s="1">
        <v>8</v>
      </c>
      <c r="L274" s="1">
        <f t="shared" si="78"/>
        <v>8</v>
      </c>
      <c r="M274" s="1">
        <v>0</v>
      </c>
      <c r="N274" s="1">
        <f t="shared" si="79"/>
        <v>0</v>
      </c>
      <c r="O274" s="1">
        <v>10</v>
      </c>
      <c r="P274" s="1">
        <f t="shared" si="80"/>
        <v>10</v>
      </c>
      <c r="Q274" s="1">
        <v>2</v>
      </c>
      <c r="R274" s="1">
        <f t="shared" si="81"/>
        <v>2</v>
      </c>
      <c r="S274" s="1" t="s">
        <v>45</v>
      </c>
      <c r="T274" s="1">
        <v>0</v>
      </c>
      <c r="U274" s="1" t="str">
        <f t="shared" si="82"/>
        <v>hat</v>
      </c>
      <c r="V274" s="1" t="s">
        <v>97</v>
      </c>
      <c r="X274" s="1" t="str">
        <f t="shared" si="83"/>
        <v>Math - all the cool kids are doing it</v>
      </c>
      <c r="Y274" s="1" t="s">
        <v>3369</v>
      </c>
      <c r="AA274" s="1">
        <v>1</v>
      </c>
      <c r="AB274" s="1" t="str">
        <f t="shared" si="84"/>
        <v>Software Engineer</v>
      </c>
      <c r="AC274" s="1" t="s">
        <v>188</v>
      </c>
      <c r="AE274" s="1" t="str">
        <f t="shared" si="85"/>
        <v>Individual Contributor</v>
      </c>
      <c r="AF274" s="1" t="s">
        <v>58</v>
      </c>
      <c r="AH274" s="1" t="str">
        <f t="shared" si="86"/>
        <v>Technology &amp; Internet</v>
      </c>
      <c r="AI274" s="1" t="str">
        <f t="shared" si="87"/>
        <v>Technology &amp; Internet</v>
      </c>
      <c r="AJ274" s="1" t="s">
        <v>69</v>
      </c>
      <c r="AL274" s="1">
        <v>14</v>
      </c>
      <c r="AM274" s="1">
        <f t="shared" si="88"/>
        <v>14</v>
      </c>
      <c r="AN274" s="1" t="s">
        <v>1329</v>
      </c>
      <c r="AO274" s="1" t="s">
        <v>39</v>
      </c>
      <c r="AU274" s="1" t="s">
        <v>21</v>
      </c>
      <c r="AZ274" s="1" t="str">
        <f t="shared" si="89"/>
        <v>Forums</v>
      </c>
      <c r="BA274" s="1" t="s">
        <v>50</v>
      </c>
      <c r="BC274" s="1">
        <f t="shared" si="90"/>
        <v>6</v>
      </c>
      <c r="BD274" s="1">
        <v>6</v>
      </c>
      <c r="BF274" s="1">
        <f t="shared" si="91"/>
        <v>2</v>
      </c>
      <c r="BG274" s="1">
        <v>2</v>
      </c>
      <c r="BI274" s="1">
        <v>12</v>
      </c>
      <c r="BJ274" s="1">
        <f t="shared" si="92"/>
        <v>12</v>
      </c>
      <c r="BK274" s="1" t="s">
        <v>1330</v>
      </c>
      <c r="BL274" s="1" t="str">
        <f t="shared" si="93"/>
        <v>Facebook</v>
      </c>
      <c r="BM274" s="1" t="s">
        <v>320</v>
      </c>
      <c r="BO274" s="1">
        <v>8</v>
      </c>
      <c r="BP274" s="1" t="s">
        <v>1331</v>
      </c>
      <c r="BQ274" s="1" t="s">
        <v>1332</v>
      </c>
      <c r="BR274" s="1" t="s">
        <v>1333</v>
      </c>
      <c r="BT274">
        <f t="shared" si="94"/>
        <v>0</v>
      </c>
      <c r="BU274"/>
      <c r="BV274"/>
    </row>
    <row r="275" spans="1:74" s="1" customFormat="1" ht="189" x14ac:dyDescent="0.25">
      <c r="A275" s="1">
        <v>273</v>
      </c>
      <c r="B275" s="1">
        <f t="shared" si="76"/>
        <v>274</v>
      </c>
      <c r="G275" s="1" t="s">
        <v>4</v>
      </c>
      <c r="I275" s="2">
        <v>32356</v>
      </c>
      <c r="J275" s="13">
        <f t="shared" ca="1" si="77"/>
        <v>31</v>
      </c>
      <c r="K275" s="1">
        <v>7</v>
      </c>
      <c r="L275" s="1">
        <f t="shared" si="78"/>
        <v>7</v>
      </c>
      <c r="M275" s="1">
        <v>50</v>
      </c>
      <c r="N275" s="1">
        <f t="shared" si="79"/>
        <v>50</v>
      </c>
      <c r="O275" s="1">
        <v>10</v>
      </c>
      <c r="P275" s="1">
        <f t="shared" si="80"/>
        <v>10</v>
      </c>
      <c r="Q275" s="1">
        <v>10</v>
      </c>
      <c r="R275" s="1">
        <f t="shared" si="81"/>
        <v>10</v>
      </c>
      <c r="S275" s="1" t="s">
        <v>200</v>
      </c>
      <c r="T275" s="1">
        <v>0</v>
      </c>
      <c r="U275" s="1" t="str">
        <f t="shared" si="82"/>
        <v>t-shirt</v>
      </c>
      <c r="V275" s="1" t="s">
        <v>46</v>
      </c>
      <c r="X275" s="1" t="str">
        <f t="shared" si="83"/>
        <v>Machine learning for life</v>
      </c>
      <c r="Y275" s="1" t="s">
        <v>3370</v>
      </c>
      <c r="AA275" s="1">
        <v>1</v>
      </c>
      <c r="AB275" s="1" t="str">
        <f t="shared" si="84"/>
        <v>Software Engineer</v>
      </c>
      <c r="AC275" s="1" t="s">
        <v>188</v>
      </c>
      <c r="AE275" s="1" t="str">
        <f t="shared" si="85"/>
        <v>Individual Contributor</v>
      </c>
      <c r="AF275" s="1" t="s">
        <v>58</v>
      </c>
      <c r="AH275" s="1" t="str">
        <f t="shared" si="86"/>
        <v>Healthcare and Pharmaceuticals</v>
      </c>
      <c r="AI275" s="1" t="str">
        <f t="shared" si="87"/>
        <v>Healthcare and Pharmaceuticals</v>
      </c>
      <c r="AJ275" s="1" t="s">
        <v>131</v>
      </c>
      <c r="AL275" s="1">
        <v>7</v>
      </c>
      <c r="AM275" s="1">
        <f t="shared" si="88"/>
        <v>7</v>
      </c>
      <c r="AO275" s="1" t="s">
        <v>61</v>
      </c>
      <c r="AS275" s="1" t="s">
        <v>19</v>
      </c>
      <c r="AZ275" s="1" t="str">
        <f t="shared" si="89"/>
        <v>Forums</v>
      </c>
      <c r="BA275" s="1" t="s">
        <v>50</v>
      </c>
      <c r="BC275" s="1">
        <f t="shared" si="90"/>
        <v>3</v>
      </c>
      <c r="BD275" s="1">
        <v>3</v>
      </c>
      <c r="BF275" s="1">
        <f t="shared" si="91"/>
        <v>2</v>
      </c>
      <c r="BG275" s="1">
        <v>2</v>
      </c>
      <c r="BI275" s="1">
        <v>8</v>
      </c>
      <c r="BJ275" s="1">
        <f t="shared" si="92"/>
        <v>8</v>
      </c>
      <c r="BK275" s="1" t="s">
        <v>1334</v>
      </c>
      <c r="BL275" s="1" t="str">
        <f t="shared" si="93"/>
        <v>Friend / word of mouth</v>
      </c>
      <c r="BM275" s="1" t="s">
        <v>42</v>
      </c>
      <c r="BO275" s="1">
        <v>10</v>
      </c>
      <c r="BP275" s="1" t="s">
        <v>1335</v>
      </c>
      <c r="BT275">
        <f t="shared" si="94"/>
        <v>0</v>
      </c>
      <c r="BU275"/>
      <c r="BV275"/>
    </row>
    <row r="276" spans="1:74" s="1" customFormat="1" ht="94.5" x14ac:dyDescent="0.25">
      <c r="A276" s="1">
        <v>274</v>
      </c>
      <c r="B276" s="1">
        <f t="shared" si="76"/>
        <v>275</v>
      </c>
      <c r="D276" s="1" t="s">
        <v>1</v>
      </c>
      <c r="G276" s="1" t="s">
        <v>4</v>
      </c>
      <c r="I276" s="2">
        <v>32492</v>
      </c>
      <c r="J276" s="13">
        <f t="shared" ca="1" si="77"/>
        <v>30</v>
      </c>
      <c r="K276" s="1">
        <v>7</v>
      </c>
      <c r="L276" s="1">
        <f t="shared" si="78"/>
        <v>7</v>
      </c>
      <c r="M276" s="1">
        <v>120</v>
      </c>
      <c r="N276" s="1">
        <f t="shared" si="79"/>
        <v>120</v>
      </c>
      <c r="O276" s="1">
        <v>11</v>
      </c>
      <c r="P276" s="1">
        <f t="shared" si="80"/>
        <v>11</v>
      </c>
      <c r="Q276" s="1">
        <v>6</v>
      </c>
      <c r="R276" s="1">
        <f t="shared" si="81"/>
        <v>6</v>
      </c>
      <c r="S276" s="1" t="s">
        <v>74</v>
      </c>
      <c r="T276" s="1">
        <v>1</v>
      </c>
      <c r="U276" s="1" t="str">
        <f t="shared" si="82"/>
        <v>t-shirt</v>
      </c>
      <c r="V276" s="1" t="s">
        <v>46</v>
      </c>
      <c r="X276" s="1" t="str">
        <f t="shared" si="83"/>
        <v>Data is the new bacon</v>
      </c>
      <c r="Y276" s="1" t="s">
        <v>3333</v>
      </c>
      <c r="AA276" s="1">
        <v>1</v>
      </c>
      <c r="AB276" s="1" t="str">
        <f t="shared" si="84"/>
        <v>Software Engineer</v>
      </c>
      <c r="AC276" s="1" t="s">
        <v>188</v>
      </c>
      <c r="AE276" s="1" t="str">
        <f t="shared" si="85"/>
        <v>Individual Contributor</v>
      </c>
      <c r="AF276" s="1" t="s">
        <v>58</v>
      </c>
      <c r="AH276" s="1" t="str">
        <f t="shared" si="86"/>
        <v>Technology &amp; Internet</v>
      </c>
      <c r="AI276" s="1" t="str">
        <f t="shared" si="87"/>
        <v>Technology &amp; Internet</v>
      </c>
      <c r="AJ276" s="1" t="s">
        <v>69</v>
      </c>
      <c r="AL276" s="1">
        <v>3</v>
      </c>
      <c r="AM276" s="1">
        <f t="shared" si="88"/>
        <v>3</v>
      </c>
      <c r="AN276" s="1" t="s">
        <v>1336</v>
      </c>
      <c r="AO276" s="1" t="s">
        <v>39</v>
      </c>
      <c r="AU276" s="1" t="s">
        <v>21</v>
      </c>
      <c r="AZ276" s="1" t="str">
        <f t="shared" si="89"/>
        <v>Forums</v>
      </c>
      <c r="BA276" s="1" t="s">
        <v>50</v>
      </c>
      <c r="BC276" s="1">
        <f t="shared" si="90"/>
        <v>6</v>
      </c>
      <c r="BD276" s="1">
        <v>6</v>
      </c>
      <c r="BF276" s="1">
        <f t="shared" si="91"/>
        <v>3</v>
      </c>
      <c r="BG276" s="1">
        <v>3</v>
      </c>
      <c r="BI276" s="1">
        <v>72</v>
      </c>
      <c r="BJ276" s="1">
        <f t="shared" si="92"/>
        <v>72</v>
      </c>
      <c r="BK276" s="1" t="s">
        <v>1337</v>
      </c>
      <c r="BL276" s="1" t="str">
        <f t="shared" si="93"/>
        <v>Facebook</v>
      </c>
      <c r="BM276" s="1" t="s">
        <v>320</v>
      </c>
      <c r="BO276" s="1">
        <v>9</v>
      </c>
      <c r="BP276" s="1" t="s">
        <v>1338</v>
      </c>
      <c r="BQ276" s="1" t="s">
        <v>1339</v>
      </c>
      <c r="BR276" s="1" t="s">
        <v>1340</v>
      </c>
      <c r="BT276">
        <f t="shared" si="94"/>
        <v>0</v>
      </c>
      <c r="BU276"/>
      <c r="BV276"/>
    </row>
    <row r="277" spans="1:74" s="1" customFormat="1" ht="157.5" x14ac:dyDescent="0.25">
      <c r="A277" s="1">
        <v>275</v>
      </c>
      <c r="B277" s="1">
        <f t="shared" si="76"/>
        <v>276</v>
      </c>
      <c r="D277" s="1" t="s">
        <v>1</v>
      </c>
      <c r="I277" s="2">
        <v>31335</v>
      </c>
      <c r="J277" s="13">
        <f t="shared" ca="1" si="77"/>
        <v>34</v>
      </c>
      <c r="K277" s="1">
        <v>7</v>
      </c>
      <c r="L277" s="1">
        <f t="shared" si="78"/>
        <v>7</v>
      </c>
      <c r="M277" s="1">
        <v>30</v>
      </c>
      <c r="N277" s="1">
        <f t="shared" si="79"/>
        <v>30</v>
      </c>
      <c r="O277" s="1">
        <v>11</v>
      </c>
      <c r="P277" s="1">
        <f t="shared" si="80"/>
        <v>11</v>
      </c>
      <c r="Q277" s="1">
        <v>5</v>
      </c>
      <c r="R277" s="1">
        <f t="shared" si="81"/>
        <v>5</v>
      </c>
      <c r="S277" s="1" t="s">
        <v>108</v>
      </c>
      <c r="T277" s="1">
        <v>0</v>
      </c>
      <c r="U277" s="1" t="str">
        <f t="shared" si="82"/>
        <v>hoodie</v>
      </c>
      <c r="V277" s="1" t="s">
        <v>34</v>
      </c>
      <c r="X277" s="1" t="str">
        <f t="shared" si="83"/>
        <v>Data is the new bacon</v>
      </c>
      <c r="Y277" s="1" t="s">
        <v>3333</v>
      </c>
      <c r="AA277" s="1">
        <v>1</v>
      </c>
      <c r="AB277" s="1" t="str">
        <f t="shared" si="84"/>
        <v>Data Analyst</v>
      </c>
      <c r="AC277" s="1" t="s">
        <v>18</v>
      </c>
      <c r="AE277" s="1" t="str">
        <f t="shared" si="85"/>
        <v>Individual Contributor</v>
      </c>
      <c r="AF277" s="1" t="s">
        <v>58</v>
      </c>
      <c r="AH277" s="1" t="str">
        <f t="shared" si="86"/>
        <v>Insurance</v>
      </c>
      <c r="AI277" s="1" t="str">
        <f t="shared" si="87"/>
        <v>Insurance</v>
      </c>
      <c r="AJ277" s="1" t="s">
        <v>195</v>
      </c>
      <c r="AL277" s="1">
        <v>4</v>
      </c>
      <c r="AM277" s="1">
        <f t="shared" si="88"/>
        <v>4</v>
      </c>
      <c r="AN277" s="1" t="s">
        <v>1341</v>
      </c>
      <c r="AO277" s="1" t="s">
        <v>61</v>
      </c>
      <c r="AP277" s="1" t="s">
        <v>16</v>
      </c>
      <c r="AQ277" s="1" t="s">
        <v>17</v>
      </c>
      <c r="AZ277" s="1" t="str">
        <f t="shared" si="89"/>
        <v>Mentor Help (classroom or 1:1 mentors)</v>
      </c>
      <c r="BA277" s="1" t="s">
        <v>137</v>
      </c>
      <c r="BC277" s="1">
        <f t="shared" si="90"/>
        <v>3</v>
      </c>
      <c r="BD277" s="1">
        <v>3</v>
      </c>
      <c r="BF277" s="1">
        <f t="shared" si="91"/>
        <v>5</v>
      </c>
      <c r="BG277" s="1">
        <v>5</v>
      </c>
      <c r="BI277" s="1">
        <v>60</v>
      </c>
      <c r="BJ277" s="1">
        <f t="shared" si="92"/>
        <v>60</v>
      </c>
      <c r="BK277" s="1" t="s">
        <v>1342</v>
      </c>
      <c r="BL277" s="1" t="str">
        <f t="shared" si="93"/>
        <v>Google</v>
      </c>
      <c r="BM277" s="1" t="s">
        <v>52</v>
      </c>
      <c r="BO277" s="1">
        <v>7</v>
      </c>
      <c r="BP277" s="1" t="s">
        <v>1343</v>
      </c>
      <c r="BQ277" s="1" t="s">
        <v>1344</v>
      </c>
      <c r="BR277" s="1" t="s">
        <v>265</v>
      </c>
      <c r="BT277">
        <f t="shared" si="94"/>
        <v>0</v>
      </c>
      <c r="BU277"/>
      <c r="BV277"/>
    </row>
    <row r="278" spans="1:74" s="1" customFormat="1" ht="110.25" x14ac:dyDescent="0.25">
      <c r="A278" s="1">
        <v>276</v>
      </c>
      <c r="B278" s="1">
        <f t="shared" si="76"/>
        <v>277</v>
      </c>
      <c r="C278" s="1" t="s">
        <v>0</v>
      </c>
      <c r="I278" s="2">
        <v>32604</v>
      </c>
      <c r="J278" s="13">
        <f t="shared" ca="1" si="77"/>
        <v>30</v>
      </c>
      <c r="K278" s="1">
        <v>8</v>
      </c>
      <c r="L278" s="1">
        <f t="shared" si="78"/>
        <v>8</v>
      </c>
      <c r="M278" s="1">
        <v>60</v>
      </c>
      <c r="N278" s="1">
        <f t="shared" si="79"/>
        <v>60</v>
      </c>
      <c r="O278" s="1">
        <v>13</v>
      </c>
      <c r="P278" s="1">
        <f t="shared" si="80"/>
        <v>13</v>
      </c>
      <c r="Q278" s="1">
        <v>3</v>
      </c>
      <c r="R278" s="1">
        <f t="shared" si="81"/>
        <v>3</v>
      </c>
      <c r="S278" s="1" t="s">
        <v>79</v>
      </c>
      <c r="T278" s="1">
        <v>1</v>
      </c>
      <c r="U278" s="1" t="str">
        <f t="shared" si="82"/>
        <v>jacket (brand is TBD... probably Patagonia)</v>
      </c>
      <c r="V278" s="1" t="s">
        <v>56</v>
      </c>
      <c r="X278" s="1" t="str">
        <f t="shared" si="83"/>
        <v>Math - all the cool kids are doing it</v>
      </c>
      <c r="Y278" s="1" t="s">
        <v>3369</v>
      </c>
      <c r="AA278" s="1">
        <v>1</v>
      </c>
      <c r="AB278" s="1" t="str">
        <f t="shared" si="84"/>
        <v>Software Engineer</v>
      </c>
      <c r="AC278" s="1" t="s">
        <v>188</v>
      </c>
      <c r="AE278" s="1" t="str">
        <f t="shared" si="85"/>
        <v>Individual Contributor</v>
      </c>
      <c r="AF278" s="1" t="s">
        <v>58</v>
      </c>
      <c r="AH278" s="1" t="str">
        <f t="shared" si="86"/>
        <v>Real Estate</v>
      </c>
      <c r="AI278" s="1" t="str">
        <f t="shared" si="87"/>
        <v>Real Estate</v>
      </c>
      <c r="AJ278" s="1" t="s">
        <v>280</v>
      </c>
      <c r="AL278" s="1">
        <v>5</v>
      </c>
      <c r="AM278" s="1">
        <f t="shared" si="88"/>
        <v>5</v>
      </c>
      <c r="AN278" s="1" t="s">
        <v>1345</v>
      </c>
      <c r="AO278" s="1" t="s">
        <v>39</v>
      </c>
      <c r="AY278" s="1" t="s">
        <v>1346</v>
      </c>
      <c r="AZ278" s="1" t="str">
        <f t="shared" si="89"/>
        <v>Slack Channel</v>
      </c>
      <c r="BA278" s="1" t="s">
        <v>40</v>
      </c>
      <c r="BC278" s="1">
        <f t="shared" si="90"/>
        <v>3</v>
      </c>
      <c r="BD278" s="1">
        <v>3</v>
      </c>
      <c r="BF278" s="1">
        <f t="shared" si="91"/>
        <v>6</v>
      </c>
      <c r="BG278" s="1">
        <v>6</v>
      </c>
      <c r="BI278" s="1">
        <v>12</v>
      </c>
      <c r="BJ278" s="1">
        <f t="shared" si="92"/>
        <v>12</v>
      </c>
      <c r="BK278" s="1" t="s">
        <v>1347</v>
      </c>
      <c r="BL278" s="1" t="str">
        <f t="shared" si="93"/>
        <v>Google</v>
      </c>
      <c r="BM278" s="1" t="s">
        <v>52</v>
      </c>
      <c r="BO278" s="1">
        <v>10</v>
      </c>
      <c r="BP278" s="1" t="s">
        <v>1348</v>
      </c>
      <c r="BQ278" s="1" t="s">
        <v>1349</v>
      </c>
      <c r="BR278" s="1" t="s">
        <v>1350</v>
      </c>
      <c r="BT278">
        <f t="shared" si="94"/>
        <v>0</v>
      </c>
      <c r="BU278"/>
      <c r="BV278"/>
    </row>
    <row r="279" spans="1:74" s="1" customFormat="1" ht="157.5" x14ac:dyDescent="0.25">
      <c r="A279" s="1">
        <v>277</v>
      </c>
      <c r="B279" s="1">
        <f t="shared" si="76"/>
        <v>278</v>
      </c>
      <c r="D279" s="1" t="s">
        <v>1</v>
      </c>
      <c r="G279" s="1" t="s">
        <v>4</v>
      </c>
      <c r="I279" s="2">
        <v>33046</v>
      </c>
      <c r="J279" s="13">
        <f t="shared" ca="1" si="77"/>
        <v>29</v>
      </c>
      <c r="K279" s="1">
        <v>9</v>
      </c>
      <c r="L279" s="1">
        <f t="shared" si="78"/>
        <v>9</v>
      </c>
      <c r="M279" s="1">
        <v>0</v>
      </c>
      <c r="N279" s="1">
        <f t="shared" si="79"/>
        <v>0</v>
      </c>
      <c r="O279" s="1">
        <v>10</v>
      </c>
      <c r="P279" s="1">
        <f t="shared" si="80"/>
        <v>10</v>
      </c>
      <c r="Q279" s="1">
        <v>10</v>
      </c>
      <c r="R279" s="1">
        <f t="shared" si="81"/>
        <v>10</v>
      </c>
      <c r="S279" s="1" t="s">
        <v>66</v>
      </c>
      <c r="T279" s="1">
        <v>0</v>
      </c>
      <c r="U279" s="1" t="str">
        <f t="shared" si="82"/>
        <v>hoodie</v>
      </c>
      <c r="V279" s="1" t="s">
        <v>34</v>
      </c>
      <c r="X279" s="1" t="str">
        <f t="shared" si="83"/>
        <v>A quality life demands quality questions</v>
      </c>
      <c r="Y279" s="1" t="s">
        <v>3371</v>
      </c>
      <c r="AA279" s="1">
        <v>1</v>
      </c>
      <c r="AB279" s="1" t="str">
        <f t="shared" si="84"/>
        <v>Educator / Instructor</v>
      </c>
      <c r="AC279" s="1" t="s">
        <v>47</v>
      </c>
      <c r="AE279" s="1" t="str">
        <f t="shared" si="85"/>
        <v>Director</v>
      </c>
      <c r="AF279" s="1" t="s">
        <v>68</v>
      </c>
      <c r="AH279" s="1" t="str">
        <f t="shared" si="86"/>
        <v>Education</v>
      </c>
      <c r="AI279" s="1" t="str">
        <f t="shared" si="87"/>
        <v>Education</v>
      </c>
      <c r="AJ279" s="1" t="s">
        <v>37</v>
      </c>
      <c r="AL279" s="1">
        <v>3</v>
      </c>
      <c r="AM279" s="1">
        <f t="shared" si="88"/>
        <v>3</v>
      </c>
      <c r="AN279" s="1" t="s">
        <v>1351</v>
      </c>
      <c r="AO279" s="1" t="s">
        <v>49</v>
      </c>
      <c r="AU279" s="1" t="s">
        <v>21</v>
      </c>
      <c r="AZ279" s="1" t="str">
        <f t="shared" si="89"/>
        <v>Slack Channel</v>
      </c>
      <c r="BA279" s="1" t="s">
        <v>40</v>
      </c>
      <c r="BC279" s="1">
        <f t="shared" si="90"/>
        <v>4</v>
      </c>
      <c r="BD279" s="1">
        <v>4</v>
      </c>
      <c r="BF279" s="1">
        <f t="shared" si="91"/>
        <v>3</v>
      </c>
      <c r="BG279" s="1">
        <v>3</v>
      </c>
      <c r="BI279" s="1">
        <v>6</v>
      </c>
      <c r="BJ279" s="1">
        <f t="shared" si="92"/>
        <v>6</v>
      </c>
      <c r="BK279" s="1" t="s">
        <v>1352</v>
      </c>
      <c r="BL279" s="1" t="str">
        <f t="shared" si="93"/>
        <v>Friend / word of mouth</v>
      </c>
      <c r="BM279" s="1" t="s">
        <v>42</v>
      </c>
      <c r="BO279" s="1">
        <v>8</v>
      </c>
      <c r="BP279" s="1" t="s">
        <v>1353</v>
      </c>
      <c r="BQ279" s="1" t="s">
        <v>1354</v>
      </c>
      <c r="BR279" s="1" t="s">
        <v>1355</v>
      </c>
      <c r="BT279">
        <f t="shared" si="94"/>
        <v>0</v>
      </c>
      <c r="BU279"/>
      <c r="BV279"/>
    </row>
    <row r="280" spans="1:74" s="1" customFormat="1" ht="94.5" x14ac:dyDescent="0.25">
      <c r="A280" s="1">
        <v>278</v>
      </c>
      <c r="B280" s="1">
        <f t="shared" si="76"/>
        <v>279</v>
      </c>
      <c r="C280" s="1" t="s">
        <v>0</v>
      </c>
      <c r="I280" s="2">
        <v>28811</v>
      </c>
      <c r="J280" s="13">
        <f t="shared" ca="1" si="77"/>
        <v>40</v>
      </c>
      <c r="K280" s="1">
        <v>7</v>
      </c>
      <c r="L280" s="1">
        <f t="shared" si="78"/>
        <v>7</v>
      </c>
      <c r="M280" s="1">
        <v>30</v>
      </c>
      <c r="N280" s="1">
        <f t="shared" si="79"/>
        <v>30</v>
      </c>
      <c r="O280" s="1">
        <v>14</v>
      </c>
      <c r="P280" s="1">
        <f t="shared" si="80"/>
        <v>14</v>
      </c>
      <c r="Q280" s="1">
        <v>6</v>
      </c>
      <c r="R280" s="1">
        <f t="shared" si="81"/>
        <v>6</v>
      </c>
      <c r="S280" s="1" t="s">
        <v>310</v>
      </c>
      <c r="T280" s="1">
        <v>1</v>
      </c>
      <c r="U280" s="1" t="str">
        <f t="shared" si="82"/>
        <v>hoodie</v>
      </c>
      <c r="V280" s="1" t="s">
        <v>34</v>
      </c>
      <c r="X280" s="1" t="str">
        <f t="shared" si="83"/>
        <v>Data is the new bacon</v>
      </c>
      <c r="Y280" s="1" t="s">
        <v>3333</v>
      </c>
      <c r="AA280" s="1">
        <v>1</v>
      </c>
      <c r="AB280" s="1" t="str">
        <f t="shared" si="84"/>
        <v>Business/Strategy</v>
      </c>
      <c r="AC280" s="1" t="s">
        <v>57</v>
      </c>
      <c r="AE280" s="1" t="str">
        <f t="shared" si="85"/>
        <v>C-Level</v>
      </c>
      <c r="AF280" s="1" t="s">
        <v>117</v>
      </c>
      <c r="AH280" s="1" t="str">
        <f t="shared" si="86"/>
        <v>Technology &amp; Internet</v>
      </c>
      <c r="AI280" s="1" t="str">
        <f t="shared" si="87"/>
        <v>Technology &amp; Internet</v>
      </c>
      <c r="AJ280" s="1" t="s">
        <v>69</v>
      </c>
      <c r="AL280" s="1">
        <v>16</v>
      </c>
      <c r="AM280" s="1">
        <f t="shared" si="88"/>
        <v>16</v>
      </c>
      <c r="AN280" s="1" t="s">
        <v>1356</v>
      </c>
      <c r="AO280" s="1" t="s">
        <v>39</v>
      </c>
      <c r="AT280" s="1" t="s">
        <v>20</v>
      </c>
      <c r="AZ280" s="1" t="str">
        <f t="shared" si="89"/>
        <v>Mentor Help (classroom or 1:1 mentors)</v>
      </c>
      <c r="BA280" s="1" t="s">
        <v>137</v>
      </c>
      <c r="BC280" s="1">
        <f t="shared" si="90"/>
        <v>6</v>
      </c>
      <c r="BD280" s="1">
        <v>6</v>
      </c>
      <c r="BF280" s="1">
        <f t="shared" si="91"/>
        <v>6</v>
      </c>
      <c r="BG280" s="1">
        <v>6</v>
      </c>
      <c r="BI280" s="1">
        <v>40</v>
      </c>
      <c r="BJ280" s="1">
        <f t="shared" si="92"/>
        <v>40</v>
      </c>
      <c r="BK280" s="1" t="s">
        <v>1357</v>
      </c>
      <c r="BL280" s="1" t="str">
        <f t="shared" si="93"/>
        <v>Google</v>
      </c>
      <c r="BM280" s="1" t="s">
        <v>52</v>
      </c>
      <c r="BO280" s="1">
        <v>9</v>
      </c>
      <c r="BP280" s="1" t="s">
        <v>1358</v>
      </c>
      <c r="BQ280" s="1" t="s">
        <v>1359</v>
      </c>
      <c r="BR280" s="1" t="s">
        <v>293</v>
      </c>
      <c r="BT280">
        <f t="shared" si="94"/>
        <v>0</v>
      </c>
      <c r="BU280"/>
      <c r="BV280"/>
    </row>
    <row r="281" spans="1:74" s="1" customFormat="1" ht="378" x14ac:dyDescent="0.25">
      <c r="A281" s="1">
        <v>279</v>
      </c>
      <c r="B281" s="1">
        <f t="shared" si="76"/>
        <v>280</v>
      </c>
      <c r="D281" s="1" t="s">
        <v>1</v>
      </c>
      <c r="I281" s="2">
        <v>34183</v>
      </c>
      <c r="J281" s="13">
        <f t="shared" ca="1" si="77"/>
        <v>26</v>
      </c>
      <c r="K281" s="1">
        <v>8</v>
      </c>
      <c r="L281" s="1">
        <f t="shared" si="78"/>
        <v>8</v>
      </c>
      <c r="M281" s="1">
        <v>50</v>
      </c>
      <c r="N281" s="1">
        <f t="shared" si="79"/>
        <v>50</v>
      </c>
      <c r="O281" s="1">
        <v>3</v>
      </c>
      <c r="P281" s="1">
        <f t="shared" si="80"/>
        <v>3</v>
      </c>
      <c r="Q281" s="1">
        <v>5</v>
      </c>
      <c r="R281" s="1">
        <f t="shared" si="81"/>
        <v>5</v>
      </c>
      <c r="S281" s="1" t="s">
        <v>33</v>
      </c>
      <c r="T281" s="1">
        <v>1</v>
      </c>
      <c r="U281" s="1" t="str">
        <f t="shared" si="82"/>
        <v>t-shirt</v>
      </c>
      <c r="V281" s="1" t="s">
        <v>46</v>
      </c>
      <c r="X281" s="1" t="str">
        <f t="shared" si="83"/>
        <v>No slogan</v>
      </c>
      <c r="Z281" s="1" t="s">
        <v>1360</v>
      </c>
      <c r="AA281" s="1">
        <v>0</v>
      </c>
      <c r="AB281" s="1" t="str">
        <f t="shared" si="84"/>
        <v xml:space="preserve"> </v>
      </c>
      <c r="AE281" s="1" t="str">
        <f t="shared" si="85"/>
        <v xml:space="preserve"> </v>
      </c>
      <c r="AH281" s="1" t="str">
        <f t="shared" si="86"/>
        <v>Unspecified</v>
      </c>
      <c r="AI281" s="1" t="str">
        <f t="shared" si="87"/>
        <v xml:space="preserve"> </v>
      </c>
      <c r="AM281" s="1">
        <f t="shared" si="88"/>
        <v>0</v>
      </c>
      <c r="AO281" s="1" t="s">
        <v>39</v>
      </c>
      <c r="AU281" s="1" t="s">
        <v>21</v>
      </c>
      <c r="AZ281" s="1" t="str">
        <f t="shared" si="89"/>
        <v>Slack Channel</v>
      </c>
      <c r="BA281" s="1" t="s">
        <v>40</v>
      </c>
      <c r="BC281" s="1">
        <f t="shared" si="90"/>
        <v>1</v>
      </c>
      <c r="BD281" s="1">
        <v>1</v>
      </c>
      <c r="BF281" s="1">
        <f t="shared" si="91"/>
        <v>3</v>
      </c>
      <c r="BG281" s="1">
        <v>3</v>
      </c>
      <c r="BI281" s="1">
        <v>4</v>
      </c>
      <c r="BJ281" s="1">
        <f t="shared" si="92"/>
        <v>4</v>
      </c>
      <c r="BK281" s="1" t="s">
        <v>1361</v>
      </c>
      <c r="BL281" s="1" t="str">
        <f t="shared" si="93"/>
        <v>Google</v>
      </c>
      <c r="BM281" s="1" t="s">
        <v>52</v>
      </c>
      <c r="BO281" s="1">
        <v>10</v>
      </c>
      <c r="BP281" s="1" t="s">
        <v>1362</v>
      </c>
      <c r="BQ281" s="1" t="s">
        <v>1363</v>
      </c>
      <c r="BT281">
        <f t="shared" si="94"/>
        <v>0</v>
      </c>
      <c r="BU281"/>
      <c r="BV281"/>
    </row>
    <row r="282" spans="1:74" s="1" customFormat="1" ht="94.5" x14ac:dyDescent="0.25">
      <c r="A282" s="1">
        <v>280</v>
      </c>
      <c r="B282" s="1">
        <f t="shared" si="76"/>
        <v>281</v>
      </c>
      <c r="C282" s="1" t="s">
        <v>0</v>
      </c>
      <c r="F282" s="1" t="s">
        <v>3</v>
      </c>
      <c r="G282" s="1" t="s">
        <v>4</v>
      </c>
      <c r="I282" s="2">
        <v>31141</v>
      </c>
      <c r="J282" s="13">
        <f t="shared" ca="1" si="77"/>
        <v>34</v>
      </c>
      <c r="K282" s="1">
        <v>8</v>
      </c>
      <c r="L282" s="1">
        <f t="shared" si="78"/>
        <v>8</v>
      </c>
      <c r="M282" s="1">
        <v>120</v>
      </c>
      <c r="N282" s="1">
        <f t="shared" si="79"/>
        <v>120</v>
      </c>
      <c r="O282" s="1">
        <v>10</v>
      </c>
      <c r="P282" s="1">
        <f t="shared" si="80"/>
        <v>10</v>
      </c>
      <c r="Q282" s="1">
        <v>10</v>
      </c>
      <c r="R282" s="1">
        <f t="shared" si="81"/>
        <v>10</v>
      </c>
      <c r="S282" s="1" t="s">
        <v>45</v>
      </c>
      <c r="T282" s="1">
        <v>1</v>
      </c>
      <c r="U282" s="1" t="str">
        <f t="shared" si="82"/>
        <v>hoodie</v>
      </c>
      <c r="V282" s="1" t="s">
        <v>34</v>
      </c>
      <c r="X282" s="1" t="str">
        <f t="shared" si="83"/>
        <v>Machine learning for life</v>
      </c>
      <c r="Y282" s="1" t="s">
        <v>3370</v>
      </c>
      <c r="AA282" s="1">
        <v>1</v>
      </c>
      <c r="AB282" s="1" t="str">
        <f t="shared" si="84"/>
        <v>Research</v>
      </c>
      <c r="AC282" s="1" t="s">
        <v>382</v>
      </c>
      <c r="AE282" s="1" t="str">
        <f t="shared" si="85"/>
        <v>Manager</v>
      </c>
      <c r="AF282" s="1" t="s">
        <v>36</v>
      </c>
      <c r="AH282" s="1" t="str">
        <f t="shared" si="86"/>
        <v>Technology &amp; Internet</v>
      </c>
      <c r="AI282" s="1" t="str">
        <f t="shared" si="87"/>
        <v>Technology &amp; Internet</v>
      </c>
      <c r="AJ282" s="1" t="s">
        <v>69</v>
      </c>
      <c r="AL282" s="1">
        <v>10</v>
      </c>
      <c r="AM282" s="1">
        <f t="shared" si="88"/>
        <v>10</v>
      </c>
      <c r="AN282" s="1" t="s">
        <v>1364</v>
      </c>
      <c r="AO282" s="1" t="s">
        <v>39</v>
      </c>
      <c r="AT282" s="1" t="s">
        <v>20</v>
      </c>
      <c r="AZ282" s="1" t="str">
        <f t="shared" si="89"/>
        <v>Forums</v>
      </c>
      <c r="BA282" s="1" t="s">
        <v>50</v>
      </c>
      <c r="BC282" s="1">
        <f t="shared" si="90"/>
        <v>6</v>
      </c>
      <c r="BD282" s="1">
        <v>6</v>
      </c>
      <c r="BF282" s="1">
        <f t="shared" si="91"/>
        <v>6</v>
      </c>
      <c r="BG282" s="1">
        <v>6</v>
      </c>
      <c r="BI282" s="1">
        <v>48</v>
      </c>
      <c r="BJ282" s="1">
        <f t="shared" si="92"/>
        <v>48</v>
      </c>
      <c r="BK282" s="1" t="s">
        <v>1365</v>
      </c>
      <c r="BL282" s="1" t="str">
        <f t="shared" si="93"/>
        <v>Google</v>
      </c>
      <c r="BM282" s="1" t="s">
        <v>52</v>
      </c>
      <c r="BO282" s="1">
        <v>10</v>
      </c>
      <c r="BP282" s="1" t="s">
        <v>1366</v>
      </c>
      <c r="BQ282" s="1" t="s">
        <v>1367</v>
      </c>
      <c r="BR282" s="1" t="s">
        <v>1368</v>
      </c>
      <c r="BT282">
        <f t="shared" si="94"/>
        <v>0</v>
      </c>
      <c r="BU282"/>
      <c r="BV282"/>
    </row>
    <row r="283" spans="1:74" s="1" customFormat="1" ht="330.75" x14ac:dyDescent="0.25">
      <c r="A283" s="1">
        <v>281</v>
      </c>
      <c r="B283" s="1">
        <f t="shared" si="76"/>
        <v>282</v>
      </c>
      <c r="C283" s="1" t="s">
        <v>0</v>
      </c>
      <c r="G283" s="1" t="s">
        <v>4</v>
      </c>
      <c r="I283" s="2">
        <v>31929</v>
      </c>
      <c r="J283" s="13">
        <f t="shared" ca="1" si="77"/>
        <v>32</v>
      </c>
      <c r="K283" s="1">
        <v>8</v>
      </c>
      <c r="L283" s="1">
        <f t="shared" si="78"/>
        <v>8</v>
      </c>
      <c r="M283" s="1">
        <v>0</v>
      </c>
      <c r="N283" s="1">
        <f t="shared" si="79"/>
        <v>0</v>
      </c>
      <c r="O283" s="1">
        <v>8</v>
      </c>
      <c r="P283" s="1">
        <f t="shared" si="80"/>
        <v>8</v>
      </c>
      <c r="Q283" s="1">
        <v>10</v>
      </c>
      <c r="R283" s="1">
        <f t="shared" si="81"/>
        <v>10</v>
      </c>
      <c r="S283" s="1" t="s">
        <v>108</v>
      </c>
      <c r="T283" s="1">
        <v>1</v>
      </c>
      <c r="U283" s="1" t="str">
        <f t="shared" si="82"/>
        <v>t-shirt</v>
      </c>
      <c r="V283" s="1" t="s">
        <v>46</v>
      </c>
      <c r="X283" s="1" t="str">
        <f t="shared" si="83"/>
        <v>Dream into reality</v>
      </c>
      <c r="Z283" s="1" t="s">
        <v>1369</v>
      </c>
      <c r="AA283" s="1">
        <v>1</v>
      </c>
      <c r="AB283" s="1" t="str">
        <f t="shared" si="84"/>
        <v>Freelancing</v>
      </c>
      <c r="AC283" s="1" t="s">
        <v>85</v>
      </c>
      <c r="AE283" s="1" t="str">
        <f t="shared" si="85"/>
        <v>Not Applicable</v>
      </c>
      <c r="AF283" s="1" t="s">
        <v>86</v>
      </c>
      <c r="AH283" s="1" t="str">
        <f t="shared" si="86"/>
        <v>Technology &amp; Internet</v>
      </c>
      <c r="AI283" s="1" t="str">
        <f t="shared" si="87"/>
        <v>Technology &amp; Internet</v>
      </c>
      <c r="AJ283" s="1" t="s">
        <v>69</v>
      </c>
      <c r="AL283" s="1">
        <v>5</v>
      </c>
      <c r="AM283" s="1">
        <f t="shared" si="88"/>
        <v>5</v>
      </c>
      <c r="AN283" s="1" t="s">
        <v>174</v>
      </c>
      <c r="AO283" s="1" t="s">
        <v>338</v>
      </c>
      <c r="AU283" s="1" t="s">
        <v>21</v>
      </c>
      <c r="AZ283" s="1" t="str">
        <f t="shared" si="89"/>
        <v>Ask Me Anythings (AMAs)</v>
      </c>
      <c r="BA283" s="1" t="s">
        <v>1045</v>
      </c>
      <c r="BC283" s="1">
        <f t="shared" si="90"/>
        <v>6</v>
      </c>
      <c r="BD283" s="1">
        <v>6</v>
      </c>
      <c r="BF283" s="1">
        <f t="shared" si="91"/>
        <v>10</v>
      </c>
      <c r="BH283" s="1">
        <v>10</v>
      </c>
      <c r="BI283" s="1">
        <v>10</v>
      </c>
      <c r="BJ283" s="1">
        <f t="shared" si="92"/>
        <v>10</v>
      </c>
      <c r="BK283" s="1" t="s">
        <v>1370</v>
      </c>
      <c r="BL283" s="1" t="str">
        <f t="shared" si="93"/>
        <v>Friend / word of mouth</v>
      </c>
      <c r="BM283" s="1" t="s">
        <v>42</v>
      </c>
      <c r="BO283" s="1">
        <v>10</v>
      </c>
      <c r="BP283" s="1" t="s">
        <v>1371</v>
      </c>
      <c r="BQ283" s="1" t="s">
        <v>1372</v>
      </c>
      <c r="BR283" s="1" t="s">
        <v>1373</v>
      </c>
      <c r="BT283">
        <f t="shared" si="94"/>
        <v>0</v>
      </c>
      <c r="BU283"/>
      <c r="BV283"/>
    </row>
    <row r="284" spans="1:74" s="1" customFormat="1" ht="110.25" x14ac:dyDescent="0.25">
      <c r="A284" s="1">
        <v>282</v>
      </c>
      <c r="B284" s="1">
        <f t="shared" si="76"/>
        <v>283</v>
      </c>
      <c r="G284" s="1" t="s">
        <v>4</v>
      </c>
      <c r="I284" s="2">
        <v>34818</v>
      </c>
      <c r="J284" s="13">
        <f t="shared" ca="1" si="77"/>
        <v>24</v>
      </c>
      <c r="K284" s="1">
        <v>8</v>
      </c>
      <c r="L284" s="1">
        <f t="shared" si="78"/>
        <v>8</v>
      </c>
      <c r="M284" s="1">
        <v>150</v>
      </c>
      <c r="N284" s="1">
        <f t="shared" si="79"/>
        <v>150</v>
      </c>
      <c r="O284" s="1">
        <v>12</v>
      </c>
      <c r="P284" s="1">
        <f t="shared" si="80"/>
        <v>12</v>
      </c>
      <c r="Q284" s="1">
        <v>2</v>
      </c>
      <c r="R284" s="1">
        <f t="shared" si="81"/>
        <v>2</v>
      </c>
      <c r="S284" s="1" t="s">
        <v>45</v>
      </c>
      <c r="T284" s="1">
        <v>1</v>
      </c>
      <c r="U284" s="1" t="str">
        <f t="shared" si="82"/>
        <v>t-shirt</v>
      </c>
      <c r="V284" s="1" t="s">
        <v>46</v>
      </c>
      <c r="X284" s="1" t="str">
        <f t="shared" si="83"/>
        <v>A quality life demands quality questions</v>
      </c>
      <c r="Y284" s="1" t="s">
        <v>3371</v>
      </c>
      <c r="AA284" s="1">
        <v>1</v>
      </c>
      <c r="AB284" s="1" t="str">
        <f t="shared" si="84"/>
        <v>Software Engineer</v>
      </c>
      <c r="AC284" s="1" t="s">
        <v>188</v>
      </c>
      <c r="AE284" s="1" t="str">
        <f t="shared" si="85"/>
        <v xml:space="preserve">Entry level </v>
      </c>
      <c r="AG284" s="1" t="s">
        <v>1374</v>
      </c>
      <c r="AH284" s="1" t="str">
        <f t="shared" si="86"/>
        <v>Technology &amp; Internet</v>
      </c>
      <c r="AI284" s="1" t="str">
        <f t="shared" si="87"/>
        <v>Technology &amp; Internet</v>
      </c>
      <c r="AJ284" s="1" t="s">
        <v>69</v>
      </c>
      <c r="AL284" s="1">
        <v>0</v>
      </c>
      <c r="AM284" s="1">
        <f t="shared" si="88"/>
        <v>0</v>
      </c>
      <c r="AN284" s="1" t="s">
        <v>1375</v>
      </c>
      <c r="AO284" s="1" t="s">
        <v>39</v>
      </c>
      <c r="AS284" s="1" t="s">
        <v>19</v>
      </c>
      <c r="AZ284" s="1" t="str">
        <f t="shared" si="89"/>
        <v>Forums</v>
      </c>
      <c r="BA284" s="1" t="s">
        <v>50</v>
      </c>
      <c r="BC284" s="1">
        <f t="shared" si="90"/>
        <v>10</v>
      </c>
      <c r="BE284" s="1">
        <v>10</v>
      </c>
      <c r="BF284" s="1">
        <f t="shared" si="91"/>
        <v>5</v>
      </c>
      <c r="BG284" s="1">
        <v>5</v>
      </c>
      <c r="BI284" s="1">
        <v>8</v>
      </c>
      <c r="BJ284" s="1">
        <f t="shared" si="92"/>
        <v>8</v>
      </c>
      <c r="BK284" s="1" t="s">
        <v>1376</v>
      </c>
      <c r="BL284" s="1" t="str">
        <f t="shared" si="93"/>
        <v>Google</v>
      </c>
      <c r="BM284" s="1" t="s">
        <v>52</v>
      </c>
      <c r="BO284" s="1">
        <v>10</v>
      </c>
      <c r="BP284" s="1" t="s">
        <v>1377</v>
      </c>
      <c r="BT284">
        <f t="shared" si="94"/>
        <v>0</v>
      </c>
      <c r="BU284"/>
      <c r="BV284"/>
    </row>
    <row r="285" spans="1:74" s="1" customFormat="1" ht="78.75" x14ac:dyDescent="0.25">
      <c r="A285" s="1">
        <v>283</v>
      </c>
      <c r="B285" s="1">
        <f t="shared" si="76"/>
        <v>284</v>
      </c>
      <c r="D285" s="1" t="s">
        <v>1</v>
      </c>
      <c r="I285" s="2">
        <v>33030</v>
      </c>
      <c r="J285" s="13">
        <f t="shared" ca="1" si="77"/>
        <v>29</v>
      </c>
      <c r="K285" s="1">
        <v>7</v>
      </c>
      <c r="L285" s="1">
        <f t="shared" si="78"/>
        <v>7</v>
      </c>
      <c r="M285" s="1">
        <v>30</v>
      </c>
      <c r="N285" s="1">
        <f t="shared" si="79"/>
        <v>30</v>
      </c>
      <c r="O285" s="1">
        <v>10</v>
      </c>
      <c r="P285" s="1">
        <f t="shared" si="80"/>
        <v>10</v>
      </c>
      <c r="Q285" s="1">
        <v>18</v>
      </c>
      <c r="R285" s="1">
        <f t="shared" si="81"/>
        <v>18</v>
      </c>
      <c r="S285" s="1" t="s">
        <v>200</v>
      </c>
      <c r="T285" s="1">
        <v>1</v>
      </c>
      <c r="U285" s="1" t="str">
        <f t="shared" si="82"/>
        <v>hoodie</v>
      </c>
      <c r="V285" s="1" t="s">
        <v>34</v>
      </c>
      <c r="X285" s="1" t="str">
        <f t="shared" si="83"/>
        <v>Machine learning for life</v>
      </c>
      <c r="Y285" s="1" t="s">
        <v>3370</v>
      </c>
      <c r="AA285" s="1">
        <v>1</v>
      </c>
      <c r="AB285" s="1" t="str">
        <f t="shared" si="84"/>
        <v>Data Scientist</v>
      </c>
      <c r="AC285" s="1" t="s">
        <v>130</v>
      </c>
      <c r="AE285" s="1" t="str">
        <f t="shared" si="85"/>
        <v>Individual Contributor</v>
      </c>
      <c r="AF285" s="1" t="s">
        <v>58</v>
      </c>
      <c r="AH285" s="1" t="str">
        <f t="shared" si="86"/>
        <v>Telecommunications</v>
      </c>
      <c r="AI285" s="1" t="str">
        <f t="shared" si="87"/>
        <v>Telecommunications</v>
      </c>
      <c r="AJ285" s="1" t="s">
        <v>331</v>
      </c>
      <c r="AL285" s="1">
        <v>4</v>
      </c>
      <c r="AM285" s="1">
        <f t="shared" si="88"/>
        <v>4</v>
      </c>
      <c r="AN285" s="1" t="s">
        <v>1378</v>
      </c>
      <c r="AO285" s="1" t="s">
        <v>338</v>
      </c>
      <c r="AR285" s="1" t="s">
        <v>18</v>
      </c>
      <c r="AS285" s="1" t="s">
        <v>19</v>
      </c>
      <c r="AZ285" s="1" t="str">
        <f t="shared" si="89"/>
        <v>Forums</v>
      </c>
      <c r="BA285" s="1" t="s">
        <v>50</v>
      </c>
      <c r="BC285" s="1">
        <f t="shared" si="90"/>
        <v>6</v>
      </c>
      <c r="BD285" s="1">
        <v>6</v>
      </c>
      <c r="BF285" s="1">
        <f t="shared" si="91"/>
        <v>4</v>
      </c>
      <c r="BG285" s="1">
        <v>4</v>
      </c>
      <c r="BI285" s="1">
        <v>10</v>
      </c>
      <c r="BJ285" s="1">
        <f t="shared" si="92"/>
        <v>10</v>
      </c>
      <c r="BK285" s="1" t="s">
        <v>1379</v>
      </c>
      <c r="BL285" s="1" t="str">
        <f t="shared" si="93"/>
        <v>Google</v>
      </c>
      <c r="BM285" s="1" t="s">
        <v>52</v>
      </c>
      <c r="BO285" s="1">
        <v>10</v>
      </c>
      <c r="BP285" s="1" t="s">
        <v>1380</v>
      </c>
      <c r="BQ285" s="1" t="s">
        <v>1381</v>
      </c>
      <c r="BR285" s="1" t="s">
        <v>1382</v>
      </c>
      <c r="BT285">
        <f t="shared" si="94"/>
        <v>0</v>
      </c>
      <c r="BU285"/>
      <c r="BV285"/>
    </row>
    <row r="286" spans="1:74" s="1" customFormat="1" ht="204.75" x14ac:dyDescent="0.25">
      <c r="A286" s="1">
        <v>284</v>
      </c>
      <c r="B286" s="1">
        <f t="shared" si="76"/>
        <v>285</v>
      </c>
      <c r="C286" s="1" t="s">
        <v>0</v>
      </c>
      <c r="G286" s="1" t="s">
        <v>4</v>
      </c>
      <c r="I286" s="2">
        <v>42813</v>
      </c>
      <c r="J286" s="13"/>
      <c r="K286" s="1">
        <v>7</v>
      </c>
      <c r="L286" s="1">
        <f t="shared" si="78"/>
        <v>7</v>
      </c>
      <c r="M286" s="1">
        <v>0</v>
      </c>
      <c r="N286" s="1">
        <f t="shared" si="79"/>
        <v>0</v>
      </c>
      <c r="O286" s="1">
        <v>13</v>
      </c>
      <c r="P286" s="1">
        <f t="shared" si="80"/>
        <v>13</v>
      </c>
      <c r="Q286" s="1">
        <v>5</v>
      </c>
      <c r="R286" s="1">
        <f t="shared" si="81"/>
        <v>5</v>
      </c>
      <c r="S286" s="1" t="s">
        <v>79</v>
      </c>
      <c r="T286" s="1">
        <v>1</v>
      </c>
      <c r="U286" s="1" t="str">
        <f t="shared" si="82"/>
        <v>t-shirt</v>
      </c>
      <c r="V286" s="1" t="s">
        <v>46</v>
      </c>
      <c r="X286" s="1" t="str">
        <f t="shared" si="83"/>
        <v>A quality life demands quality questions</v>
      </c>
      <c r="Y286" s="1" t="s">
        <v>3371</v>
      </c>
      <c r="AA286" s="1">
        <v>0</v>
      </c>
      <c r="AB286" s="1" t="str">
        <f t="shared" si="84"/>
        <v xml:space="preserve"> </v>
      </c>
      <c r="AE286" s="1" t="str">
        <f t="shared" si="85"/>
        <v xml:space="preserve"> </v>
      </c>
      <c r="AH286" s="1" t="str">
        <f t="shared" si="86"/>
        <v>Unspecified</v>
      </c>
      <c r="AI286" s="1" t="str">
        <f t="shared" si="87"/>
        <v xml:space="preserve"> </v>
      </c>
      <c r="AM286" s="1">
        <f t="shared" si="88"/>
        <v>0</v>
      </c>
      <c r="AO286" s="1" t="s">
        <v>39</v>
      </c>
      <c r="AS286" s="1" t="s">
        <v>19</v>
      </c>
      <c r="AZ286" s="1" t="str">
        <f t="shared" si="89"/>
        <v>Stack Overflow</v>
      </c>
      <c r="BA286" s="1" t="s">
        <v>62</v>
      </c>
      <c r="BC286" s="1">
        <f t="shared" si="90"/>
        <v>25</v>
      </c>
      <c r="BE286" s="1">
        <v>25</v>
      </c>
      <c r="BF286" s="1">
        <f t="shared" si="91"/>
        <v>15</v>
      </c>
      <c r="BH286" s="1">
        <v>15</v>
      </c>
      <c r="BI286" s="1">
        <v>50</v>
      </c>
      <c r="BJ286" s="1">
        <f t="shared" si="92"/>
        <v>50</v>
      </c>
      <c r="BK286" s="1" t="s">
        <v>1383</v>
      </c>
      <c r="BL286" s="1" t="str">
        <f t="shared" si="93"/>
        <v>Friend / word of mouth</v>
      </c>
      <c r="BM286" s="1" t="s">
        <v>42</v>
      </c>
      <c r="BO286" s="1">
        <v>9</v>
      </c>
      <c r="BP286" s="1" t="s">
        <v>1384</v>
      </c>
      <c r="BQ286" s="1" t="s">
        <v>1385</v>
      </c>
      <c r="BR286" s="1" t="s">
        <v>265</v>
      </c>
      <c r="BT286">
        <f t="shared" si="94"/>
        <v>0</v>
      </c>
      <c r="BU286"/>
      <c r="BV286"/>
    </row>
    <row r="287" spans="1:74" s="1" customFormat="1" ht="173.25" x14ac:dyDescent="0.25">
      <c r="A287" s="1">
        <v>285</v>
      </c>
      <c r="B287" s="1">
        <f t="shared" si="76"/>
        <v>286</v>
      </c>
      <c r="G287" s="1" t="s">
        <v>4</v>
      </c>
      <c r="I287" s="2">
        <v>31988</v>
      </c>
      <c r="J287" s="13">
        <f t="shared" ca="1" si="77"/>
        <v>32</v>
      </c>
      <c r="K287" s="1">
        <v>7</v>
      </c>
      <c r="L287" s="1">
        <f t="shared" si="78"/>
        <v>7</v>
      </c>
      <c r="M287" s="1">
        <v>20</v>
      </c>
      <c r="N287" s="1">
        <f t="shared" si="79"/>
        <v>20</v>
      </c>
      <c r="O287" s="1">
        <v>7</v>
      </c>
      <c r="P287" s="1">
        <f t="shared" si="80"/>
        <v>7</v>
      </c>
      <c r="Q287" s="1">
        <v>10</v>
      </c>
      <c r="R287" s="1">
        <f t="shared" si="81"/>
        <v>10</v>
      </c>
      <c r="S287" s="1" t="s">
        <v>108</v>
      </c>
      <c r="T287" s="1">
        <v>1</v>
      </c>
      <c r="U287" s="1" t="str">
        <f t="shared" si="82"/>
        <v>t-shirt</v>
      </c>
      <c r="V287" s="1" t="s">
        <v>46</v>
      </c>
      <c r="X287" s="1" t="str">
        <f t="shared" si="83"/>
        <v>Machine learning for life</v>
      </c>
      <c r="Y287" s="1" t="s">
        <v>3370</v>
      </c>
      <c r="AA287" s="1">
        <v>1</v>
      </c>
      <c r="AB287" s="1" t="str">
        <f t="shared" si="84"/>
        <v>Software Engineer</v>
      </c>
      <c r="AC287" s="1" t="s">
        <v>188</v>
      </c>
      <c r="AE287" s="1" t="str">
        <f t="shared" si="85"/>
        <v>Individual Contributor</v>
      </c>
      <c r="AF287" s="1" t="s">
        <v>58</v>
      </c>
      <c r="AH287" s="1" t="str">
        <f t="shared" si="86"/>
        <v>Technology &amp; Internet</v>
      </c>
      <c r="AI287" s="1" t="str">
        <f t="shared" si="87"/>
        <v>Technology &amp; Internet</v>
      </c>
      <c r="AJ287" s="1" t="s">
        <v>69</v>
      </c>
      <c r="AL287" s="1">
        <v>8</v>
      </c>
      <c r="AM287" s="1">
        <f t="shared" si="88"/>
        <v>8</v>
      </c>
      <c r="AN287" s="1" t="s">
        <v>1386</v>
      </c>
      <c r="AO287" s="1" t="s">
        <v>39</v>
      </c>
      <c r="AU287" s="1" t="s">
        <v>21</v>
      </c>
      <c r="AZ287" s="1" t="str">
        <f t="shared" si="89"/>
        <v>Slack Channel</v>
      </c>
      <c r="BA287" s="1" t="s">
        <v>40</v>
      </c>
      <c r="BC287" s="1">
        <f t="shared" si="90"/>
        <v>3</v>
      </c>
      <c r="BD287" s="1">
        <v>3</v>
      </c>
      <c r="BF287" s="1">
        <f t="shared" si="91"/>
        <v>3</v>
      </c>
      <c r="BG287" s="1">
        <v>3</v>
      </c>
      <c r="BI287" s="1">
        <v>8</v>
      </c>
      <c r="BJ287" s="1">
        <f t="shared" si="92"/>
        <v>8</v>
      </c>
      <c r="BK287" s="1" t="s">
        <v>1387</v>
      </c>
      <c r="BL287" s="1" t="str">
        <f t="shared" si="93"/>
        <v xml:space="preserve">Don't remember </v>
      </c>
      <c r="BN287" s="1" t="s">
        <v>1388</v>
      </c>
      <c r="BO287" s="1">
        <v>10</v>
      </c>
      <c r="BP287" s="1" t="s">
        <v>1389</v>
      </c>
      <c r="BQ287" s="1" t="s">
        <v>150</v>
      </c>
      <c r="BR287" s="1" t="s">
        <v>150</v>
      </c>
      <c r="BT287">
        <f t="shared" si="94"/>
        <v>0</v>
      </c>
      <c r="BU287"/>
      <c r="BV287"/>
    </row>
    <row r="288" spans="1:74" s="1" customFormat="1" ht="220.5" x14ac:dyDescent="0.25">
      <c r="A288" s="1">
        <v>286</v>
      </c>
      <c r="B288" s="1">
        <f t="shared" si="76"/>
        <v>287</v>
      </c>
      <c r="C288" s="1" t="s">
        <v>0</v>
      </c>
      <c r="D288" s="1" t="s">
        <v>1</v>
      </c>
      <c r="G288" s="1" t="s">
        <v>4</v>
      </c>
      <c r="I288" s="2">
        <v>32991</v>
      </c>
      <c r="J288" s="13">
        <f t="shared" ca="1" si="77"/>
        <v>29</v>
      </c>
      <c r="K288" s="1">
        <v>7</v>
      </c>
      <c r="L288" s="1">
        <f t="shared" si="78"/>
        <v>7</v>
      </c>
      <c r="M288" s="1">
        <v>45</v>
      </c>
      <c r="N288" s="1">
        <f t="shared" si="79"/>
        <v>45</v>
      </c>
      <c r="O288" s="1">
        <v>12</v>
      </c>
      <c r="P288" s="1">
        <f t="shared" si="80"/>
        <v>12</v>
      </c>
      <c r="Q288" s="1">
        <v>2</v>
      </c>
      <c r="R288" s="1">
        <f t="shared" si="81"/>
        <v>2</v>
      </c>
      <c r="S288" s="1" t="s">
        <v>278</v>
      </c>
      <c r="T288" s="1">
        <v>1</v>
      </c>
      <c r="U288" s="1" t="str">
        <f t="shared" si="82"/>
        <v>t-shirt</v>
      </c>
      <c r="V288" s="1" t="s">
        <v>46</v>
      </c>
      <c r="X288" s="1" t="str">
        <f t="shared" si="83"/>
        <v>Data is the new bacon</v>
      </c>
      <c r="Y288" s="1" t="s">
        <v>3333</v>
      </c>
      <c r="AA288" s="1">
        <v>1</v>
      </c>
      <c r="AB288" s="1" t="str">
        <f t="shared" si="84"/>
        <v>Data Scientist</v>
      </c>
      <c r="AC288" s="1" t="s">
        <v>130</v>
      </c>
      <c r="AE288" s="1" t="str">
        <f t="shared" si="85"/>
        <v>Junior</v>
      </c>
      <c r="AG288" s="1" t="s">
        <v>700</v>
      </c>
      <c r="AH288" s="1" t="str">
        <f t="shared" si="86"/>
        <v>E-Learning</v>
      </c>
      <c r="AI288" s="1" t="str">
        <f t="shared" si="87"/>
        <v>E-Learning</v>
      </c>
      <c r="AK288" s="1" t="s">
        <v>1390</v>
      </c>
      <c r="AL288" s="1">
        <v>2</v>
      </c>
      <c r="AM288" s="1">
        <f t="shared" si="88"/>
        <v>2</v>
      </c>
      <c r="AN288" s="1" t="s">
        <v>1391</v>
      </c>
      <c r="AO288" s="1" t="s">
        <v>61</v>
      </c>
      <c r="AU288" s="1" t="s">
        <v>21</v>
      </c>
      <c r="AZ288" s="1" t="str">
        <f t="shared" si="89"/>
        <v>Stack Overflow</v>
      </c>
      <c r="BA288" s="1" t="s">
        <v>62</v>
      </c>
      <c r="BC288" s="1">
        <f t="shared" si="90"/>
        <v>6</v>
      </c>
      <c r="BD288" s="1">
        <v>6</v>
      </c>
      <c r="BF288" s="1">
        <f t="shared" si="91"/>
        <v>4</v>
      </c>
      <c r="BG288" s="1">
        <v>4</v>
      </c>
      <c r="BI288" s="1">
        <v>6</v>
      </c>
      <c r="BJ288" s="1">
        <f t="shared" si="92"/>
        <v>6</v>
      </c>
      <c r="BK288" s="1" t="s">
        <v>1392</v>
      </c>
      <c r="BL288" s="1" t="str">
        <f t="shared" si="93"/>
        <v>LinkedIn</v>
      </c>
      <c r="BM288" s="1" t="s">
        <v>352</v>
      </c>
      <c r="BO288" s="1">
        <v>9</v>
      </c>
      <c r="BP288" s="1" t="s">
        <v>1393</v>
      </c>
      <c r="BT288">
        <f t="shared" si="94"/>
        <v>0</v>
      </c>
      <c r="BU288"/>
      <c r="BV288"/>
    </row>
    <row r="289" spans="1:74" s="1" customFormat="1" ht="126" x14ac:dyDescent="0.25">
      <c r="A289" s="1">
        <v>287</v>
      </c>
      <c r="B289" s="1">
        <f t="shared" si="76"/>
        <v>288</v>
      </c>
      <c r="D289" s="1" t="s">
        <v>1</v>
      </c>
      <c r="I289" s="2">
        <v>27674</v>
      </c>
      <c r="J289" s="13">
        <f t="shared" ca="1" si="77"/>
        <v>44</v>
      </c>
      <c r="K289" s="1">
        <v>5</v>
      </c>
      <c r="L289" s="1">
        <f t="shared" si="78"/>
        <v>5</v>
      </c>
      <c r="M289" s="1">
        <v>75</v>
      </c>
      <c r="N289" s="1">
        <f t="shared" si="79"/>
        <v>75</v>
      </c>
      <c r="O289" s="1">
        <v>10</v>
      </c>
      <c r="P289" s="1">
        <f t="shared" si="80"/>
        <v>10</v>
      </c>
      <c r="Q289" s="1">
        <v>10</v>
      </c>
      <c r="R289" s="1">
        <f t="shared" si="81"/>
        <v>10</v>
      </c>
      <c r="S289" s="1" t="s">
        <v>74</v>
      </c>
      <c r="T289" s="1">
        <v>1</v>
      </c>
      <c r="U289" s="1" t="str">
        <f t="shared" si="82"/>
        <v>t-shirt</v>
      </c>
      <c r="V289" s="1" t="s">
        <v>46</v>
      </c>
      <c r="X289" s="1" t="str">
        <f t="shared" si="83"/>
        <v>Machine learning for life</v>
      </c>
      <c r="Y289" s="1" t="s">
        <v>3370</v>
      </c>
      <c r="AA289" s="1">
        <v>1</v>
      </c>
      <c r="AB289" s="1" t="str">
        <f t="shared" si="84"/>
        <v>Software Engineer</v>
      </c>
      <c r="AC289" s="1" t="s">
        <v>188</v>
      </c>
      <c r="AE289" s="1" t="str">
        <f t="shared" si="85"/>
        <v>Individual Contributor</v>
      </c>
      <c r="AF289" s="1" t="s">
        <v>58</v>
      </c>
      <c r="AH289" s="1" t="str">
        <f t="shared" si="86"/>
        <v>Healthcare and Pharmaceuticals</v>
      </c>
      <c r="AI289" s="1" t="str">
        <f t="shared" si="87"/>
        <v>Healthcare and Pharmaceuticals</v>
      </c>
      <c r="AJ289" s="1" t="s">
        <v>131</v>
      </c>
      <c r="AL289" s="1">
        <v>17</v>
      </c>
      <c r="AM289" s="1">
        <f t="shared" si="88"/>
        <v>17</v>
      </c>
      <c r="AO289" s="1" t="s">
        <v>39</v>
      </c>
      <c r="AU289" s="1" t="s">
        <v>21</v>
      </c>
      <c r="AY289" s="1" t="s">
        <v>1394</v>
      </c>
      <c r="AZ289" s="1" t="str">
        <f t="shared" si="89"/>
        <v>Forums</v>
      </c>
      <c r="BA289" s="1" t="s">
        <v>50</v>
      </c>
      <c r="BC289" s="1">
        <f t="shared" si="90"/>
        <v>10</v>
      </c>
      <c r="BE289" s="1">
        <v>10</v>
      </c>
      <c r="BF289" s="1">
        <f t="shared" si="91"/>
        <v>10</v>
      </c>
      <c r="BH289" s="1">
        <v>10</v>
      </c>
      <c r="BI289" s="1">
        <v>15</v>
      </c>
      <c r="BJ289" s="1">
        <f t="shared" si="92"/>
        <v>15</v>
      </c>
      <c r="BK289" s="1" t="s">
        <v>1395</v>
      </c>
      <c r="BL289" s="1" t="str">
        <f t="shared" si="93"/>
        <v>Friend / word of mouth</v>
      </c>
      <c r="BM289" s="1" t="s">
        <v>42</v>
      </c>
      <c r="BO289" s="1">
        <v>10</v>
      </c>
      <c r="BP289" s="1" t="s">
        <v>1396</v>
      </c>
      <c r="BQ289" s="1" t="s">
        <v>297</v>
      </c>
      <c r="BT289">
        <f t="shared" si="94"/>
        <v>0</v>
      </c>
      <c r="BU289"/>
      <c r="BV289"/>
    </row>
    <row r="290" spans="1:74" s="1" customFormat="1" ht="126" x14ac:dyDescent="0.25">
      <c r="A290" s="1">
        <v>288</v>
      </c>
      <c r="B290" s="1">
        <f t="shared" si="76"/>
        <v>289</v>
      </c>
      <c r="C290" s="1" t="s">
        <v>0</v>
      </c>
      <c r="F290" s="1" t="s">
        <v>3</v>
      </c>
      <c r="G290" s="1" t="s">
        <v>4</v>
      </c>
      <c r="I290" s="2">
        <v>30999</v>
      </c>
      <c r="J290" s="13">
        <f t="shared" ca="1" si="77"/>
        <v>34</v>
      </c>
      <c r="K290" s="1">
        <v>6</v>
      </c>
      <c r="L290" s="1">
        <f t="shared" si="78"/>
        <v>6</v>
      </c>
      <c r="M290" s="1">
        <v>35</v>
      </c>
      <c r="N290" s="1">
        <f t="shared" si="79"/>
        <v>35</v>
      </c>
      <c r="O290" s="1">
        <v>10</v>
      </c>
      <c r="P290" s="1">
        <f t="shared" si="80"/>
        <v>10</v>
      </c>
      <c r="Q290" s="1">
        <v>1</v>
      </c>
      <c r="R290" s="1">
        <f t="shared" si="81"/>
        <v>1</v>
      </c>
      <c r="S290" s="1" t="s">
        <v>33</v>
      </c>
      <c r="T290" s="1">
        <v>1</v>
      </c>
      <c r="U290" s="1" t="str">
        <f t="shared" si="82"/>
        <v>backpack</v>
      </c>
      <c r="V290" s="1" t="s">
        <v>75</v>
      </c>
      <c r="X290" s="1" t="str">
        <f t="shared" si="83"/>
        <v>A quality life demands quality questions</v>
      </c>
      <c r="Y290" s="1" t="s">
        <v>3371</v>
      </c>
      <c r="AA290" s="1">
        <v>1</v>
      </c>
      <c r="AB290" s="1" t="str">
        <f t="shared" si="84"/>
        <v>Consulting</v>
      </c>
      <c r="AC290" s="1" t="s">
        <v>387</v>
      </c>
      <c r="AE290" s="1" t="str">
        <f t="shared" si="85"/>
        <v>Individual Contributor</v>
      </c>
      <c r="AF290" s="1" t="s">
        <v>58</v>
      </c>
      <c r="AH290" s="1" t="str">
        <f t="shared" si="86"/>
        <v>Telecommunications</v>
      </c>
      <c r="AI290" s="1" t="str">
        <f t="shared" si="87"/>
        <v>Telecommunications</v>
      </c>
      <c r="AJ290" s="1" t="s">
        <v>331</v>
      </c>
      <c r="AL290" s="1">
        <v>10</v>
      </c>
      <c r="AM290" s="1">
        <f t="shared" si="88"/>
        <v>10</v>
      </c>
      <c r="AN290" s="1" t="s">
        <v>957</v>
      </c>
      <c r="AO290" s="1" t="s">
        <v>39</v>
      </c>
      <c r="AR290" s="1" t="s">
        <v>18</v>
      </c>
      <c r="AZ290" s="1" t="str">
        <f t="shared" si="89"/>
        <v>Stack Overflow</v>
      </c>
      <c r="BA290" s="1" t="s">
        <v>62</v>
      </c>
      <c r="BC290" s="1">
        <f t="shared" si="90"/>
        <v>5</v>
      </c>
      <c r="BD290" s="1">
        <v>5</v>
      </c>
      <c r="BF290" s="1">
        <f t="shared" si="91"/>
        <v>5</v>
      </c>
      <c r="BG290" s="1">
        <v>5</v>
      </c>
      <c r="BI290" s="1">
        <v>15</v>
      </c>
      <c r="BJ290" s="1">
        <f t="shared" si="92"/>
        <v>15</v>
      </c>
      <c r="BK290" s="1" t="s">
        <v>1397</v>
      </c>
      <c r="BL290" s="1" t="str">
        <f t="shared" si="93"/>
        <v>Friend / word of mouth</v>
      </c>
      <c r="BM290" s="1" t="s">
        <v>42</v>
      </c>
      <c r="BO290" s="1">
        <v>10</v>
      </c>
      <c r="BP290" s="1" t="s">
        <v>1398</v>
      </c>
      <c r="BQ290" s="1" t="s">
        <v>1399</v>
      </c>
      <c r="BR290" s="1" t="s">
        <v>91</v>
      </c>
      <c r="BT290">
        <f t="shared" si="94"/>
        <v>0</v>
      </c>
      <c r="BU290"/>
      <c r="BV290"/>
    </row>
    <row r="291" spans="1:74" s="1" customFormat="1" ht="141.75" x14ac:dyDescent="0.25">
      <c r="A291" s="1">
        <v>289</v>
      </c>
      <c r="B291" s="1">
        <f t="shared" si="76"/>
        <v>290</v>
      </c>
      <c r="G291" s="1" t="s">
        <v>4</v>
      </c>
      <c r="I291" s="2">
        <v>29004</v>
      </c>
      <c r="J291" s="13">
        <f t="shared" ca="1" si="77"/>
        <v>40</v>
      </c>
      <c r="K291" s="1">
        <v>6</v>
      </c>
      <c r="L291" s="1">
        <f t="shared" si="78"/>
        <v>6</v>
      </c>
      <c r="M291" s="1">
        <v>30</v>
      </c>
      <c r="N291" s="1">
        <f t="shared" si="79"/>
        <v>30</v>
      </c>
      <c r="O291" s="1">
        <v>10</v>
      </c>
      <c r="P291" s="1">
        <f t="shared" si="80"/>
        <v>10</v>
      </c>
      <c r="Q291" s="1">
        <v>5</v>
      </c>
      <c r="R291" s="1">
        <f t="shared" si="81"/>
        <v>5</v>
      </c>
      <c r="S291" s="1" t="s">
        <v>200</v>
      </c>
      <c r="T291" s="1">
        <v>1</v>
      </c>
      <c r="U291" s="1" t="str">
        <f t="shared" si="82"/>
        <v>t-shirt</v>
      </c>
      <c r="V291" s="1" t="s">
        <v>46</v>
      </c>
      <c r="X291" s="1" t="str">
        <f t="shared" si="83"/>
        <v>Machine learning for life</v>
      </c>
      <c r="Y291" s="1" t="s">
        <v>3370</v>
      </c>
      <c r="AA291" s="1">
        <v>1</v>
      </c>
      <c r="AB291" s="1" t="str">
        <f t="shared" si="84"/>
        <v>Other</v>
      </c>
      <c r="AC291" s="1" t="s">
        <v>5</v>
      </c>
      <c r="AE291" s="1" t="str">
        <f t="shared" si="85"/>
        <v>Director</v>
      </c>
      <c r="AF291" s="1" t="s">
        <v>68</v>
      </c>
      <c r="AH291" s="1" t="str">
        <f t="shared" si="86"/>
        <v>Insurance</v>
      </c>
      <c r="AI291" s="1" t="str">
        <f t="shared" si="87"/>
        <v>Insurance</v>
      </c>
      <c r="AJ291" s="1" t="s">
        <v>195</v>
      </c>
      <c r="AL291" s="1">
        <v>17</v>
      </c>
      <c r="AM291" s="1">
        <f t="shared" si="88"/>
        <v>17</v>
      </c>
      <c r="AN291" s="1" t="s">
        <v>1400</v>
      </c>
      <c r="AO291" s="1" t="s">
        <v>61</v>
      </c>
      <c r="AU291" s="1" t="s">
        <v>21</v>
      </c>
      <c r="AZ291" s="1" t="str">
        <f t="shared" si="89"/>
        <v>Slack Channel</v>
      </c>
      <c r="BA291" s="1" t="s">
        <v>40</v>
      </c>
      <c r="BC291" s="1">
        <f t="shared" si="90"/>
        <v>4</v>
      </c>
      <c r="BD291" s="1">
        <v>4</v>
      </c>
      <c r="BF291" s="1">
        <f t="shared" si="91"/>
        <v>10</v>
      </c>
      <c r="BH291" s="1">
        <v>10</v>
      </c>
      <c r="BI291" s="1">
        <v>12</v>
      </c>
      <c r="BJ291" s="1">
        <f t="shared" si="92"/>
        <v>12</v>
      </c>
      <c r="BK291" s="1" t="s">
        <v>1401</v>
      </c>
      <c r="BL291" s="1" t="str">
        <f t="shared" si="93"/>
        <v>Twitter</v>
      </c>
      <c r="BM291" s="1" t="s">
        <v>167</v>
      </c>
      <c r="BO291" s="1">
        <v>10</v>
      </c>
      <c r="BP291" s="1" t="s">
        <v>1402</v>
      </c>
      <c r="BQ291" s="1" t="s">
        <v>1403</v>
      </c>
      <c r="BT291">
        <f t="shared" si="94"/>
        <v>0</v>
      </c>
      <c r="BU291"/>
      <c r="BV291"/>
    </row>
    <row r="292" spans="1:74" s="1" customFormat="1" ht="157.5" x14ac:dyDescent="0.25">
      <c r="A292" s="1">
        <v>290</v>
      </c>
      <c r="B292" s="1">
        <f t="shared" si="76"/>
        <v>291</v>
      </c>
      <c r="C292" s="1" t="s">
        <v>0</v>
      </c>
      <c r="D292" s="1" t="s">
        <v>1</v>
      </c>
      <c r="E292" s="1" t="s">
        <v>2</v>
      </c>
      <c r="F292" s="1" t="s">
        <v>3</v>
      </c>
      <c r="G292" s="1" t="s">
        <v>4</v>
      </c>
      <c r="I292" s="2">
        <v>32562</v>
      </c>
      <c r="J292" s="13">
        <f t="shared" ca="1" si="77"/>
        <v>30</v>
      </c>
      <c r="K292" s="1">
        <v>6</v>
      </c>
      <c r="L292" s="1">
        <f t="shared" si="78"/>
        <v>6</v>
      </c>
      <c r="M292" s="1">
        <v>90</v>
      </c>
      <c r="N292" s="1">
        <f t="shared" si="79"/>
        <v>90</v>
      </c>
      <c r="O292" s="1">
        <v>7</v>
      </c>
      <c r="P292" s="1">
        <f t="shared" si="80"/>
        <v>7</v>
      </c>
      <c r="Q292" s="1">
        <v>5</v>
      </c>
      <c r="R292" s="1">
        <f t="shared" si="81"/>
        <v>5</v>
      </c>
      <c r="S292" s="1" t="s">
        <v>33</v>
      </c>
      <c r="T292" s="1">
        <v>0</v>
      </c>
      <c r="U292" s="1" t="str">
        <f t="shared" si="82"/>
        <v>shoes (brand is TBDâ€¦ probably Adidas or Puma)</v>
      </c>
      <c r="V292" s="1" t="s">
        <v>109</v>
      </c>
      <c r="X292" s="1" t="str">
        <f t="shared" si="83"/>
        <v>Machine learning for life</v>
      </c>
      <c r="Y292" s="1" t="s">
        <v>3370</v>
      </c>
      <c r="AA292" s="1">
        <v>1</v>
      </c>
      <c r="AB292" s="1" t="str">
        <f t="shared" si="84"/>
        <v>Educator / Instructor</v>
      </c>
      <c r="AC292" s="1" t="s">
        <v>47</v>
      </c>
      <c r="AE292" s="1" t="str">
        <f t="shared" si="85"/>
        <v>Intern</v>
      </c>
      <c r="AF292" s="1" t="s">
        <v>325</v>
      </c>
      <c r="AH292" s="1" t="str">
        <f t="shared" si="86"/>
        <v>Education</v>
      </c>
      <c r="AI292" s="1" t="str">
        <f t="shared" si="87"/>
        <v>Education</v>
      </c>
      <c r="AJ292" s="1" t="s">
        <v>37</v>
      </c>
      <c r="AL292" s="1">
        <v>0</v>
      </c>
      <c r="AM292" s="1">
        <f t="shared" si="88"/>
        <v>0</v>
      </c>
      <c r="AN292" s="1" t="s">
        <v>38</v>
      </c>
      <c r="AO292" s="1" t="s">
        <v>49</v>
      </c>
      <c r="AU292" s="1" t="s">
        <v>21</v>
      </c>
      <c r="AZ292" s="1" t="str">
        <f t="shared" si="89"/>
        <v>Forums</v>
      </c>
      <c r="BA292" s="1" t="s">
        <v>50</v>
      </c>
      <c r="BC292" s="1">
        <f t="shared" si="90"/>
        <v>4</v>
      </c>
      <c r="BD292" s="1">
        <v>4</v>
      </c>
      <c r="BF292" s="1">
        <f t="shared" si="91"/>
        <v>6</v>
      </c>
      <c r="BG292" s="1">
        <v>6</v>
      </c>
      <c r="BI292" s="1">
        <v>6</v>
      </c>
      <c r="BJ292" s="1">
        <f t="shared" si="92"/>
        <v>6</v>
      </c>
      <c r="BK292" s="1" t="s">
        <v>1404</v>
      </c>
      <c r="BL292" s="1" t="str">
        <f t="shared" si="93"/>
        <v>WeChat</v>
      </c>
      <c r="BN292" s="1" t="s">
        <v>1405</v>
      </c>
      <c r="BO292" s="1">
        <v>8</v>
      </c>
      <c r="BP292" s="1" t="s">
        <v>1406</v>
      </c>
      <c r="BQ292" s="1" t="s">
        <v>1407</v>
      </c>
      <c r="BR292" s="1" t="s">
        <v>1408</v>
      </c>
      <c r="BT292">
        <f t="shared" si="94"/>
        <v>0</v>
      </c>
      <c r="BU292"/>
      <c r="BV292"/>
    </row>
    <row r="293" spans="1:74" s="1" customFormat="1" ht="141.75" x14ac:dyDescent="0.25">
      <c r="A293" s="1">
        <v>291</v>
      </c>
      <c r="B293" s="1">
        <f t="shared" si="76"/>
        <v>292</v>
      </c>
      <c r="D293" s="1" t="s">
        <v>1</v>
      </c>
      <c r="I293" s="2">
        <v>31633</v>
      </c>
      <c r="J293" s="13">
        <f t="shared" ca="1" si="77"/>
        <v>33</v>
      </c>
      <c r="K293" s="1">
        <v>9</v>
      </c>
      <c r="L293" s="1">
        <f t="shared" si="78"/>
        <v>9</v>
      </c>
      <c r="M293" s="1">
        <v>20</v>
      </c>
      <c r="N293" s="1">
        <f t="shared" si="79"/>
        <v>20</v>
      </c>
      <c r="O293" s="1">
        <v>10</v>
      </c>
      <c r="P293" s="1">
        <f t="shared" si="80"/>
        <v>10</v>
      </c>
      <c r="Q293" s="1">
        <v>40</v>
      </c>
      <c r="R293" s="1">
        <f t="shared" si="81"/>
        <v>40</v>
      </c>
      <c r="S293" s="1" t="s">
        <v>74</v>
      </c>
      <c r="T293" s="1">
        <v>0</v>
      </c>
      <c r="U293" s="1" t="str">
        <f t="shared" si="82"/>
        <v>shoes (brand is TBDâ€¦ probably Adidas or Puma)</v>
      </c>
      <c r="V293" s="1" t="s">
        <v>109</v>
      </c>
      <c r="X293" s="1" t="str">
        <f t="shared" si="83"/>
        <v>A quality life demands quality questions</v>
      </c>
      <c r="Y293" s="1" t="s">
        <v>3371</v>
      </c>
      <c r="AA293" s="1">
        <v>1</v>
      </c>
      <c r="AB293" s="1" t="str">
        <f t="shared" si="84"/>
        <v>Software Engineer</v>
      </c>
      <c r="AC293" s="1" t="s">
        <v>188</v>
      </c>
      <c r="AE293" s="1" t="str">
        <f t="shared" si="85"/>
        <v>Individual Contributor</v>
      </c>
      <c r="AF293" s="1" t="s">
        <v>58</v>
      </c>
      <c r="AH293" s="1" t="str">
        <f t="shared" si="86"/>
        <v>Education</v>
      </c>
      <c r="AI293" s="1" t="str">
        <f t="shared" si="87"/>
        <v>Education</v>
      </c>
      <c r="AJ293" s="1" t="s">
        <v>37</v>
      </c>
      <c r="AL293" s="1">
        <v>11</v>
      </c>
      <c r="AM293" s="1">
        <f t="shared" si="88"/>
        <v>11</v>
      </c>
      <c r="AN293" s="1" t="s">
        <v>38</v>
      </c>
      <c r="AO293" s="1" t="s">
        <v>136</v>
      </c>
      <c r="AS293" s="1" t="s">
        <v>19</v>
      </c>
      <c r="AU293" s="1" t="s">
        <v>21</v>
      </c>
      <c r="AZ293" s="1" t="str">
        <f t="shared" si="89"/>
        <v>External resources (khan academy, coursera)</v>
      </c>
      <c r="BB293" s="1" t="s">
        <v>1409</v>
      </c>
      <c r="BC293" s="1">
        <f t="shared" si="90"/>
        <v>6</v>
      </c>
      <c r="BD293" s="1">
        <v>6</v>
      </c>
      <c r="BF293" s="1">
        <f t="shared" si="91"/>
        <v>4</v>
      </c>
      <c r="BG293" s="1">
        <v>4</v>
      </c>
      <c r="BI293" s="1">
        <v>3</v>
      </c>
      <c r="BJ293" s="1">
        <f t="shared" si="92"/>
        <v>3</v>
      </c>
      <c r="BK293" s="1" t="s">
        <v>1410</v>
      </c>
      <c r="BL293" s="1" t="str">
        <f t="shared" si="93"/>
        <v>Google</v>
      </c>
      <c r="BM293" s="1" t="s">
        <v>52</v>
      </c>
      <c r="BO293" s="1">
        <v>7</v>
      </c>
      <c r="BP293" s="1" t="s">
        <v>1411</v>
      </c>
      <c r="BQ293" s="1" t="s">
        <v>1412</v>
      </c>
      <c r="BT293">
        <f t="shared" si="94"/>
        <v>0</v>
      </c>
      <c r="BU293"/>
      <c r="BV293"/>
    </row>
    <row r="294" spans="1:74" s="1" customFormat="1" ht="94.5" x14ac:dyDescent="0.25">
      <c r="A294" s="1">
        <v>292</v>
      </c>
      <c r="B294" s="1">
        <f t="shared" si="76"/>
        <v>293</v>
      </c>
      <c r="G294" s="1" t="s">
        <v>4</v>
      </c>
      <c r="I294" s="2">
        <v>31426</v>
      </c>
      <c r="J294" s="13">
        <f t="shared" ca="1" si="77"/>
        <v>33</v>
      </c>
      <c r="K294" s="1">
        <v>8</v>
      </c>
      <c r="L294" s="1">
        <f t="shared" si="78"/>
        <v>8</v>
      </c>
      <c r="M294" s="1">
        <v>0</v>
      </c>
      <c r="N294" s="1">
        <f t="shared" si="79"/>
        <v>0</v>
      </c>
      <c r="O294" s="1">
        <v>10</v>
      </c>
      <c r="P294" s="1">
        <f t="shared" si="80"/>
        <v>10</v>
      </c>
      <c r="Q294" s="1">
        <v>10</v>
      </c>
      <c r="R294" s="1">
        <f t="shared" si="81"/>
        <v>10</v>
      </c>
      <c r="S294" s="1" t="s">
        <v>66</v>
      </c>
      <c r="T294" s="1">
        <v>0</v>
      </c>
      <c r="U294" s="1" t="str">
        <f t="shared" si="82"/>
        <v>hoodie</v>
      </c>
      <c r="V294" s="1" t="s">
        <v>34</v>
      </c>
      <c r="X294" s="1" t="str">
        <f t="shared" si="83"/>
        <v>Data is the new bacon</v>
      </c>
      <c r="Y294" s="1" t="s">
        <v>3333</v>
      </c>
      <c r="AA294" s="1">
        <v>1</v>
      </c>
      <c r="AB294" s="1" t="str">
        <f t="shared" si="84"/>
        <v>Chief Scientist (Cybersecurity)</v>
      </c>
      <c r="AD294" s="1" t="s">
        <v>1413</v>
      </c>
      <c r="AE294" s="1" t="str">
        <f t="shared" si="85"/>
        <v>Vice President</v>
      </c>
      <c r="AF294" s="1" t="s">
        <v>358</v>
      </c>
      <c r="AH294" s="1" t="str">
        <f t="shared" si="86"/>
        <v>Technology &amp; Internet</v>
      </c>
      <c r="AI294" s="1" t="str">
        <f t="shared" si="87"/>
        <v>Technology &amp; Internet</v>
      </c>
      <c r="AJ294" s="1" t="s">
        <v>69</v>
      </c>
      <c r="AL294" s="1">
        <v>12</v>
      </c>
      <c r="AM294" s="1">
        <f t="shared" si="88"/>
        <v>12</v>
      </c>
      <c r="AN294" s="1" t="s">
        <v>1414</v>
      </c>
      <c r="AO294" s="1" t="s">
        <v>338</v>
      </c>
      <c r="AS294" s="1" t="s">
        <v>19</v>
      </c>
      <c r="AZ294" s="1" t="str">
        <f t="shared" si="89"/>
        <v>Forums</v>
      </c>
      <c r="BA294" s="1" t="s">
        <v>50</v>
      </c>
      <c r="BC294" s="1">
        <f t="shared" si="90"/>
        <v>3</v>
      </c>
      <c r="BD294" s="1">
        <v>3</v>
      </c>
      <c r="BF294" s="1">
        <f t="shared" si="91"/>
        <v>5</v>
      </c>
      <c r="BG294" s="1">
        <v>5</v>
      </c>
      <c r="BI294" s="1">
        <v>15</v>
      </c>
      <c r="BJ294" s="1">
        <f t="shared" si="92"/>
        <v>15</v>
      </c>
      <c r="BK294" s="1" t="s">
        <v>1415</v>
      </c>
      <c r="BL294" s="1" t="str">
        <f t="shared" si="93"/>
        <v>Twitter</v>
      </c>
      <c r="BM294" s="1" t="s">
        <v>167</v>
      </c>
      <c r="BO294" s="1">
        <v>9</v>
      </c>
      <c r="BP294" s="1" t="s">
        <v>53</v>
      </c>
      <c r="BQ294" s="1" t="s">
        <v>1416</v>
      </c>
      <c r="BT294">
        <f t="shared" si="94"/>
        <v>0</v>
      </c>
      <c r="BU294"/>
      <c r="BV294"/>
    </row>
    <row r="295" spans="1:74" s="1" customFormat="1" ht="236.25" x14ac:dyDescent="0.25">
      <c r="A295" s="1">
        <v>293</v>
      </c>
      <c r="B295" s="1">
        <f t="shared" si="76"/>
        <v>294</v>
      </c>
      <c r="C295" s="1" t="s">
        <v>0</v>
      </c>
      <c r="I295" s="2">
        <v>34741</v>
      </c>
      <c r="J295" s="13">
        <f t="shared" ca="1" si="77"/>
        <v>24</v>
      </c>
      <c r="K295" s="1">
        <v>7</v>
      </c>
      <c r="L295" s="1">
        <f t="shared" si="78"/>
        <v>7</v>
      </c>
      <c r="M295" s="1">
        <v>120</v>
      </c>
      <c r="N295" s="1">
        <f t="shared" si="79"/>
        <v>120</v>
      </c>
      <c r="O295" s="1">
        <v>9</v>
      </c>
      <c r="P295" s="1">
        <f t="shared" si="80"/>
        <v>9</v>
      </c>
      <c r="Q295" s="1">
        <v>4</v>
      </c>
      <c r="R295" s="1">
        <f t="shared" si="81"/>
        <v>4</v>
      </c>
      <c r="S295" s="1" t="s">
        <v>310</v>
      </c>
      <c r="T295" s="1">
        <v>0</v>
      </c>
      <c r="U295" s="1" t="str">
        <f t="shared" si="82"/>
        <v>hoodie</v>
      </c>
      <c r="V295" s="1" t="s">
        <v>34</v>
      </c>
      <c r="X295" s="1" t="str">
        <f t="shared" si="83"/>
        <v>Machine learning for life</v>
      </c>
      <c r="Y295" s="1" t="s">
        <v>3370</v>
      </c>
      <c r="AA295" s="1">
        <v>0</v>
      </c>
      <c r="AB295" s="1" t="str">
        <f t="shared" si="84"/>
        <v xml:space="preserve"> </v>
      </c>
      <c r="AE295" s="1" t="str">
        <f t="shared" si="85"/>
        <v xml:space="preserve"> </v>
      </c>
      <c r="AH295" s="1" t="str">
        <f t="shared" si="86"/>
        <v>Unspecified</v>
      </c>
      <c r="AI295" s="1" t="str">
        <f t="shared" si="87"/>
        <v xml:space="preserve"> </v>
      </c>
      <c r="AM295" s="1">
        <f t="shared" si="88"/>
        <v>0</v>
      </c>
      <c r="AO295" s="1" t="s">
        <v>39</v>
      </c>
      <c r="AS295" s="1" t="s">
        <v>19</v>
      </c>
      <c r="AZ295" s="1" t="str">
        <f t="shared" si="89"/>
        <v>Slack Channel</v>
      </c>
      <c r="BA295" s="1" t="s">
        <v>40</v>
      </c>
      <c r="BC295" s="1">
        <f t="shared" si="90"/>
        <v>20</v>
      </c>
      <c r="BE295" s="1">
        <v>20</v>
      </c>
      <c r="BF295" s="1">
        <f t="shared" si="91"/>
        <v>20</v>
      </c>
      <c r="BH295" s="1">
        <v>20</v>
      </c>
      <c r="BI295" s="1">
        <v>10</v>
      </c>
      <c r="BJ295" s="1">
        <f t="shared" si="92"/>
        <v>10</v>
      </c>
      <c r="BK295" s="1" t="s">
        <v>1417</v>
      </c>
      <c r="BL295" s="1" t="str">
        <f t="shared" si="93"/>
        <v>Friend / word of mouth</v>
      </c>
      <c r="BM295" s="1" t="s">
        <v>42</v>
      </c>
      <c r="BO295" s="1">
        <v>8</v>
      </c>
      <c r="BP295" s="1" t="s">
        <v>1418</v>
      </c>
      <c r="BQ295" s="1" t="s">
        <v>1419</v>
      </c>
      <c r="BR295" s="1" t="s">
        <v>1420</v>
      </c>
      <c r="BT295">
        <f t="shared" si="94"/>
        <v>0</v>
      </c>
      <c r="BU295"/>
      <c r="BV295"/>
    </row>
    <row r="296" spans="1:74" s="1" customFormat="1" ht="204.75" x14ac:dyDescent="0.25">
      <c r="A296" s="1">
        <v>294</v>
      </c>
      <c r="B296" s="1">
        <f t="shared" si="76"/>
        <v>295</v>
      </c>
      <c r="C296" s="1" t="s">
        <v>0</v>
      </c>
      <c r="D296" s="1" t="s">
        <v>1</v>
      </c>
      <c r="F296" s="1" t="s">
        <v>3</v>
      </c>
      <c r="I296" s="2">
        <v>33422</v>
      </c>
      <c r="J296" s="13">
        <f t="shared" ca="1" si="77"/>
        <v>28</v>
      </c>
      <c r="K296" s="1">
        <v>8</v>
      </c>
      <c r="L296" s="1">
        <f t="shared" si="78"/>
        <v>8</v>
      </c>
      <c r="M296" s="1">
        <v>6</v>
      </c>
      <c r="N296" s="1">
        <f t="shared" si="79"/>
        <v>6</v>
      </c>
      <c r="O296" s="1">
        <v>15</v>
      </c>
      <c r="P296" s="1">
        <f t="shared" si="80"/>
        <v>15</v>
      </c>
      <c r="Q296" s="1">
        <v>2</v>
      </c>
      <c r="R296" s="1">
        <f t="shared" si="81"/>
        <v>2</v>
      </c>
      <c r="S296" s="1" t="s">
        <v>108</v>
      </c>
      <c r="T296" s="1">
        <v>0</v>
      </c>
      <c r="U296" s="1" t="str">
        <f t="shared" si="82"/>
        <v>shoes (brand is TBDâ€¦ probably Adidas or Puma)</v>
      </c>
      <c r="V296" s="1" t="s">
        <v>109</v>
      </c>
      <c r="X296" s="1" t="str">
        <f t="shared" si="83"/>
        <v>Machine learning for life</v>
      </c>
      <c r="Y296" s="1" t="s">
        <v>3370</v>
      </c>
      <c r="AA296" s="1">
        <v>0</v>
      </c>
      <c r="AB296" s="1" t="str">
        <f t="shared" si="84"/>
        <v xml:space="preserve"> </v>
      </c>
      <c r="AE296" s="1" t="str">
        <f t="shared" si="85"/>
        <v xml:space="preserve"> </v>
      </c>
      <c r="AH296" s="1" t="str">
        <f t="shared" si="86"/>
        <v>Unspecified</v>
      </c>
      <c r="AI296" s="1" t="str">
        <f t="shared" si="87"/>
        <v xml:space="preserve"> </v>
      </c>
      <c r="AM296" s="1">
        <f t="shared" si="88"/>
        <v>0</v>
      </c>
      <c r="AO296" s="1" t="s">
        <v>61</v>
      </c>
      <c r="AU296" s="1" t="s">
        <v>21</v>
      </c>
      <c r="AZ296" s="1" t="str">
        <f t="shared" si="89"/>
        <v>Forums</v>
      </c>
      <c r="BA296" s="1" t="s">
        <v>50</v>
      </c>
      <c r="BC296" s="1">
        <f t="shared" si="90"/>
        <v>6</v>
      </c>
      <c r="BD296" s="1">
        <v>6</v>
      </c>
      <c r="BF296" s="1">
        <f t="shared" si="91"/>
        <v>4</v>
      </c>
      <c r="BG296" s="1">
        <v>4</v>
      </c>
      <c r="BI296" s="1">
        <v>48</v>
      </c>
      <c r="BJ296" s="1">
        <f t="shared" si="92"/>
        <v>48</v>
      </c>
      <c r="BK296" s="1" t="s">
        <v>1421</v>
      </c>
      <c r="BL296" s="1" t="str">
        <f t="shared" si="93"/>
        <v>Google</v>
      </c>
      <c r="BM296" s="1" t="s">
        <v>52</v>
      </c>
      <c r="BO296" s="1">
        <v>10</v>
      </c>
      <c r="BP296" s="1" t="s">
        <v>1422</v>
      </c>
      <c r="BQ296" s="1" t="s">
        <v>1423</v>
      </c>
      <c r="BT296">
        <f t="shared" si="94"/>
        <v>0</v>
      </c>
      <c r="BU296"/>
      <c r="BV296"/>
    </row>
    <row r="297" spans="1:74" s="1" customFormat="1" ht="63" x14ac:dyDescent="0.25">
      <c r="A297" s="1">
        <v>295</v>
      </c>
      <c r="B297" s="1">
        <f t="shared" si="76"/>
        <v>296</v>
      </c>
      <c r="D297" s="1" t="s">
        <v>1</v>
      </c>
      <c r="I297" s="2">
        <v>27453</v>
      </c>
      <c r="J297" s="13">
        <f t="shared" ca="1" si="77"/>
        <v>44</v>
      </c>
      <c r="K297" s="1">
        <v>6</v>
      </c>
      <c r="L297" s="1">
        <f t="shared" si="78"/>
        <v>6</v>
      </c>
      <c r="M297" s="1">
        <v>0</v>
      </c>
      <c r="N297" s="1">
        <f t="shared" si="79"/>
        <v>0</v>
      </c>
      <c r="O297" s="1">
        <v>88</v>
      </c>
      <c r="P297" s="1">
        <f t="shared" si="80"/>
        <v>88</v>
      </c>
      <c r="Q297" s="1">
        <v>2</v>
      </c>
      <c r="R297" s="1">
        <f t="shared" si="81"/>
        <v>2</v>
      </c>
      <c r="S297" s="1" t="s">
        <v>310</v>
      </c>
      <c r="T297" s="1">
        <v>1</v>
      </c>
      <c r="U297" s="1" t="str">
        <f t="shared" si="82"/>
        <v>t-shirt</v>
      </c>
      <c r="V297" s="1" t="s">
        <v>46</v>
      </c>
      <c r="X297" s="1" t="str">
        <f t="shared" si="83"/>
        <v>Machine learning for life</v>
      </c>
      <c r="Y297" s="1" t="s">
        <v>3370</v>
      </c>
      <c r="AA297" s="1">
        <v>1</v>
      </c>
      <c r="AB297" s="1" t="str">
        <f t="shared" si="84"/>
        <v>Software Engineer</v>
      </c>
      <c r="AC297" s="1" t="s">
        <v>188</v>
      </c>
      <c r="AE297" s="1" t="str">
        <f t="shared" si="85"/>
        <v>Individual Contributor</v>
      </c>
      <c r="AF297" s="1" t="s">
        <v>58</v>
      </c>
      <c r="AH297" s="1" t="str">
        <f t="shared" si="86"/>
        <v>Government</v>
      </c>
      <c r="AI297" s="1" t="str">
        <f t="shared" si="87"/>
        <v>Government</v>
      </c>
      <c r="AJ297" s="1" t="s">
        <v>394</v>
      </c>
      <c r="AL297" s="1">
        <v>12</v>
      </c>
      <c r="AM297" s="1">
        <f t="shared" si="88"/>
        <v>12</v>
      </c>
      <c r="AN297" s="1" t="s">
        <v>1424</v>
      </c>
      <c r="AO297" s="1" t="s">
        <v>1084</v>
      </c>
      <c r="AX297" s="1" t="s">
        <v>24</v>
      </c>
      <c r="AZ297" s="1" t="str">
        <f t="shared" si="89"/>
        <v xml:space="preserve"> </v>
      </c>
      <c r="BC297" s="1" t="str">
        <f t="shared" si="90"/>
        <v xml:space="preserve"> </v>
      </c>
      <c r="BF297" s="1" t="str">
        <f t="shared" si="91"/>
        <v xml:space="preserve"> </v>
      </c>
      <c r="BJ297" s="1">
        <f t="shared" si="92"/>
        <v>0</v>
      </c>
      <c r="BL297" s="1" t="str">
        <f t="shared" si="93"/>
        <v>Friend / word of mouth</v>
      </c>
      <c r="BM297" s="1" t="s">
        <v>42</v>
      </c>
      <c r="BO297" s="1">
        <v>8</v>
      </c>
      <c r="BP297" s="1" t="s">
        <v>1425</v>
      </c>
      <c r="BQ297" s="1" t="s">
        <v>1426</v>
      </c>
      <c r="BR297" s="1" t="s">
        <v>91</v>
      </c>
      <c r="BT297">
        <f t="shared" si="94"/>
        <v>0</v>
      </c>
      <c r="BU297"/>
      <c r="BV297"/>
    </row>
    <row r="298" spans="1:74" s="1" customFormat="1" ht="94.5" x14ac:dyDescent="0.25">
      <c r="A298" s="1">
        <v>296</v>
      </c>
      <c r="B298" s="1">
        <f t="shared" si="76"/>
        <v>297</v>
      </c>
      <c r="C298" s="1" t="s">
        <v>0</v>
      </c>
      <c r="I298" s="2">
        <v>32851</v>
      </c>
      <c r="J298" s="13">
        <f t="shared" ca="1" si="77"/>
        <v>29</v>
      </c>
      <c r="K298" s="1">
        <v>8</v>
      </c>
      <c r="L298" s="1">
        <f t="shared" si="78"/>
        <v>8</v>
      </c>
      <c r="M298" s="1">
        <v>0</v>
      </c>
      <c r="N298" s="1">
        <f t="shared" si="79"/>
        <v>0</v>
      </c>
      <c r="O298" s="1">
        <v>10</v>
      </c>
      <c r="P298" s="1">
        <f t="shared" si="80"/>
        <v>10</v>
      </c>
      <c r="Q298" s="1">
        <v>30</v>
      </c>
      <c r="R298" s="1">
        <f t="shared" si="81"/>
        <v>30</v>
      </c>
      <c r="S298" s="1" t="s">
        <v>310</v>
      </c>
      <c r="T298" s="1">
        <v>0</v>
      </c>
      <c r="U298" s="1" t="str">
        <f t="shared" si="82"/>
        <v>t-shirt</v>
      </c>
      <c r="V298" s="1" t="s">
        <v>46</v>
      </c>
      <c r="X298" s="1" t="str">
        <f t="shared" si="83"/>
        <v>Data is the new bacon</v>
      </c>
      <c r="Y298" s="1" t="s">
        <v>3333</v>
      </c>
      <c r="AA298" s="1">
        <v>1</v>
      </c>
      <c r="AB298" s="1" t="str">
        <f t="shared" si="84"/>
        <v>Software Engineer</v>
      </c>
      <c r="AC298" s="1" t="s">
        <v>188</v>
      </c>
      <c r="AE298" s="1" t="str">
        <f t="shared" si="85"/>
        <v>Individual Contributor</v>
      </c>
      <c r="AF298" s="1" t="s">
        <v>58</v>
      </c>
      <c r="AH298" s="1" t="str">
        <f t="shared" si="86"/>
        <v>Technology &amp; Internet</v>
      </c>
      <c r="AI298" s="1" t="str">
        <f t="shared" si="87"/>
        <v>Technology &amp; Internet</v>
      </c>
      <c r="AJ298" s="1" t="s">
        <v>69</v>
      </c>
      <c r="AL298" s="1">
        <v>7</v>
      </c>
      <c r="AM298" s="1">
        <f t="shared" si="88"/>
        <v>7</v>
      </c>
      <c r="AN298" s="1" t="s">
        <v>1427</v>
      </c>
      <c r="AO298" s="1" t="s">
        <v>61</v>
      </c>
      <c r="AX298" s="1" t="s">
        <v>24</v>
      </c>
      <c r="AZ298" s="1" t="str">
        <f t="shared" si="89"/>
        <v xml:space="preserve"> </v>
      </c>
      <c r="BC298" s="1" t="str">
        <f t="shared" si="90"/>
        <v xml:space="preserve"> </v>
      </c>
      <c r="BF298" s="1" t="str">
        <f t="shared" si="91"/>
        <v xml:space="preserve"> </v>
      </c>
      <c r="BJ298" s="1">
        <f t="shared" si="92"/>
        <v>0</v>
      </c>
      <c r="BL298" s="1" t="str">
        <f t="shared" si="93"/>
        <v>Twitter</v>
      </c>
      <c r="BM298" s="1" t="s">
        <v>167</v>
      </c>
      <c r="BO298" s="1">
        <v>8</v>
      </c>
      <c r="BP298" s="1" t="s">
        <v>1428</v>
      </c>
      <c r="BQ298" s="1" t="s">
        <v>1429</v>
      </c>
      <c r="BT298">
        <f t="shared" si="94"/>
        <v>0</v>
      </c>
      <c r="BU298"/>
      <c r="BV298"/>
    </row>
    <row r="299" spans="1:74" s="1" customFormat="1" ht="204.75" x14ac:dyDescent="0.25">
      <c r="A299" s="1">
        <v>297</v>
      </c>
      <c r="B299" s="1">
        <f t="shared" si="76"/>
        <v>298</v>
      </c>
      <c r="C299" s="1" t="s">
        <v>0</v>
      </c>
      <c r="G299" s="1" t="s">
        <v>4</v>
      </c>
      <c r="I299" s="2">
        <v>30785</v>
      </c>
      <c r="J299" s="13">
        <f t="shared" ca="1" si="77"/>
        <v>35</v>
      </c>
      <c r="K299" s="1">
        <v>7</v>
      </c>
      <c r="L299" s="1">
        <f t="shared" si="78"/>
        <v>7</v>
      </c>
      <c r="M299" s="1">
        <v>0</v>
      </c>
      <c r="N299" s="1">
        <f t="shared" si="79"/>
        <v>0</v>
      </c>
      <c r="O299" s="1">
        <v>12</v>
      </c>
      <c r="P299" s="1">
        <f t="shared" si="80"/>
        <v>12</v>
      </c>
      <c r="Q299" s="1">
        <v>8</v>
      </c>
      <c r="R299" s="1">
        <f t="shared" si="81"/>
        <v>8</v>
      </c>
      <c r="S299" s="1" t="s">
        <v>66</v>
      </c>
      <c r="T299" s="1">
        <v>1</v>
      </c>
      <c r="U299" s="1" t="str">
        <f t="shared" si="82"/>
        <v>backpack</v>
      </c>
      <c r="V299" s="1" t="s">
        <v>75</v>
      </c>
      <c r="X299" s="1" t="str">
        <f t="shared" si="83"/>
        <v>A quality life demands quality questions</v>
      </c>
      <c r="Y299" s="1" t="s">
        <v>3371</v>
      </c>
      <c r="AA299" s="1">
        <v>1</v>
      </c>
      <c r="AB299" s="1" t="str">
        <f t="shared" si="84"/>
        <v>Engineer / Technician</v>
      </c>
      <c r="AD299" s="1" t="s">
        <v>1430</v>
      </c>
      <c r="AE299" s="1" t="str">
        <f t="shared" si="85"/>
        <v>Individual Contributor</v>
      </c>
      <c r="AF299" s="1" t="s">
        <v>58</v>
      </c>
      <c r="AH299" s="1" t="str">
        <f t="shared" si="86"/>
        <v>Technology &amp; Internet</v>
      </c>
      <c r="AI299" s="1" t="str">
        <f t="shared" si="87"/>
        <v>Technology &amp; Internet</v>
      </c>
      <c r="AJ299" s="1" t="s">
        <v>69</v>
      </c>
      <c r="AL299" s="1">
        <v>10</v>
      </c>
      <c r="AM299" s="1">
        <f t="shared" si="88"/>
        <v>10</v>
      </c>
      <c r="AN299" s="1" t="s">
        <v>1431</v>
      </c>
      <c r="AO299" s="1" t="s">
        <v>338</v>
      </c>
      <c r="AS299" s="1" t="s">
        <v>19</v>
      </c>
      <c r="AU299" s="1" t="s">
        <v>21</v>
      </c>
      <c r="AZ299" s="1" t="str">
        <f t="shared" si="89"/>
        <v>Stack Overflow</v>
      </c>
      <c r="BA299" s="1" t="s">
        <v>62</v>
      </c>
      <c r="BC299" s="1">
        <f t="shared" si="90"/>
        <v>3</v>
      </c>
      <c r="BD299" s="1">
        <v>3</v>
      </c>
      <c r="BF299" s="1">
        <f t="shared" si="91"/>
        <v>5</v>
      </c>
      <c r="BG299" s="1">
        <v>5</v>
      </c>
      <c r="BI299" s="1">
        <v>10</v>
      </c>
      <c r="BJ299" s="1">
        <f t="shared" si="92"/>
        <v>10</v>
      </c>
      <c r="BK299" s="1" t="s">
        <v>1432</v>
      </c>
      <c r="BL299" s="1" t="str">
        <f t="shared" si="93"/>
        <v>Friend / word of mouth</v>
      </c>
      <c r="BM299" s="1" t="s">
        <v>42</v>
      </c>
      <c r="BO299" s="1">
        <v>10</v>
      </c>
      <c r="BP299" s="1" t="s">
        <v>1433</v>
      </c>
      <c r="BQ299" s="1" t="s">
        <v>1434</v>
      </c>
      <c r="BR299" s="1" t="s">
        <v>1435</v>
      </c>
      <c r="BT299">
        <f t="shared" si="94"/>
        <v>0</v>
      </c>
      <c r="BU299"/>
      <c r="BV299"/>
    </row>
    <row r="300" spans="1:74" s="1" customFormat="1" ht="409.5" x14ac:dyDescent="0.25">
      <c r="A300" s="1">
        <v>298</v>
      </c>
      <c r="B300" s="1">
        <f t="shared" si="76"/>
        <v>299</v>
      </c>
      <c r="D300" s="1" t="s">
        <v>1</v>
      </c>
      <c r="F300" s="1" t="s">
        <v>3</v>
      </c>
      <c r="I300" s="2">
        <v>32331</v>
      </c>
      <c r="J300" s="13">
        <f t="shared" ca="1" si="77"/>
        <v>31</v>
      </c>
      <c r="K300" s="1">
        <v>6</v>
      </c>
      <c r="L300" s="1">
        <f t="shared" si="78"/>
        <v>6</v>
      </c>
      <c r="M300" s="1">
        <v>0</v>
      </c>
      <c r="N300" s="1">
        <f t="shared" si="79"/>
        <v>0</v>
      </c>
      <c r="O300" s="1">
        <v>10</v>
      </c>
      <c r="P300" s="1">
        <f t="shared" si="80"/>
        <v>10</v>
      </c>
      <c r="Q300" s="1">
        <v>20</v>
      </c>
      <c r="R300" s="1">
        <f t="shared" si="81"/>
        <v>20</v>
      </c>
      <c r="S300" s="1" t="s">
        <v>45</v>
      </c>
      <c r="T300" s="1">
        <v>0</v>
      </c>
      <c r="U300" s="1" t="str">
        <f t="shared" si="82"/>
        <v>hoodie</v>
      </c>
      <c r="V300" s="1" t="s">
        <v>34</v>
      </c>
      <c r="X300" s="1" t="str">
        <f t="shared" si="83"/>
        <v>Math - all the cool kids are doing it</v>
      </c>
      <c r="Y300" s="1" t="s">
        <v>3369</v>
      </c>
      <c r="AA300" s="1">
        <v>1</v>
      </c>
      <c r="AB300" s="1" t="str">
        <f t="shared" si="84"/>
        <v>Software Engineer</v>
      </c>
      <c r="AC300" s="1" t="s">
        <v>188</v>
      </c>
      <c r="AE300" s="1" t="str">
        <f t="shared" si="85"/>
        <v>Individual Contributor</v>
      </c>
      <c r="AF300" s="1" t="s">
        <v>58</v>
      </c>
      <c r="AH300" s="1" t="str">
        <f t="shared" si="86"/>
        <v>Technology &amp; Internet</v>
      </c>
      <c r="AI300" s="1" t="str">
        <f t="shared" si="87"/>
        <v>Technology &amp; Internet</v>
      </c>
      <c r="AJ300" s="1" t="s">
        <v>69</v>
      </c>
      <c r="AL300" s="1">
        <v>6</v>
      </c>
      <c r="AM300" s="1">
        <f t="shared" si="88"/>
        <v>6</v>
      </c>
      <c r="AN300" s="1" t="s">
        <v>174</v>
      </c>
      <c r="AO300" s="1" t="s">
        <v>61</v>
      </c>
      <c r="AT300" s="1" t="s">
        <v>20</v>
      </c>
      <c r="AZ300" s="1" t="str">
        <f t="shared" si="89"/>
        <v>Slack Channel</v>
      </c>
      <c r="BA300" s="1" t="s">
        <v>40</v>
      </c>
      <c r="BC300" s="1">
        <f t="shared" si="90"/>
        <v>5</v>
      </c>
      <c r="BD300" s="1">
        <v>5</v>
      </c>
      <c r="BF300" s="1">
        <f t="shared" si="91"/>
        <v>3</v>
      </c>
      <c r="BG300" s="1">
        <v>3</v>
      </c>
      <c r="BI300" s="1">
        <v>20</v>
      </c>
      <c r="BJ300" s="1">
        <f t="shared" si="92"/>
        <v>20</v>
      </c>
      <c r="BK300" s="1" t="s">
        <v>1436</v>
      </c>
      <c r="BL300" s="1" t="str">
        <f t="shared" si="93"/>
        <v>Friend / word of mouth</v>
      </c>
      <c r="BM300" s="1" t="s">
        <v>42</v>
      </c>
      <c r="BO300" s="1">
        <v>7</v>
      </c>
      <c r="BP300" s="1" t="s">
        <v>1437</v>
      </c>
      <c r="BQ300" s="1" t="s">
        <v>1438</v>
      </c>
      <c r="BR300" s="1" t="s">
        <v>1439</v>
      </c>
      <c r="BT300">
        <f t="shared" si="94"/>
        <v>0</v>
      </c>
      <c r="BU300"/>
      <c r="BV300"/>
    </row>
    <row r="301" spans="1:74" s="1" customFormat="1" ht="299.25" x14ac:dyDescent="0.25">
      <c r="A301" s="1">
        <v>299</v>
      </c>
      <c r="B301" s="1">
        <f t="shared" si="76"/>
        <v>300</v>
      </c>
      <c r="G301" s="1" t="s">
        <v>4</v>
      </c>
      <c r="I301" s="2">
        <v>21991</v>
      </c>
      <c r="J301" s="13">
        <f t="shared" ca="1" si="77"/>
        <v>59</v>
      </c>
      <c r="K301" s="1">
        <v>6</v>
      </c>
      <c r="L301" s="1">
        <f t="shared" si="78"/>
        <v>6</v>
      </c>
      <c r="M301" s="1">
        <v>60</v>
      </c>
      <c r="N301" s="1">
        <f t="shared" si="79"/>
        <v>60</v>
      </c>
      <c r="O301" s="1">
        <v>10</v>
      </c>
      <c r="P301" s="1">
        <f t="shared" si="80"/>
        <v>10</v>
      </c>
      <c r="Q301" s="1">
        <v>6</v>
      </c>
      <c r="R301" s="1">
        <f t="shared" si="81"/>
        <v>6</v>
      </c>
      <c r="S301" s="1" t="s">
        <v>33</v>
      </c>
      <c r="T301" s="1">
        <v>0</v>
      </c>
      <c r="U301" s="1" t="str">
        <f t="shared" si="82"/>
        <v>jacket (brand is TBD... probably Patagonia)</v>
      </c>
      <c r="V301" s="1" t="s">
        <v>56</v>
      </c>
      <c r="X301" s="1" t="str">
        <f t="shared" si="83"/>
        <v>Lerning fo Life</v>
      </c>
      <c r="Z301" s="1" t="s">
        <v>1440</v>
      </c>
      <c r="AA301" s="1">
        <v>1</v>
      </c>
      <c r="AB301" s="1" t="str">
        <f t="shared" si="84"/>
        <v>Co-founder (or solo founder)</v>
      </c>
      <c r="AC301" s="1" t="s">
        <v>110</v>
      </c>
      <c r="AE301" s="1" t="str">
        <f t="shared" si="85"/>
        <v>C-Level</v>
      </c>
      <c r="AF301" s="1" t="s">
        <v>117</v>
      </c>
      <c r="AH301" s="1" t="str">
        <f t="shared" si="86"/>
        <v>Wealth Management</v>
      </c>
      <c r="AI301" s="1" t="str">
        <f t="shared" si="87"/>
        <v>Wealth Management</v>
      </c>
      <c r="AK301" s="1" t="s">
        <v>1441</v>
      </c>
      <c r="AL301" s="1">
        <v>33</v>
      </c>
      <c r="AM301" s="1">
        <f t="shared" si="88"/>
        <v>33</v>
      </c>
      <c r="AN301" s="1" t="s">
        <v>1442</v>
      </c>
      <c r="AO301" s="1" t="s">
        <v>61</v>
      </c>
      <c r="AU301" s="1" t="s">
        <v>21</v>
      </c>
      <c r="AZ301" s="1" t="str">
        <f t="shared" si="89"/>
        <v>Forums</v>
      </c>
      <c r="BA301" s="1" t="s">
        <v>50</v>
      </c>
      <c r="BC301" s="1">
        <f t="shared" si="90"/>
        <v>3</v>
      </c>
      <c r="BD301" s="1">
        <v>3</v>
      </c>
      <c r="BF301" s="1">
        <f t="shared" si="91"/>
        <v>5</v>
      </c>
      <c r="BG301" s="1">
        <v>5</v>
      </c>
      <c r="BI301" s="1">
        <v>12</v>
      </c>
      <c r="BJ301" s="1">
        <f t="shared" si="92"/>
        <v>12</v>
      </c>
      <c r="BK301" s="1" t="s">
        <v>1443</v>
      </c>
      <c r="BL301" s="1" t="str">
        <f t="shared" si="93"/>
        <v>I was part of the AI for Robotics Stanford pilot</v>
      </c>
      <c r="BN301" s="1" t="s">
        <v>1444</v>
      </c>
      <c r="BO301" s="1">
        <v>10</v>
      </c>
      <c r="BP301" s="1" t="s">
        <v>3345</v>
      </c>
      <c r="BQ301" s="1" t="s">
        <v>1445</v>
      </c>
      <c r="BR301" s="1" t="s">
        <v>1446</v>
      </c>
      <c r="BT301">
        <f t="shared" si="94"/>
        <v>0</v>
      </c>
      <c r="BU301"/>
      <c r="BV301"/>
    </row>
    <row r="302" spans="1:74" s="1" customFormat="1" ht="94.5" x14ac:dyDescent="0.25">
      <c r="A302" s="1">
        <v>300</v>
      </c>
      <c r="B302" s="1">
        <f t="shared" si="76"/>
        <v>301</v>
      </c>
      <c r="C302" s="1" t="s">
        <v>0</v>
      </c>
      <c r="D302" s="1" t="s">
        <v>1</v>
      </c>
      <c r="E302" s="1" t="s">
        <v>2</v>
      </c>
      <c r="F302" s="1" t="s">
        <v>3</v>
      </c>
      <c r="G302" s="1" t="s">
        <v>4</v>
      </c>
      <c r="H302" s="1" t="s">
        <v>1447</v>
      </c>
      <c r="I302" s="2">
        <v>32557</v>
      </c>
      <c r="J302" s="13">
        <f t="shared" ca="1" si="77"/>
        <v>30</v>
      </c>
      <c r="K302" s="1">
        <v>8</v>
      </c>
      <c r="L302" s="1">
        <f t="shared" si="78"/>
        <v>8</v>
      </c>
      <c r="M302" s="1">
        <v>5</v>
      </c>
      <c r="N302" s="1">
        <f t="shared" si="79"/>
        <v>5</v>
      </c>
      <c r="O302" s="1">
        <v>12</v>
      </c>
      <c r="P302" s="1">
        <f t="shared" si="80"/>
        <v>12</v>
      </c>
      <c r="Q302" s="1">
        <v>4</v>
      </c>
      <c r="R302" s="1">
        <f t="shared" si="81"/>
        <v>4</v>
      </c>
      <c r="S302" s="1" t="s">
        <v>164</v>
      </c>
      <c r="T302" s="1">
        <v>1</v>
      </c>
      <c r="U302" s="1" t="str">
        <f t="shared" si="82"/>
        <v>hoodie</v>
      </c>
      <c r="V302" s="1" t="s">
        <v>34</v>
      </c>
      <c r="X302" s="1" t="str">
        <f t="shared" si="83"/>
        <v>Machine learning for life</v>
      </c>
      <c r="Y302" s="1" t="s">
        <v>3370</v>
      </c>
      <c r="AA302" s="1">
        <v>0</v>
      </c>
      <c r="AB302" s="1" t="str">
        <f t="shared" si="84"/>
        <v xml:space="preserve"> </v>
      </c>
      <c r="AE302" s="1" t="str">
        <f t="shared" si="85"/>
        <v xml:space="preserve"> </v>
      </c>
      <c r="AH302" s="1" t="str">
        <f t="shared" si="86"/>
        <v>Unspecified</v>
      </c>
      <c r="AI302" s="1" t="str">
        <f t="shared" si="87"/>
        <v xml:space="preserve"> </v>
      </c>
      <c r="AM302" s="1">
        <f t="shared" si="88"/>
        <v>0</v>
      </c>
      <c r="AO302" s="1" t="s">
        <v>39</v>
      </c>
      <c r="AP302" s="1" t="s">
        <v>16</v>
      </c>
      <c r="AR302" s="1" t="s">
        <v>18</v>
      </c>
      <c r="AS302" s="1" t="s">
        <v>19</v>
      </c>
      <c r="AU302" s="1" t="s">
        <v>21</v>
      </c>
      <c r="AZ302" s="1" t="str">
        <f t="shared" si="89"/>
        <v>Forums</v>
      </c>
      <c r="BA302" s="1" t="s">
        <v>50</v>
      </c>
      <c r="BC302" s="1">
        <f t="shared" si="90"/>
        <v>40</v>
      </c>
      <c r="BE302" s="1">
        <v>40</v>
      </c>
      <c r="BF302" s="1">
        <f t="shared" si="91"/>
        <v>6</v>
      </c>
      <c r="BG302" s="1">
        <v>6</v>
      </c>
      <c r="BI302" s="1">
        <v>6</v>
      </c>
      <c r="BJ302" s="1">
        <f t="shared" si="92"/>
        <v>6</v>
      </c>
      <c r="BK302" s="1" t="s">
        <v>1448</v>
      </c>
      <c r="BL302" s="1" t="str">
        <f t="shared" si="93"/>
        <v>Facebook</v>
      </c>
      <c r="BM302" s="1" t="s">
        <v>320</v>
      </c>
      <c r="BO302" s="1">
        <v>10</v>
      </c>
      <c r="BP302" s="1" t="s">
        <v>1449</v>
      </c>
      <c r="BQ302" s="1" t="s">
        <v>1450</v>
      </c>
      <c r="BR302" s="1" t="s">
        <v>1451</v>
      </c>
      <c r="BT302">
        <f t="shared" si="94"/>
        <v>0</v>
      </c>
      <c r="BU302"/>
      <c r="BV302"/>
    </row>
    <row r="303" spans="1:74" s="1" customFormat="1" ht="157.5" x14ac:dyDescent="0.25">
      <c r="A303" s="1">
        <v>301</v>
      </c>
      <c r="B303" s="1">
        <f t="shared" si="76"/>
        <v>302</v>
      </c>
      <c r="C303" s="1" t="s">
        <v>0</v>
      </c>
      <c r="D303" s="1" t="s">
        <v>1</v>
      </c>
      <c r="F303" s="1" t="s">
        <v>3</v>
      </c>
      <c r="G303" s="1" t="s">
        <v>4</v>
      </c>
      <c r="I303" s="2">
        <v>43019</v>
      </c>
      <c r="J303" s="13"/>
      <c r="K303" s="1">
        <v>7</v>
      </c>
      <c r="L303" s="1">
        <f t="shared" si="78"/>
        <v>7</v>
      </c>
      <c r="M303" s="1">
        <v>60</v>
      </c>
      <c r="N303" s="1">
        <f t="shared" si="79"/>
        <v>60</v>
      </c>
      <c r="O303" s="1">
        <v>11</v>
      </c>
      <c r="P303" s="1">
        <f t="shared" si="80"/>
        <v>11</v>
      </c>
      <c r="Q303" s="1">
        <v>25</v>
      </c>
      <c r="R303" s="1">
        <f t="shared" si="81"/>
        <v>25</v>
      </c>
      <c r="S303" s="1" t="s">
        <v>164</v>
      </c>
      <c r="T303" s="1">
        <v>0</v>
      </c>
      <c r="U303" s="1" t="str">
        <f t="shared" si="82"/>
        <v>hoodie</v>
      </c>
      <c r="V303" s="1" t="s">
        <v>34</v>
      </c>
      <c r="X303" s="1" t="str">
        <f t="shared" si="83"/>
        <v>Machine learning for life</v>
      </c>
      <c r="Y303" s="1" t="s">
        <v>3370</v>
      </c>
      <c r="AA303" s="1">
        <v>1</v>
      </c>
      <c r="AB303" s="1" t="str">
        <f t="shared" si="84"/>
        <v>Data Scientist</v>
      </c>
      <c r="AC303" s="1" t="s">
        <v>130</v>
      </c>
      <c r="AE303" s="1" t="str">
        <f t="shared" si="85"/>
        <v>Individual Contributor</v>
      </c>
      <c r="AF303" s="1" t="s">
        <v>58</v>
      </c>
      <c r="AH303" s="1" t="str">
        <f t="shared" si="86"/>
        <v>Telecommunications</v>
      </c>
      <c r="AI303" s="1" t="str">
        <f t="shared" si="87"/>
        <v>Telecommunications</v>
      </c>
      <c r="AJ303" s="1" t="s">
        <v>331</v>
      </c>
      <c r="AL303" s="1">
        <v>11</v>
      </c>
      <c r="AM303" s="1">
        <f t="shared" si="88"/>
        <v>11</v>
      </c>
      <c r="AN303" s="1" t="s">
        <v>1452</v>
      </c>
      <c r="AO303" s="1" t="s">
        <v>61</v>
      </c>
      <c r="AU303" s="1" t="s">
        <v>21</v>
      </c>
      <c r="AZ303" s="1" t="str">
        <f t="shared" si="89"/>
        <v>Slack Channel</v>
      </c>
      <c r="BA303" s="1" t="s">
        <v>40</v>
      </c>
      <c r="BC303" s="1">
        <f t="shared" si="90"/>
        <v>3</v>
      </c>
      <c r="BD303" s="1">
        <v>3</v>
      </c>
      <c r="BF303" s="1">
        <f t="shared" si="91"/>
        <v>6</v>
      </c>
      <c r="BG303" s="1">
        <v>6</v>
      </c>
      <c r="BI303" s="1">
        <v>10</v>
      </c>
      <c r="BJ303" s="1">
        <f t="shared" si="92"/>
        <v>10</v>
      </c>
      <c r="BK303" s="1" t="s">
        <v>1453</v>
      </c>
      <c r="BL303" s="1" t="str">
        <f t="shared" si="93"/>
        <v>Friend / word of mouth</v>
      </c>
      <c r="BM303" s="1" t="s">
        <v>42</v>
      </c>
      <c r="BO303" s="1">
        <v>10</v>
      </c>
      <c r="BP303" s="1" t="s">
        <v>133</v>
      </c>
      <c r="BQ303" s="1" t="s">
        <v>1454</v>
      </c>
      <c r="BT303">
        <f t="shared" si="94"/>
        <v>0</v>
      </c>
      <c r="BU303"/>
      <c r="BV303"/>
    </row>
    <row r="304" spans="1:74" s="1" customFormat="1" ht="94.5" x14ac:dyDescent="0.25">
      <c r="A304" s="1">
        <v>302</v>
      </c>
      <c r="B304" s="1">
        <f t="shared" si="76"/>
        <v>303</v>
      </c>
      <c r="C304" s="1" t="s">
        <v>0</v>
      </c>
      <c r="D304" s="1" t="s">
        <v>1</v>
      </c>
      <c r="I304" s="2">
        <v>29941</v>
      </c>
      <c r="J304" s="13">
        <f t="shared" ca="1" si="77"/>
        <v>37</v>
      </c>
      <c r="K304" s="1">
        <v>7</v>
      </c>
      <c r="L304" s="1">
        <f t="shared" si="78"/>
        <v>7</v>
      </c>
      <c r="M304" s="1">
        <v>80</v>
      </c>
      <c r="N304" s="1">
        <f t="shared" si="79"/>
        <v>80</v>
      </c>
      <c r="O304" s="1">
        <v>9</v>
      </c>
      <c r="P304" s="1">
        <f t="shared" si="80"/>
        <v>9</v>
      </c>
      <c r="Q304" s="1">
        <v>20</v>
      </c>
      <c r="R304" s="1">
        <f t="shared" si="81"/>
        <v>20</v>
      </c>
      <c r="S304" s="1" t="s">
        <v>66</v>
      </c>
      <c r="T304" s="1">
        <v>0</v>
      </c>
      <c r="U304" s="1" t="str">
        <f t="shared" si="82"/>
        <v>t-shirt</v>
      </c>
      <c r="V304" s="1" t="s">
        <v>46</v>
      </c>
      <c r="X304" s="1" t="str">
        <f t="shared" si="83"/>
        <v>Math - all the cool kids are doing it</v>
      </c>
      <c r="Y304" s="1" t="s">
        <v>3369</v>
      </c>
      <c r="AA304" s="1">
        <v>1</v>
      </c>
      <c r="AB304" s="1" t="str">
        <f t="shared" si="84"/>
        <v>Software Engineer</v>
      </c>
      <c r="AC304" s="1" t="s">
        <v>188</v>
      </c>
      <c r="AE304" s="1" t="str">
        <f t="shared" si="85"/>
        <v>Individual Contributor</v>
      </c>
      <c r="AF304" s="1" t="s">
        <v>58</v>
      </c>
      <c r="AH304" s="1" t="str">
        <f t="shared" si="86"/>
        <v>Technology &amp; Internet</v>
      </c>
      <c r="AI304" s="1" t="str">
        <f t="shared" si="87"/>
        <v>Technology &amp; Internet</v>
      </c>
      <c r="AJ304" s="1" t="s">
        <v>69</v>
      </c>
      <c r="AL304" s="1">
        <v>15</v>
      </c>
      <c r="AM304" s="1">
        <f t="shared" si="88"/>
        <v>15</v>
      </c>
      <c r="AN304" s="1" t="s">
        <v>1455</v>
      </c>
      <c r="AO304" s="1" t="s">
        <v>61</v>
      </c>
      <c r="AX304" s="1" t="s">
        <v>24</v>
      </c>
      <c r="AZ304" s="1" t="str">
        <f t="shared" si="89"/>
        <v xml:space="preserve"> </v>
      </c>
      <c r="BC304" s="1" t="str">
        <f t="shared" si="90"/>
        <v xml:space="preserve"> </v>
      </c>
      <c r="BF304" s="1" t="str">
        <f t="shared" si="91"/>
        <v xml:space="preserve"> </v>
      </c>
      <c r="BJ304" s="1">
        <f t="shared" si="92"/>
        <v>0</v>
      </c>
      <c r="BL304" s="1" t="str">
        <f t="shared" si="93"/>
        <v>Twitter</v>
      </c>
      <c r="BM304" s="1" t="s">
        <v>167</v>
      </c>
      <c r="BO304" s="1">
        <v>7</v>
      </c>
      <c r="BP304" s="1" t="s">
        <v>1456</v>
      </c>
      <c r="BQ304" s="1" t="s">
        <v>1457</v>
      </c>
      <c r="BR304" s="1" t="s">
        <v>1458</v>
      </c>
      <c r="BT304">
        <f t="shared" si="94"/>
        <v>0</v>
      </c>
      <c r="BU304"/>
      <c r="BV304"/>
    </row>
    <row r="305" spans="1:74" s="1" customFormat="1" ht="126" x14ac:dyDescent="0.25">
      <c r="A305" s="1">
        <v>303</v>
      </c>
      <c r="B305" s="1">
        <f t="shared" si="76"/>
        <v>304</v>
      </c>
      <c r="C305" s="1" t="s">
        <v>0</v>
      </c>
      <c r="E305" s="1" t="s">
        <v>2</v>
      </c>
      <c r="G305" s="1" t="s">
        <v>4</v>
      </c>
      <c r="I305" s="2">
        <v>32303</v>
      </c>
      <c r="J305" s="13">
        <f t="shared" ca="1" si="77"/>
        <v>31</v>
      </c>
      <c r="K305" s="1">
        <v>6</v>
      </c>
      <c r="L305" s="1">
        <f t="shared" si="78"/>
        <v>6</v>
      </c>
      <c r="M305" s="1">
        <v>25</v>
      </c>
      <c r="N305" s="1">
        <f t="shared" si="79"/>
        <v>25</v>
      </c>
      <c r="O305" s="1">
        <v>8</v>
      </c>
      <c r="P305" s="1">
        <f t="shared" si="80"/>
        <v>8</v>
      </c>
      <c r="Q305" s="1">
        <v>30</v>
      </c>
      <c r="R305" s="1">
        <f t="shared" si="81"/>
        <v>30</v>
      </c>
      <c r="S305" s="1" t="s">
        <v>200</v>
      </c>
      <c r="T305" s="1">
        <v>0</v>
      </c>
      <c r="U305" s="1" t="str">
        <f t="shared" si="82"/>
        <v>t-shirt</v>
      </c>
      <c r="V305" s="1" t="s">
        <v>46</v>
      </c>
      <c r="X305" s="1" t="str">
        <f t="shared" si="83"/>
        <v>Data is the new bacon</v>
      </c>
      <c r="Y305" s="1" t="s">
        <v>3333</v>
      </c>
      <c r="AA305" s="1">
        <v>1</v>
      </c>
      <c r="AB305" s="1" t="str">
        <f t="shared" si="84"/>
        <v>Research</v>
      </c>
      <c r="AC305" s="1" t="s">
        <v>382</v>
      </c>
      <c r="AE305" s="1" t="str">
        <f t="shared" si="85"/>
        <v>PhD/Graduate-student</v>
      </c>
      <c r="AG305" s="1" t="s">
        <v>1459</v>
      </c>
      <c r="AH305" s="1" t="str">
        <f t="shared" si="86"/>
        <v>Healthcare and Pharmaceuticals</v>
      </c>
      <c r="AI305" s="1" t="str">
        <f t="shared" si="87"/>
        <v>Healthcare and Pharmaceuticals</v>
      </c>
      <c r="AJ305" s="1" t="s">
        <v>131</v>
      </c>
      <c r="AL305" s="1">
        <v>4</v>
      </c>
      <c r="AM305" s="1">
        <f t="shared" si="88"/>
        <v>4</v>
      </c>
      <c r="AN305" s="1" t="s">
        <v>1460</v>
      </c>
      <c r="AO305" s="1" t="s">
        <v>61</v>
      </c>
      <c r="AR305" s="1" t="s">
        <v>18</v>
      </c>
      <c r="AZ305" s="1" t="str">
        <f t="shared" si="89"/>
        <v>Forums</v>
      </c>
      <c r="BA305" s="1" t="s">
        <v>50</v>
      </c>
      <c r="BC305" s="1">
        <f t="shared" si="90"/>
        <v>5</v>
      </c>
      <c r="BD305" s="1">
        <v>5</v>
      </c>
      <c r="BF305" s="1">
        <f t="shared" si="91"/>
        <v>5</v>
      </c>
      <c r="BG305" s="1">
        <v>5</v>
      </c>
      <c r="BI305" s="1">
        <v>20</v>
      </c>
      <c r="BJ305" s="1">
        <f t="shared" si="92"/>
        <v>20</v>
      </c>
      <c r="BK305" s="1" t="s">
        <v>1461</v>
      </c>
      <c r="BL305" s="1" t="str">
        <f t="shared" si="93"/>
        <v>Friend / word of mouth</v>
      </c>
      <c r="BM305" s="1" t="s">
        <v>42</v>
      </c>
      <c r="BO305" s="1">
        <v>10</v>
      </c>
      <c r="BP305" s="1" t="s">
        <v>1462</v>
      </c>
      <c r="BQ305" s="1" t="s">
        <v>1463</v>
      </c>
      <c r="BT305">
        <f t="shared" si="94"/>
        <v>0</v>
      </c>
      <c r="BU305"/>
      <c r="BV305"/>
    </row>
    <row r="306" spans="1:74" s="1" customFormat="1" ht="94.5" x14ac:dyDescent="0.25">
      <c r="A306" s="1">
        <v>304</v>
      </c>
      <c r="B306" s="1">
        <f t="shared" si="76"/>
        <v>305</v>
      </c>
      <c r="G306" s="1" t="s">
        <v>4</v>
      </c>
      <c r="I306" s="2">
        <v>43056</v>
      </c>
      <c r="J306" s="13"/>
      <c r="K306" s="1">
        <v>8</v>
      </c>
      <c r="L306" s="1">
        <f t="shared" si="78"/>
        <v>8</v>
      </c>
      <c r="M306" s="1">
        <v>30</v>
      </c>
      <c r="N306" s="1">
        <f t="shared" si="79"/>
        <v>30</v>
      </c>
      <c r="O306" s="1">
        <v>8</v>
      </c>
      <c r="P306" s="1">
        <f t="shared" si="80"/>
        <v>8</v>
      </c>
      <c r="Q306" s="1">
        <v>5</v>
      </c>
      <c r="R306" s="1">
        <f t="shared" si="81"/>
        <v>5</v>
      </c>
      <c r="S306" s="1" t="s">
        <v>45</v>
      </c>
      <c r="T306" s="1">
        <v>0</v>
      </c>
      <c r="U306" s="1" t="str">
        <f t="shared" si="82"/>
        <v>None</v>
      </c>
      <c r="W306" s="1" t="s">
        <v>24</v>
      </c>
      <c r="X306" s="1" t="str">
        <f t="shared" si="83"/>
        <v>God is Good</v>
      </c>
      <c r="Z306" s="1" t="s">
        <v>1464</v>
      </c>
      <c r="AA306" s="1">
        <v>1</v>
      </c>
      <c r="AB306" s="1" t="str">
        <f t="shared" si="84"/>
        <v>Data Analyst</v>
      </c>
      <c r="AC306" s="1" t="s">
        <v>18</v>
      </c>
      <c r="AE306" s="1" t="str">
        <f t="shared" si="85"/>
        <v>Intern</v>
      </c>
      <c r="AF306" s="1" t="s">
        <v>325</v>
      </c>
      <c r="AH306" s="1" t="str">
        <f t="shared" si="86"/>
        <v xml:space="preserve">Financial </v>
      </c>
      <c r="AI306" s="1" t="str">
        <f t="shared" si="87"/>
        <v xml:space="preserve">Financial </v>
      </c>
      <c r="AK306" s="1" t="s">
        <v>1465</v>
      </c>
      <c r="AL306" s="1">
        <v>10</v>
      </c>
      <c r="AM306" s="1">
        <f t="shared" si="88"/>
        <v>10</v>
      </c>
      <c r="AN306" s="1" t="s">
        <v>1466</v>
      </c>
      <c r="AO306" s="1" t="s">
        <v>61</v>
      </c>
      <c r="AR306" s="1" t="s">
        <v>18</v>
      </c>
      <c r="AZ306" s="1" t="str">
        <f t="shared" si="89"/>
        <v>Mentor Help (classroom or 1:1 mentors)</v>
      </c>
      <c r="BA306" s="1" t="s">
        <v>137</v>
      </c>
      <c r="BC306" s="1" t="str">
        <f t="shared" si="90"/>
        <v>10+</v>
      </c>
      <c r="BE306" s="1" t="s">
        <v>587</v>
      </c>
      <c r="BF306" s="1" t="str">
        <f t="shared" si="91"/>
        <v xml:space="preserve"> </v>
      </c>
      <c r="BI306" s="1">
        <v>5</v>
      </c>
      <c r="BJ306" s="1">
        <f t="shared" si="92"/>
        <v>5</v>
      </c>
      <c r="BK306" s="1" t="s">
        <v>1467</v>
      </c>
      <c r="BL306" s="1" t="str">
        <f t="shared" si="93"/>
        <v>Facebook</v>
      </c>
      <c r="BM306" s="1" t="s">
        <v>320</v>
      </c>
      <c r="BO306" s="1">
        <v>6</v>
      </c>
      <c r="BP306" s="1" t="s">
        <v>1468</v>
      </c>
      <c r="BQ306" s="1" t="s">
        <v>1469</v>
      </c>
      <c r="BR306" s="1" t="s">
        <v>1470</v>
      </c>
      <c r="BT306">
        <f t="shared" si="94"/>
        <v>0</v>
      </c>
      <c r="BU306"/>
      <c r="BV306"/>
    </row>
    <row r="307" spans="1:74" s="1" customFormat="1" ht="78.75" x14ac:dyDescent="0.25">
      <c r="A307" s="1">
        <v>305</v>
      </c>
      <c r="B307" s="1">
        <f t="shared" si="76"/>
        <v>306</v>
      </c>
      <c r="D307" s="1" t="s">
        <v>1</v>
      </c>
      <c r="I307" s="2">
        <v>31769</v>
      </c>
      <c r="J307" s="13">
        <f t="shared" ca="1" si="77"/>
        <v>32</v>
      </c>
      <c r="K307" s="1">
        <v>8</v>
      </c>
      <c r="L307" s="1">
        <f t="shared" si="78"/>
        <v>8</v>
      </c>
      <c r="M307" s="1">
        <v>90</v>
      </c>
      <c r="N307" s="1">
        <f t="shared" si="79"/>
        <v>90</v>
      </c>
      <c r="O307" s="1">
        <v>12</v>
      </c>
      <c r="P307" s="1">
        <f t="shared" si="80"/>
        <v>12</v>
      </c>
      <c r="Q307" s="1">
        <v>4</v>
      </c>
      <c r="R307" s="1">
        <f t="shared" si="81"/>
        <v>4</v>
      </c>
      <c r="S307" s="1" t="s">
        <v>79</v>
      </c>
      <c r="T307" s="1">
        <v>0</v>
      </c>
      <c r="U307" s="1" t="str">
        <f t="shared" si="82"/>
        <v>t-shirt</v>
      </c>
      <c r="V307" s="1" t="s">
        <v>46</v>
      </c>
      <c r="X307" s="1" t="str">
        <f t="shared" si="83"/>
        <v>A quality life demands quality questions</v>
      </c>
      <c r="Y307" s="1" t="s">
        <v>3371</v>
      </c>
      <c r="AA307" s="1">
        <v>1</v>
      </c>
      <c r="AB307" s="1" t="str">
        <f t="shared" si="84"/>
        <v>Software Engineer</v>
      </c>
      <c r="AC307" s="1" t="s">
        <v>188</v>
      </c>
      <c r="AE307" s="1" t="str">
        <f t="shared" si="85"/>
        <v>Individual Contributor</v>
      </c>
      <c r="AF307" s="1" t="s">
        <v>58</v>
      </c>
      <c r="AH307" s="1" t="str">
        <f t="shared" si="86"/>
        <v>Technology &amp; Internet</v>
      </c>
      <c r="AI307" s="1" t="str">
        <f t="shared" si="87"/>
        <v>Technology &amp; Internet</v>
      </c>
      <c r="AJ307" s="1" t="s">
        <v>69</v>
      </c>
      <c r="AL307" s="1">
        <v>9</v>
      </c>
      <c r="AM307" s="1">
        <f t="shared" si="88"/>
        <v>9</v>
      </c>
      <c r="AN307" s="1" t="s">
        <v>1471</v>
      </c>
      <c r="AO307" s="1" t="s">
        <v>61</v>
      </c>
      <c r="AS307" s="1" t="s">
        <v>19</v>
      </c>
      <c r="AZ307" s="1" t="str">
        <f t="shared" si="89"/>
        <v>Stack Overflow</v>
      </c>
      <c r="BA307" s="1" t="s">
        <v>62</v>
      </c>
      <c r="BC307" s="1">
        <f t="shared" si="90"/>
        <v>6</v>
      </c>
      <c r="BD307" s="1">
        <v>6</v>
      </c>
      <c r="BF307" s="1">
        <f t="shared" si="91"/>
        <v>6</v>
      </c>
      <c r="BG307" s="1">
        <v>6</v>
      </c>
      <c r="BI307" s="1">
        <v>6</v>
      </c>
      <c r="BJ307" s="1">
        <f t="shared" si="92"/>
        <v>6</v>
      </c>
      <c r="BK307" s="1" t="s">
        <v>1472</v>
      </c>
      <c r="BL307" s="1" t="str">
        <f t="shared" si="93"/>
        <v>Friend / word of mouth</v>
      </c>
      <c r="BM307" s="1" t="s">
        <v>42</v>
      </c>
      <c r="BO307" s="1">
        <v>8</v>
      </c>
      <c r="BP307" s="1" t="s">
        <v>1473</v>
      </c>
      <c r="BQ307" s="1" t="s">
        <v>1474</v>
      </c>
      <c r="BT307">
        <f t="shared" si="94"/>
        <v>0</v>
      </c>
      <c r="BU307"/>
      <c r="BV307"/>
    </row>
    <row r="308" spans="1:74" s="1" customFormat="1" ht="299.25" x14ac:dyDescent="0.25">
      <c r="A308" s="1">
        <v>306</v>
      </c>
      <c r="B308" s="1">
        <f t="shared" si="76"/>
        <v>307</v>
      </c>
      <c r="C308" s="1" t="s">
        <v>0</v>
      </c>
      <c r="I308" s="2">
        <v>34335</v>
      </c>
      <c r="J308" s="13">
        <f t="shared" ca="1" si="77"/>
        <v>25</v>
      </c>
      <c r="K308" s="1">
        <v>8</v>
      </c>
      <c r="L308" s="1">
        <f t="shared" si="78"/>
        <v>8</v>
      </c>
      <c r="M308" s="1">
        <v>150</v>
      </c>
      <c r="N308" s="1">
        <f t="shared" si="79"/>
        <v>150</v>
      </c>
      <c r="O308" s="1">
        <v>6</v>
      </c>
      <c r="P308" s="1">
        <f t="shared" si="80"/>
        <v>6</v>
      </c>
      <c r="Q308" s="1">
        <v>5</v>
      </c>
      <c r="R308" s="1">
        <f t="shared" si="81"/>
        <v>5</v>
      </c>
      <c r="S308" s="1" t="s">
        <v>66</v>
      </c>
      <c r="T308" s="1">
        <v>1</v>
      </c>
      <c r="U308" s="1" t="str">
        <f t="shared" si="82"/>
        <v>jacket (brand is TBD... probably Patagonia)</v>
      </c>
      <c r="V308" s="1" t="s">
        <v>56</v>
      </c>
      <c r="X308" s="1" t="str">
        <f t="shared" si="83"/>
        <v>Machine learning for life</v>
      </c>
      <c r="Y308" s="1" t="s">
        <v>3370</v>
      </c>
      <c r="AA308" s="1">
        <v>1</v>
      </c>
      <c r="AB308" s="1" t="str">
        <f t="shared" si="84"/>
        <v>Software Engineer</v>
      </c>
      <c r="AC308" s="1" t="s">
        <v>188</v>
      </c>
      <c r="AE308" s="1" t="str">
        <f t="shared" si="85"/>
        <v>Individual Contributor</v>
      </c>
      <c r="AF308" s="1" t="s">
        <v>58</v>
      </c>
      <c r="AH308" s="1" t="str">
        <f t="shared" si="86"/>
        <v>ERP</v>
      </c>
      <c r="AI308" s="1" t="str">
        <f t="shared" si="87"/>
        <v>ERP</v>
      </c>
      <c r="AK308" s="1" t="s">
        <v>1475</v>
      </c>
      <c r="AL308" s="1">
        <v>2</v>
      </c>
      <c r="AM308" s="1">
        <f t="shared" si="88"/>
        <v>2</v>
      </c>
      <c r="AN308" s="1" t="s">
        <v>1476</v>
      </c>
      <c r="AO308" s="1" t="s">
        <v>39</v>
      </c>
      <c r="AR308" s="1" t="s">
        <v>18</v>
      </c>
      <c r="AZ308" s="1" t="str">
        <f t="shared" si="89"/>
        <v>Forums</v>
      </c>
      <c r="BA308" s="1" t="s">
        <v>50</v>
      </c>
      <c r="BC308" s="1">
        <f t="shared" si="90"/>
        <v>12</v>
      </c>
      <c r="BE308" s="1">
        <v>12</v>
      </c>
      <c r="BF308" s="1">
        <f t="shared" si="91"/>
        <v>2</v>
      </c>
      <c r="BG308" s="1">
        <v>2</v>
      </c>
      <c r="BI308" s="1">
        <v>50</v>
      </c>
      <c r="BJ308" s="1">
        <f t="shared" si="92"/>
        <v>50</v>
      </c>
      <c r="BK308" s="1" t="s">
        <v>1477</v>
      </c>
      <c r="BL308" s="1" t="str">
        <f t="shared" si="93"/>
        <v>Google</v>
      </c>
      <c r="BM308" s="1" t="s">
        <v>52</v>
      </c>
      <c r="BO308" s="1">
        <v>10</v>
      </c>
      <c r="BP308" s="1" t="s">
        <v>1478</v>
      </c>
      <c r="BQ308" s="1" t="s">
        <v>1479</v>
      </c>
      <c r="BR308" s="1" t="s">
        <v>1136</v>
      </c>
      <c r="BT308">
        <f t="shared" si="94"/>
        <v>0</v>
      </c>
      <c r="BU308"/>
      <c r="BV308"/>
    </row>
    <row r="309" spans="1:74" s="1" customFormat="1" ht="94.5" x14ac:dyDescent="0.25">
      <c r="A309" s="1">
        <v>307</v>
      </c>
      <c r="B309" s="1">
        <f t="shared" si="76"/>
        <v>308</v>
      </c>
      <c r="G309" s="1" t="s">
        <v>4</v>
      </c>
      <c r="I309" s="2">
        <v>30327</v>
      </c>
      <c r="J309" s="13">
        <f t="shared" ca="1" si="77"/>
        <v>36</v>
      </c>
      <c r="K309" s="1">
        <v>7</v>
      </c>
      <c r="L309" s="1">
        <f t="shared" si="78"/>
        <v>7</v>
      </c>
      <c r="M309" s="1">
        <v>30</v>
      </c>
      <c r="N309" s="1">
        <f t="shared" si="79"/>
        <v>30</v>
      </c>
      <c r="O309" s="1">
        <v>13</v>
      </c>
      <c r="P309" s="1">
        <f t="shared" si="80"/>
        <v>13</v>
      </c>
      <c r="Q309" s="1">
        <v>5</v>
      </c>
      <c r="R309" s="1">
        <f t="shared" si="81"/>
        <v>5</v>
      </c>
      <c r="S309" s="1" t="s">
        <v>310</v>
      </c>
      <c r="T309" s="1">
        <v>0</v>
      </c>
      <c r="U309" s="1" t="str">
        <f t="shared" si="82"/>
        <v>t-shirt</v>
      </c>
      <c r="V309" s="1" t="s">
        <v>46</v>
      </c>
      <c r="X309" s="1" t="str">
        <f t="shared" si="83"/>
        <v>Data is the new bacon</v>
      </c>
      <c r="Y309" s="1" t="s">
        <v>3333</v>
      </c>
      <c r="AA309" s="1">
        <v>1</v>
      </c>
      <c r="AB309" s="1" t="str">
        <f t="shared" si="84"/>
        <v>Business Intelligence / Business Analyst</v>
      </c>
      <c r="AC309" s="1" t="s">
        <v>121</v>
      </c>
      <c r="AE309" s="1" t="str">
        <f t="shared" si="85"/>
        <v>Individual Contributor</v>
      </c>
      <c r="AF309" s="1" t="s">
        <v>58</v>
      </c>
      <c r="AH309" s="1" t="str">
        <f t="shared" si="86"/>
        <v>Insurance</v>
      </c>
      <c r="AI309" s="1" t="str">
        <f t="shared" si="87"/>
        <v>Insurance</v>
      </c>
      <c r="AJ309" s="1" t="s">
        <v>195</v>
      </c>
      <c r="AL309" s="1">
        <v>6</v>
      </c>
      <c r="AM309" s="1">
        <f t="shared" si="88"/>
        <v>6</v>
      </c>
      <c r="AN309" s="1" t="s">
        <v>1480</v>
      </c>
      <c r="AO309" s="1" t="s">
        <v>49</v>
      </c>
      <c r="AU309" s="1" t="s">
        <v>21</v>
      </c>
      <c r="AZ309" s="1" t="str">
        <f t="shared" si="89"/>
        <v>Forums</v>
      </c>
      <c r="BA309" s="1" t="s">
        <v>50</v>
      </c>
      <c r="BC309" s="1">
        <f t="shared" si="90"/>
        <v>5</v>
      </c>
      <c r="BD309" s="1">
        <v>5</v>
      </c>
      <c r="BF309" s="1">
        <f t="shared" si="91"/>
        <v>2</v>
      </c>
      <c r="BG309" s="1">
        <v>2</v>
      </c>
      <c r="BI309" s="1">
        <v>10</v>
      </c>
      <c r="BJ309" s="1">
        <f t="shared" si="92"/>
        <v>10</v>
      </c>
      <c r="BK309" s="1" t="s">
        <v>150</v>
      </c>
      <c r="BL309" s="1" t="str">
        <f t="shared" si="93"/>
        <v>Google</v>
      </c>
      <c r="BM309" s="1" t="s">
        <v>52</v>
      </c>
      <c r="BO309" s="1">
        <v>10</v>
      </c>
      <c r="BP309" s="1" t="s">
        <v>150</v>
      </c>
      <c r="BR309" s="1" t="s">
        <v>150</v>
      </c>
      <c r="BT309">
        <f t="shared" si="94"/>
        <v>0</v>
      </c>
      <c r="BU309"/>
      <c r="BV309"/>
    </row>
    <row r="310" spans="1:74" s="1" customFormat="1" ht="126" x14ac:dyDescent="0.25">
      <c r="A310" s="1">
        <v>308</v>
      </c>
      <c r="B310" s="1">
        <f t="shared" si="76"/>
        <v>309</v>
      </c>
      <c r="C310" s="1" t="s">
        <v>0</v>
      </c>
      <c r="G310" s="1" t="s">
        <v>4</v>
      </c>
      <c r="I310" s="2">
        <v>32578</v>
      </c>
      <c r="J310" s="13">
        <f t="shared" ca="1" si="77"/>
        <v>30</v>
      </c>
      <c r="K310" s="1">
        <v>7</v>
      </c>
      <c r="L310" s="1">
        <f t="shared" si="78"/>
        <v>7</v>
      </c>
      <c r="M310" s="1">
        <v>60</v>
      </c>
      <c r="N310" s="1">
        <f t="shared" si="79"/>
        <v>60</v>
      </c>
      <c r="O310" s="1">
        <v>11</v>
      </c>
      <c r="P310" s="1">
        <f t="shared" si="80"/>
        <v>11</v>
      </c>
      <c r="Q310" s="1">
        <v>2</v>
      </c>
      <c r="R310" s="1">
        <f t="shared" si="81"/>
        <v>2</v>
      </c>
      <c r="S310" s="1" t="s">
        <v>278</v>
      </c>
      <c r="T310" s="1">
        <v>1</v>
      </c>
      <c r="U310" s="1" t="str">
        <f t="shared" si="82"/>
        <v>t-shirt</v>
      </c>
      <c r="V310" s="1" t="s">
        <v>46</v>
      </c>
      <c r="X310" s="1" t="str">
        <f t="shared" si="83"/>
        <v>A quality life demands quality questions</v>
      </c>
      <c r="Y310" s="1" t="s">
        <v>3371</v>
      </c>
      <c r="AA310" s="1">
        <v>1</v>
      </c>
      <c r="AB310" s="1" t="str">
        <f t="shared" si="84"/>
        <v>Software Engineer</v>
      </c>
      <c r="AC310" s="1" t="s">
        <v>188</v>
      </c>
      <c r="AE310" s="1" t="str">
        <f t="shared" si="85"/>
        <v>Not Applicable</v>
      </c>
      <c r="AF310" s="1" t="s">
        <v>86</v>
      </c>
      <c r="AH310" s="1" t="str">
        <f t="shared" si="86"/>
        <v>Technology &amp; Internet</v>
      </c>
      <c r="AI310" s="1" t="str">
        <f t="shared" si="87"/>
        <v>Technology &amp; Internet</v>
      </c>
      <c r="AJ310" s="1" t="s">
        <v>69</v>
      </c>
      <c r="AL310" s="1">
        <v>5</v>
      </c>
      <c r="AM310" s="1">
        <f t="shared" si="88"/>
        <v>5</v>
      </c>
      <c r="AN310" s="1" t="s">
        <v>1481</v>
      </c>
      <c r="AO310" s="1" t="s">
        <v>39</v>
      </c>
      <c r="AU310" s="1" t="s">
        <v>21</v>
      </c>
      <c r="AZ310" s="1" t="str">
        <f t="shared" si="89"/>
        <v>Stack Overflow</v>
      </c>
      <c r="BA310" s="1" t="s">
        <v>62</v>
      </c>
      <c r="BC310" s="1">
        <f t="shared" si="90"/>
        <v>4</v>
      </c>
      <c r="BD310" s="1">
        <v>4</v>
      </c>
      <c r="BF310" s="1">
        <f t="shared" si="91"/>
        <v>2</v>
      </c>
      <c r="BG310" s="1">
        <v>2</v>
      </c>
      <c r="BI310" s="1">
        <v>8</v>
      </c>
      <c r="BJ310" s="1">
        <f t="shared" si="92"/>
        <v>8</v>
      </c>
      <c r="BK310" s="1" t="s">
        <v>1482</v>
      </c>
      <c r="BL310" s="1" t="str">
        <f t="shared" si="93"/>
        <v>Friend / word of mouth</v>
      </c>
      <c r="BM310" s="1" t="s">
        <v>42</v>
      </c>
      <c r="BO310" s="1">
        <v>8</v>
      </c>
      <c r="BP310" s="1" t="s">
        <v>1483</v>
      </c>
      <c r="BT310">
        <f t="shared" si="94"/>
        <v>0</v>
      </c>
      <c r="BU310"/>
      <c r="BV310"/>
    </row>
    <row r="311" spans="1:74" s="1" customFormat="1" ht="252" x14ac:dyDescent="0.25">
      <c r="A311" s="1">
        <v>309</v>
      </c>
      <c r="B311" s="1">
        <f t="shared" si="76"/>
        <v>310</v>
      </c>
      <c r="G311" s="1" t="s">
        <v>4</v>
      </c>
      <c r="I311" s="2">
        <v>33278</v>
      </c>
      <c r="J311" s="13">
        <f t="shared" ca="1" si="77"/>
        <v>28</v>
      </c>
      <c r="K311" s="1">
        <v>7</v>
      </c>
      <c r="L311" s="1">
        <f t="shared" si="78"/>
        <v>7</v>
      </c>
      <c r="M311" s="1">
        <v>0</v>
      </c>
      <c r="N311" s="1">
        <f t="shared" si="79"/>
        <v>0</v>
      </c>
      <c r="O311" s="1">
        <v>8</v>
      </c>
      <c r="P311" s="1">
        <f t="shared" si="80"/>
        <v>8</v>
      </c>
      <c r="Q311" s="1">
        <v>2</v>
      </c>
      <c r="R311" s="1">
        <f t="shared" si="81"/>
        <v>2</v>
      </c>
      <c r="S311" s="1" t="s">
        <v>200</v>
      </c>
      <c r="T311" s="1">
        <v>0</v>
      </c>
      <c r="U311" s="1" t="str">
        <f t="shared" si="82"/>
        <v>t-shirt</v>
      </c>
      <c r="V311" s="1" t="s">
        <v>46</v>
      </c>
      <c r="X311" s="1" t="str">
        <f t="shared" si="83"/>
        <v>Machine learning for life</v>
      </c>
      <c r="Y311" s="1" t="s">
        <v>3370</v>
      </c>
      <c r="AA311" s="1">
        <v>0</v>
      </c>
      <c r="AB311" s="1" t="str">
        <f t="shared" si="84"/>
        <v xml:space="preserve"> </v>
      </c>
      <c r="AE311" s="1" t="str">
        <f t="shared" si="85"/>
        <v xml:space="preserve"> </v>
      </c>
      <c r="AH311" s="1" t="str">
        <f t="shared" si="86"/>
        <v>Unspecified</v>
      </c>
      <c r="AI311" s="1" t="str">
        <f t="shared" si="87"/>
        <v xml:space="preserve"> </v>
      </c>
      <c r="AM311" s="1">
        <f t="shared" si="88"/>
        <v>0</v>
      </c>
      <c r="AO311" s="1" t="s">
        <v>39</v>
      </c>
      <c r="AR311" s="1" t="s">
        <v>18</v>
      </c>
      <c r="AZ311" s="1" t="str">
        <f t="shared" si="89"/>
        <v>Mentor Help (classroom or 1:1 mentors)</v>
      </c>
      <c r="BA311" s="1" t="s">
        <v>137</v>
      </c>
      <c r="BC311" s="1">
        <f t="shared" si="90"/>
        <v>4</v>
      </c>
      <c r="BD311" s="1">
        <v>4</v>
      </c>
      <c r="BF311" s="1">
        <f t="shared" si="91"/>
        <v>4</v>
      </c>
      <c r="BG311" s="1">
        <v>4</v>
      </c>
      <c r="BI311" s="1">
        <v>25</v>
      </c>
      <c r="BJ311" s="1">
        <f t="shared" si="92"/>
        <v>25</v>
      </c>
      <c r="BK311" s="1" t="s">
        <v>1484</v>
      </c>
      <c r="BL311" s="1" t="str">
        <f t="shared" si="93"/>
        <v>Intro to AI course at Stanford</v>
      </c>
      <c r="BN311" s="1" t="s">
        <v>1485</v>
      </c>
      <c r="BO311" s="1">
        <v>10</v>
      </c>
      <c r="BP311" s="1" t="s">
        <v>1486</v>
      </c>
      <c r="BQ311" s="1" t="s">
        <v>297</v>
      </c>
      <c r="BR311" s="1" t="s">
        <v>1487</v>
      </c>
      <c r="BT311">
        <f t="shared" si="94"/>
        <v>0</v>
      </c>
      <c r="BU311"/>
      <c r="BV311"/>
    </row>
    <row r="312" spans="1:74" s="1" customFormat="1" ht="141.75" x14ac:dyDescent="0.25">
      <c r="A312" s="1">
        <v>310</v>
      </c>
      <c r="B312" s="1">
        <f t="shared" si="76"/>
        <v>311</v>
      </c>
      <c r="D312" s="1" t="s">
        <v>1</v>
      </c>
      <c r="F312" s="1" t="s">
        <v>3</v>
      </c>
      <c r="G312" s="1" t="s">
        <v>4</v>
      </c>
      <c r="I312" s="2">
        <v>30129</v>
      </c>
      <c r="J312" s="13">
        <f t="shared" ca="1" si="77"/>
        <v>37</v>
      </c>
      <c r="K312" s="1">
        <v>6</v>
      </c>
      <c r="L312" s="1">
        <f t="shared" si="78"/>
        <v>6</v>
      </c>
      <c r="M312" s="1">
        <v>90</v>
      </c>
      <c r="N312" s="1">
        <f t="shared" si="79"/>
        <v>90</v>
      </c>
      <c r="O312" s="1">
        <v>10</v>
      </c>
      <c r="P312" s="1">
        <f t="shared" si="80"/>
        <v>10</v>
      </c>
      <c r="Q312" s="1">
        <v>10</v>
      </c>
      <c r="R312" s="1">
        <f t="shared" si="81"/>
        <v>10</v>
      </c>
      <c r="S312" s="1" t="s">
        <v>278</v>
      </c>
      <c r="T312" s="1">
        <v>1</v>
      </c>
      <c r="U312" s="1" t="str">
        <f t="shared" si="82"/>
        <v>hoodie</v>
      </c>
      <c r="V312" s="1" t="s">
        <v>34</v>
      </c>
      <c r="X312" s="1" t="str">
        <f t="shared" si="83"/>
        <v>Engineering Dreams</v>
      </c>
      <c r="Z312" s="1" t="s">
        <v>1488</v>
      </c>
      <c r="AA312" s="1">
        <v>1</v>
      </c>
      <c r="AB312" s="1" t="str">
        <f t="shared" si="84"/>
        <v>Other</v>
      </c>
      <c r="AC312" s="1" t="s">
        <v>5</v>
      </c>
      <c r="AE312" s="1" t="str">
        <f t="shared" si="85"/>
        <v>Director</v>
      </c>
      <c r="AF312" s="1" t="s">
        <v>68</v>
      </c>
      <c r="AH312" s="1" t="str">
        <f t="shared" si="86"/>
        <v>Business Support &amp; Logistics</v>
      </c>
      <c r="AI312" s="1" t="str">
        <f t="shared" si="87"/>
        <v>Business Support &amp; Logistics</v>
      </c>
      <c r="AJ312" s="1" t="s">
        <v>59</v>
      </c>
      <c r="AL312" s="1">
        <v>11</v>
      </c>
      <c r="AM312" s="1">
        <f t="shared" si="88"/>
        <v>11</v>
      </c>
      <c r="AN312" s="1" t="s">
        <v>1489</v>
      </c>
      <c r="AO312" s="1" t="s">
        <v>39</v>
      </c>
      <c r="AU312" s="1" t="s">
        <v>21</v>
      </c>
      <c r="AZ312" s="1" t="str">
        <f t="shared" si="89"/>
        <v>Slack Channel</v>
      </c>
      <c r="BA312" s="1" t="s">
        <v>40</v>
      </c>
      <c r="BC312" s="1">
        <f t="shared" si="90"/>
        <v>15</v>
      </c>
      <c r="BE312" s="1">
        <v>15</v>
      </c>
      <c r="BF312" s="1">
        <f t="shared" si="91"/>
        <v>6</v>
      </c>
      <c r="BG312" s="1">
        <v>6</v>
      </c>
      <c r="BI312" s="1">
        <v>20</v>
      </c>
      <c r="BJ312" s="1">
        <f t="shared" si="92"/>
        <v>20</v>
      </c>
      <c r="BK312" s="1" t="s">
        <v>1490</v>
      </c>
      <c r="BL312" s="1" t="str">
        <f t="shared" si="93"/>
        <v>Friend / word of mouth</v>
      </c>
      <c r="BM312" s="1" t="s">
        <v>42</v>
      </c>
      <c r="BO312" s="1">
        <v>10</v>
      </c>
      <c r="BP312" s="1" t="s">
        <v>1491</v>
      </c>
      <c r="BQ312" s="1" t="s">
        <v>1492</v>
      </c>
      <c r="BR312" s="1" t="s">
        <v>1493</v>
      </c>
      <c r="BT312">
        <f t="shared" si="94"/>
        <v>0</v>
      </c>
      <c r="BU312"/>
      <c r="BV312"/>
    </row>
    <row r="313" spans="1:74" s="1" customFormat="1" ht="94.5" x14ac:dyDescent="0.25">
      <c r="A313" s="1">
        <v>311</v>
      </c>
      <c r="B313" s="1">
        <f t="shared" si="76"/>
        <v>312</v>
      </c>
      <c r="G313" s="1" t="s">
        <v>4</v>
      </c>
      <c r="I313" s="2">
        <v>27169</v>
      </c>
      <c r="J313" s="13">
        <f t="shared" ca="1" si="77"/>
        <v>45</v>
      </c>
      <c r="K313" s="1">
        <v>8</v>
      </c>
      <c r="L313" s="1">
        <f t="shared" si="78"/>
        <v>8</v>
      </c>
      <c r="M313" s="1">
        <v>15</v>
      </c>
      <c r="N313" s="1">
        <f t="shared" si="79"/>
        <v>15</v>
      </c>
      <c r="O313" s="1">
        <v>12</v>
      </c>
      <c r="P313" s="1">
        <f t="shared" si="80"/>
        <v>12</v>
      </c>
      <c r="Q313" s="1">
        <v>2</v>
      </c>
      <c r="R313" s="1">
        <f t="shared" si="81"/>
        <v>2</v>
      </c>
      <c r="S313" s="1" t="s">
        <v>96</v>
      </c>
      <c r="T313" s="1">
        <v>1</v>
      </c>
      <c r="U313" s="1" t="str">
        <f t="shared" si="82"/>
        <v>t-shirt</v>
      </c>
      <c r="V313" s="1" t="s">
        <v>46</v>
      </c>
      <c r="X313" s="1" t="str">
        <f t="shared" si="83"/>
        <v>Machine learning for life</v>
      </c>
      <c r="Y313" s="1" t="s">
        <v>3370</v>
      </c>
      <c r="AA313" s="1">
        <v>1</v>
      </c>
      <c r="AB313" s="1" t="str">
        <f t="shared" si="84"/>
        <v>Self employed</v>
      </c>
      <c r="AC313" s="1" t="s">
        <v>492</v>
      </c>
      <c r="AE313" s="1" t="str">
        <f t="shared" si="85"/>
        <v>Individual Contributor</v>
      </c>
      <c r="AF313" s="1" t="s">
        <v>58</v>
      </c>
      <c r="AH313" s="1" t="str">
        <f t="shared" si="86"/>
        <v>Technology &amp; Internet</v>
      </c>
      <c r="AI313" s="1" t="str">
        <f t="shared" si="87"/>
        <v>Technology &amp; Internet</v>
      </c>
      <c r="AJ313" s="1" t="s">
        <v>69</v>
      </c>
      <c r="AL313" s="1">
        <v>13</v>
      </c>
      <c r="AM313" s="1">
        <f t="shared" si="88"/>
        <v>13</v>
      </c>
      <c r="AN313" s="1" t="s">
        <v>1494</v>
      </c>
      <c r="AO313" s="1" t="s">
        <v>39</v>
      </c>
      <c r="AU313" s="1" t="s">
        <v>21</v>
      </c>
      <c r="AZ313" s="1" t="str">
        <f t="shared" si="89"/>
        <v>Slack Channel</v>
      </c>
      <c r="BA313" s="1" t="s">
        <v>40</v>
      </c>
      <c r="BC313" s="1">
        <f t="shared" si="90"/>
        <v>12</v>
      </c>
      <c r="BE313" s="1">
        <v>12</v>
      </c>
      <c r="BF313" s="1">
        <f t="shared" si="91"/>
        <v>2</v>
      </c>
      <c r="BG313" s="1">
        <v>2</v>
      </c>
      <c r="BI313" s="1">
        <v>8</v>
      </c>
      <c r="BJ313" s="1">
        <f t="shared" si="92"/>
        <v>8</v>
      </c>
      <c r="BK313" s="1" t="s">
        <v>1495</v>
      </c>
      <c r="BL313" s="1" t="str">
        <f t="shared" si="93"/>
        <v>Twitter</v>
      </c>
      <c r="BM313" s="1" t="s">
        <v>167</v>
      </c>
      <c r="BO313" s="1">
        <v>10</v>
      </c>
      <c r="BP313" s="1" t="s">
        <v>1496</v>
      </c>
      <c r="BQ313" s="1" t="s">
        <v>1497</v>
      </c>
      <c r="BR313" s="1" t="s">
        <v>1498</v>
      </c>
      <c r="BT313">
        <f t="shared" si="94"/>
        <v>0</v>
      </c>
      <c r="BU313"/>
      <c r="BV313"/>
    </row>
    <row r="314" spans="1:74" s="1" customFormat="1" ht="126" x14ac:dyDescent="0.25">
      <c r="A314" s="1">
        <v>312</v>
      </c>
      <c r="B314" s="1">
        <f t="shared" si="76"/>
        <v>313</v>
      </c>
      <c r="C314" s="1" t="s">
        <v>0</v>
      </c>
      <c r="I314" s="2">
        <v>23937</v>
      </c>
      <c r="J314" s="13">
        <f t="shared" ca="1" si="77"/>
        <v>54</v>
      </c>
      <c r="K314" s="1">
        <v>6</v>
      </c>
      <c r="L314" s="1">
        <f t="shared" si="78"/>
        <v>6</v>
      </c>
      <c r="M314" s="1">
        <v>0</v>
      </c>
      <c r="N314" s="1">
        <f t="shared" si="79"/>
        <v>0</v>
      </c>
      <c r="O314" s="1">
        <v>10</v>
      </c>
      <c r="P314" s="1">
        <f t="shared" si="80"/>
        <v>10</v>
      </c>
      <c r="Q314" s="1">
        <v>20</v>
      </c>
      <c r="R314" s="1">
        <f t="shared" si="81"/>
        <v>20</v>
      </c>
      <c r="S314" s="1" t="s">
        <v>55</v>
      </c>
      <c r="T314" s="1">
        <v>0</v>
      </c>
      <c r="U314" s="1" t="str">
        <f t="shared" si="82"/>
        <v>backpack</v>
      </c>
      <c r="V314" s="1" t="s">
        <v>75</v>
      </c>
      <c r="X314" s="1" t="str">
        <f t="shared" si="83"/>
        <v>Machine learning for life</v>
      </c>
      <c r="Y314" s="1" t="s">
        <v>3370</v>
      </c>
      <c r="AA314" s="1">
        <v>0</v>
      </c>
      <c r="AB314" s="1" t="str">
        <f t="shared" si="84"/>
        <v xml:space="preserve"> </v>
      </c>
      <c r="AE314" s="1" t="str">
        <f t="shared" si="85"/>
        <v xml:space="preserve"> </v>
      </c>
      <c r="AH314" s="1" t="str">
        <f t="shared" si="86"/>
        <v>Unspecified</v>
      </c>
      <c r="AI314" s="1" t="str">
        <f t="shared" si="87"/>
        <v xml:space="preserve"> </v>
      </c>
      <c r="AM314" s="1">
        <f t="shared" si="88"/>
        <v>0</v>
      </c>
      <c r="AO314" s="1" t="s">
        <v>39</v>
      </c>
      <c r="AS314" s="1" t="s">
        <v>19</v>
      </c>
      <c r="AZ314" s="1" t="str">
        <f t="shared" si="89"/>
        <v>Slack Channel</v>
      </c>
      <c r="BA314" s="1" t="s">
        <v>40</v>
      </c>
      <c r="BC314" s="1">
        <f t="shared" si="90"/>
        <v>4</v>
      </c>
      <c r="BD314" s="1">
        <v>4</v>
      </c>
      <c r="BF314" s="1">
        <f t="shared" si="91"/>
        <v>6</v>
      </c>
      <c r="BG314" s="1">
        <v>6</v>
      </c>
      <c r="BI314" s="1">
        <v>20</v>
      </c>
      <c r="BJ314" s="1">
        <f t="shared" si="92"/>
        <v>20</v>
      </c>
      <c r="BK314" s="1" t="s">
        <v>1499</v>
      </c>
      <c r="BL314" s="1" t="str">
        <f t="shared" si="93"/>
        <v>Friend / word of mouth</v>
      </c>
      <c r="BM314" s="1" t="s">
        <v>42</v>
      </c>
      <c r="BO314" s="1">
        <v>10</v>
      </c>
      <c r="BP314" s="1" t="s">
        <v>1500</v>
      </c>
      <c r="BQ314" s="1" t="s">
        <v>1501</v>
      </c>
      <c r="BR314" s="1" t="s">
        <v>1502</v>
      </c>
      <c r="BT314">
        <f t="shared" si="94"/>
        <v>0</v>
      </c>
      <c r="BU314"/>
      <c r="BV314"/>
    </row>
    <row r="315" spans="1:74" s="1" customFormat="1" ht="409.5" x14ac:dyDescent="0.25">
      <c r="A315" s="1">
        <v>313</v>
      </c>
      <c r="B315" s="1">
        <f t="shared" si="76"/>
        <v>314</v>
      </c>
      <c r="C315" s="1" t="s">
        <v>0</v>
      </c>
      <c r="I315" s="2">
        <v>26668</v>
      </c>
      <c r="J315" s="13">
        <f t="shared" ca="1" si="77"/>
        <v>46</v>
      </c>
      <c r="K315" s="1">
        <v>7</v>
      </c>
      <c r="L315" s="1">
        <f t="shared" si="78"/>
        <v>7</v>
      </c>
      <c r="M315" s="1">
        <v>30</v>
      </c>
      <c r="N315" s="1">
        <f t="shared" si="79"/>
        <v>30</v>
      </c>
      <c r="O315" s="1">
        <v>6</v>
      </c>
      <c r="P315" s="1">
        <f t="shared" si="80"/>
        <v>6</v>
      </c>
      <c r="Q315" s="1">
        <v>20</v>
      </c>
      <c r="R315" s="1">
        <f t="shared" si="81"/>
        <v>20</v>
      </c>
      <c r="S315" s="1" t="s">
        <v>33</v>
      </c>
      <c r="T315" s="1">
        <v>1</v>
      </c>
      <c r="U315" s="1" t="str">
        <f t="shared" si="82"/>
        <v>t-shirt</v>
      </c>
      <c r="V315" s="1" t="s">
        <v>46</v>
      </c>
      <c r="X315" s="1" t="str">
        <f t="shared" si="83"/>
        <v>Machine learning for life</v>
      </c>
      <c r="Y315" s="1" t="s">
        <v>3370</v>
      </c>
      <c r="AA315" s="1">
        <v>1</v>
      </c>
      <c r="AB315" s="1" t="str">
        <f t="shared" si="84"/>
        <v>Software Engineer</v>
      </c>
      <c r="AC315" s="1" t="s">
        <v>188</v>
      </c>
      <c r="AE315" s="1" t="str">
        <f t="shared" si="85"/>
        <v>Individual Contributor</v>
      </c>
      <c r="AF315" s="1" t="s">
        <v>58</v>
      </c>
      <c r="AH315" s="1" t="str">
        <f t="shared" si="86"/>
        <v>Technology &amp; Internet</v>
      </c>
      <c r="AI315" s="1" t="str">
        <f t="shared" si="87"/>
        <v>Technology &amp; Internet</v>
      </c>
      <c r="AJ315" s="1" t="s">
        <v>69</v>
      </c>
      <c r="AL315" s="1">
        <v>20</v>
      </c>
      <c r="AM315" s="1">
        <f t="shared" si="88"/>
        <v>20</v>
      </c>
      <c r="AN315" s="1" t="s">
        <v>1503</v>
      </c>
      <c r="AO315" s="1" t="s">
        <v>39</v>
      </c>
      <c r="AX315" s="1" t="s">
        <v>24</v>
      </c>
      <c r="AZ315" s="1" t="str">
        <f t="shared" si="89"/>
        <v xml:space="preserve"> </v>
      </c>
      <c r="BC315" s="1" t="str">
        <f t="shared" si="90"/>
        <v xml:space="preserve"> </v>
      </c>
      <c r="BF315" s="1" t="str">
        <f t="shared" si="91"/>
        <v xml:space="preserve"> </v>
      </c>
      <c r="BJ315" s="1">
        <f t="shared" si="92"/>
        <v>0</v>
      </c>
      <c r="BL315" s="1" t="str">
        <f t="shared" si="93"/>
        <v>Medium</v>
      </c>
      <c r="BN315" s="1" t="s">
        <v>1504</v>
      </c>
      <c r="BO315" s="1">
        <v>10</v>
      </c>
      <c r="BP315" s="1" t="s">
        <v>1505</v>
      </c>
      <c r="BQ315" s="1" t="s">
        <v>1506</v>
      </c>
      <c r="BR315" s="1" t="s">
        <v>1507</v>
      </c>
      <c r="BT315">
        <f t="shared" si="94"/>
        <v>0</v>
      </c>
      <c r="BU315"/>
      <c r="BV315"/>
    </row>
    <row r="316" spans="1:74" s="1" customFormat="1" ht="94.5" x14ac:dyDescent="0.25">
      <c r="A316" s="1">
        <v>314</v>
      </c>
      <c r="B316" s="1">
        <f t="shared" si="76"/>
        <v>315</v>
      </c>
      <c r="C316" s="1" t="s">
        <v>0</v>
      </c>
      <c r="D316" s="1" t="s">
        <v>1</v>
      </c>
      <c r="G316" s="1" t="s">
        <v>4</v>
      </c>
      <c r="I316" s="2">
        <v>33626</v>
      </c>
      <c r="J316" s="13">
        <f t="shared" ca="1" si="77"/>
        <v>27</v>
      </c>
      <c r="K316" s="1">
        <v>8</v>
      </c>
      <c r="L316" s="1">
        <f t="shared" si="78"/>
        <v>8</v>
      </c>
      <c r="M316" s="1">
        <v>40</v>
      </c>
      <c r="N316" s="1">
        <f t="shared" si="79"/>
        <v>40</v>
      </c>
      <c r="O316" s="1">
        <v>13</v>
      </c>
      <c r="P316" s="1">
        <f t="shared" si="80"/>
        <v>13</v>
      </c>
      <c r="Q316" s="1">
        <v>6</v>
      </c>
      <c r="R316" s="1">
        <f t="shared" si="81"/>
        <v>6</v>
      </c>
      <c r="S316" s="1" t="s">
        <v>164</v>
      </c>
      <c r="T316" s="1">
        <v>1</v>
      </c>
      <c r="U316" s="1" t="str">
        <f t="shared" si="82"/>
        <v>socks</v>
      </c>
      <c r="V316" s="1" t="s">
        <v>115</v>
      </c>
      <c r="X316" s="1" t="str">
        <f t="shared" si="83"/>
        <v>Machine learning for life</v>
      </c>
      <c r="Y316" s="1" t="s">
        <v>3370</v>
      </c>
      <c r="AA316" s="1">
        <v>1</v>
      </c>
      <c r="AB316" s="1" t="str">
        <f t="shared" si="84"/>
        <v>Research</v>
      </c>
      <c r="AC316" s="1" t="s">
        <v>382</v>
      </c>
      <c r="AE316" s="1" t="str">
        <f t="shared" si="85"/>
        <v>Individual Contributor</v>
      </c>
      <c r="AF316" s="1" t="s">
        <v>58</v>
      </c>
      <c r="AH316" s="1" t="str">
        <f t="shared" si="86"/>
        <v>Education</v>
      </c>
      <c r="AI316" s="1" t="str">
        <f t="shared" si="87"/>
        <v>Education</v>
      </c>
      <c r="AJ316" s="1" t="s">
        <v>37</v>
      </c>
      <c r="AL316" s="1">
        <v>2</v>
      </c>
      <c r="AM316" s="1">
        <f t="shared" si="88"/>
        <v>2</v>
      </c>
      <c r="AN316" s="1" t="s">
        <v>1508</v>
      </c>
      <c r="AO316" s="1" t="s">
        <v>61</v>
      </c>
      <c r="AX316" s="1" t="s">
        <v>24</v>
      </c>
      <c r="AZ316" s="1" t="str">
        <f t="shared" si="89"/>
        <v xml:space="preserve"> </v>
      </c>
      <c r="BC316" s="1" t="str">
        <f t="shared" si="90"/>
        <v xml:space="preserve"> </v>
      </c>
      <c r="BF316" s="1" t="str">
        <f t="shared" si="91"/>
        <v xml:space="preserve"> </v>
      </c>
      <c r="BJ316" s="1">
        <f t="shared" si="92"/>
        <v>0</v>
      </c>
      <c r="BL316" s="1" t="str">
        <f t="shared" si="93"/>
        <v>Facebook</v>
      </c>
      <c r="BM316" s="1" t="s">
        <v>320</v>
      </c>
      <c r="BO316" s="1">
        <v>5</v>
      </c>
      <c r="BP316" s="1" t="s">
        <v>1509</v>
      </c>
      <c r="BQ316" s="1" t="s">
        <v>1510</v>
      </c>
      <c r="BT316">
        <f t="shared" si="94"/>
        <v>0</v>
      </c>
      <c r="BU316"/>
      <c r="BV316"/>
    </row>
    <row r="317" spans="1:74" s="1" customFormat="1" ht="126" x14ac:dyDescent="0.25">
      <c r="A317" s="1">
        <v>315</v>
      </c>
      <c r="B317" s="1">
        <f t="shared" si="76"/>
        <v>316</v>
      </c>
      <c r="C317" s="1" t="s">
        <v>0</v>
      </c>
      <c r="D317" s="1" t="s">
        <v>1</v>
      </c>
      <c r="G317" s="1" t="s">
        <v>4</v>
      </c>
      <c r="I317" s="2">
        <v>26395</v>
      </c>
      <c r="J317" s="13">
        <f t="shared" ca="1" si="77"/>
        <v>47</v>
      </c>
      <c r="K317" s="1">
        <v>6</v>
      </c>
      <c r="L317" s="1">
        <f t="shared" si="78"/>
        <v>6</v>
      </c>
      <c r="M317" s="1">
        <v>35</v>
      </c>
      <c r="N317" s="1">
        <f t="shared" si="79"/>
        <v>35</v>
      </c>
      <c r="O317" s="1">
        <v>8</v>
      </c>
      <c r="P317" s="1">
        <f t="shared" si="80"/>
        <v>8</v>
      </c>
      <c r="Q317" s="1">
        <v>7</v>
      </c>
      <c r="R317" s="1">
        <f t="shared" si="81"/>
        <v>7</v>
      </c>
      <c r="S317" s="1" t="s">
        <v>74</v>
      </c>
      <c r="T317" s="1">
        <v>1</v>
      </c>
      <c r="U317" s="1" t="str">
        <f t="shared" si="82"/>
        <v>hat</v>
      </c>
      <c r="V317" s="1" t="s">
        <v>97</v>
      </c>
      <c r="X317" s="1" t="str">
        <f t="shared" si="83"/>
        <v>A quality life demands quality questions</v>
      </c>
      <c r="Y317" s="1" t="s">
        <v>3371</v>
      </c>
      <c r="AA317" s="1">
        <v>1</v>
      </c>
      <c r="AB317" s="1" t="str">
        <f t="shared" si="84"/>
        <v>Product Management/Project Management</v>
      </c>
      <c r="AC317" s="1" t="s">
        <v>35</v>
      </c>
      <c r="AE317" s="1" t="str">
        <f t="shared" si="85"/>
        <v>Manager</v>
      </c>
      <c r="AF317" s="1" t="s">
        <v>36</v>
      </c>
      <c r="AH317" s="1" t="str">
        <f t="shared" si="86"/>
        <v>Technology &amp; Internet</v>
      </c>
      <c r="AI317" s="1" t="str">
        <f t="shared" si="87"/>
        <v>Technology &amp; Internet</v>
      </c>
      <c r="AJ317" s="1" t="s">
        <v>69</v>
      </c>
      <c r="AL317" s="1">
        <v>23</v>
      </c>
      <c r="AM317" s="1">
        <f t="shared" si="88"/>
        <v>23</v>
      </c>
      <c r="AN317" s="1" t="s">
        <v>1511</v>
      </c>
      <c r="AO317" s="1" t="s">
        <v>61</v>
      </c>
      <c r="AS317" s="1" t="s">
        <v>19</v>
      </c>
      <c r="AZ317" s="1" t="str">
        <f t="shared" si="89"/>
        <v>Forums</v>
      </c>
      <c r="BA317" s="1" t="s">
        <v>50</v>
      </c>
      <c r="BC317" s="1">
        <f t="shared" si="90"/>
        <v>10</v>
      </c>
      <c r="BE317" s="1">
        <v>10</v>
      </c>
      <c r="BF317" s="1">
        <f t="shared" si="91"/>
        <v>3</v>
      </c>
      <c r="BG317" s="1">
        <v>3</v>
      </c>
      <c r="BI317" s="1">
        <v>8</v>
      </c>
      <c r="BJ317" s="1">
        <f t="shared" si="92"/>
        <v>8</v>
      </c>
      <c r="BK317" s="1" t="s">
        <v>1512</v>
      </c>
      <c r="BL317" s="1" t="str">
        <f t="shared" si="93"/>
        <v>Google</v>
      </c>
      <c r="BM317" s="1" t="s">
        <v>52</v>
      </c>
      <c r="BO317" s="1">
        <v>7</v>
      </c>
      <c r="BP317" s="1" t="s">
        <v>1513</v>
      </c>
      <c r="BQ317" s="1" t="s">
        <v>1514</v>
      </c>
      <c r="BT317">
        <f t="shared" si="94"/>
        <v>0</v>
      </c>
      <c r="BU317"/>
      <c r="BV317"/>
    </row>
    <row r="318" spans="1:74" s="1" customFormat="1" ht="409.5" x14ac:dyDescent="0.25">
      <c r="A318" s="1">
        <v>316</v>
      </c>
      <c r="B318" s="1">
        <f t="shared" si="76"/>
        <v>317</v>
      </c>
      <c r="C318" s="1" t="s">
        <v>0</v>
      </c>
      <c r="F318" s="1" t="s">
        <v>3</v>
      </c>
      <c r="G318" s="1" t="s">
        <v>4</v>
      </c>
      <c r="I318" s="2">
        <v>32544</v>
      </c>
      <c r="J318" s="13">
        <f t="shared" ca="1" si="77"/>
        <v>30</v>
      </c>
      <c r="K318" s="1">
        <v>7</v>
      </c>
      <c r="L318" s="1">
        <f t="shared" si="78"/>
        <v>7</v>
      </c>
      <c r="M318" s="1">
        <v>40</v>
      </c>
      <c r="N318" s="1">
        <f t="shared" si="79"/>
        <v>40</v>
      </c>
      <c r="O318" s="1">
        <v>12</v>
      </c>
      <c r="P318" s="1">
        <f t="shared" si="80"/>
        <v>12</v>
      </c>
      <c r="Q318" s="1">
        <v>25</v>
      </c>
      <c r="R318" s="1">
        <f t="shared" si="81"/>
        <v>25</v>
      </c>
      <c r="S318" s="1" t="s">
        <v>108</v>
      </c>
      <c r="T318" s="1">
        <v>0</v>
      </c>
      <c r="U318" s="1" t="str">
        <f t="shared" si="82"/>
        <v>t-shirt</v>
      </c>
      <c r="V318" s="1" t="s">
        <v>46</v>
      </c>
      <c r="X318" s="1" t="str">
        <f t="shared" si="83"/>
        <v>Machine learning for life</v>
      </c>
      <c r="Y318" s="1" t="s">
        <v>3370</v>
      </c>
      <c r="AA318" s="1">
        <v>1</v>
      </c>
      <c r="AB318" s="1" t="str">
        <f t="shared" si="84"/>
        <v>Self employed</v>
      </c>
      <c r="AC318" s="1" t="s">
        <v>492</v>
      </c>
      <c r="AE318" s="1" t="str">
        <f t="shared" si="85"/>
        <v>Individual Contributor</v>
      </c>
      <c r="AF318" s="1" t="s">
        <v>58</v>
      </c>
      <c r="AH318" s="1" t="str">
        <f t="shared" si="86"/>
        <v>Technology &amp; Internet</v>
      </c>
      <c r="AI318" s="1" t="str">
        <f t="shared" si="87"/>
        <v>Technology &amp; Internet</v>
      </c>
      <c r="AJ318" s="1" t="s">
        <v>69</v>
      </c>
      <c r="AL318" s="1">
        <v>1</v>
      </c>
      <c r="AM318" s="1">
        <f t="shared" si="88"/>
        <v>1</v>
      </c>
      <c r="AN318" s="1" t="s">
        <v>1515</v>
      </c>
      <c r="AO318" s="1" t="s">
        <v>61</v>
      </c>
      <c r="AS318" s="1" t="s">
        <v>19</v>
      </c>
      <c r="AZ318" s="1" t="str">
        <f t="shared" si="89"/>
        <v>Mentor Help (classroom or 1:1 mentors)</v>
      </c>
      <c r="BA318" s="1" t="s">
        <v>137</v>
      </c>
      <c r="BC318" s="1">
        <f t="shared" si="90"/>
        <v>6</v>
      </c>
      <c r="BD318" s="1">
        <v>6</v>
      </c>
      <c r="BF318" s="1">
        <f t="shared" si="91"/>
        <v>2</v>
      </c>
      <c r="BG318" s="1">
        <v>2</v>
      </c>
      <c r="BI318" s="1">
        <v>15</v>
      </c>
      <c r="BJ318" s="1">
        <f t="shared" si="92"/>
        <v>15</v>
      </c>
      <c r="BK318" s="1" t="s">
        <v>1516</v>
      </c>
      <c r="BL318" s="1" t="str">
        <f t="shared" si="93"/>
        <v>Google</v>
      </c>
      <c r="BM318" s="1" t="s">
        <v>52</v>
      </c>
      <c r="BO318" s="1">
        <v>10</v>
      </c>
      <c r="BP318" s="1" t="s">
        <v>1517</v>
      </c>
      <c r="BT318">
        <f t="shared" si="94"/>
        <v>0</v>
      </c>
      <c r="BU318"/>
      <c r="BV318"/>
    </row>
    <row r="319" spans="1:74" s="1" customFormat="1" ht="378" x14ac:dyDescent="0.25">
      <c r="A319" s="1">
        <v>317</v>
      </c>
      <c r="B319" s="1">
        <f t="shared" si="76"/>
        <v>318</v>
      </c>
      <c r="C319" s="1" t="s">
        <v>0</v>
      </c>
      <c r="I319" s="2">
        <v>33697</v>
      </c>
      <c r="J319" s="13">
        <f t="shared" ca="1" si="77"/>
        <v>27</v>
      </c>
      <c r="K319" s="1">
        <v>6</v>
      </c>
      <c r="L319" s="1">
        <f t="shared" si="78"/>
        <v>6</v>
      </c>
      <c r="M319" s="1">
        <v>30</v>
      </c>
      <c r="N319" s="1">
        <f t="shared" si="79"/>
        <v>30</v>
      </c>
      <c r="O319" s="1">
        <v>10</v>
      </c>
      <c r="P319" s="1">
        <f t="shared" si="80"/>
        <v>10</v>
      </c>
      <c r="Q319" s="1">
        <v>20</v>
      </c>
      <c r="R319" s="1">
        <f t="shared" si="81"/>
        <v>20</v>
      </c>
      <c r="S319" s="1" t="s">
        <v>66</v>
      </c>
      <c r="T319" s="1">
        <v>1</v>
      </c>
      <c r="U319" s="1" t="str">
        <f t="shared" si="82"/>
        <v>t-shirt</v>
      </c>
      <c r="V319" s="1" t="s">
        <v>46</v>
      </c>
      <c r="X319" s="1" t="str">
        <f t="shared" si="83"/>
        <v>Machine learning for life</v>
      </c>
      <c r="Y319" s="1" t="s">
        <v>3370</v>
      </c>
      <c r="AA319" s="1">
        <v>1</v>
      </c>
      <c r="AB319" s="1" t="str">
        <f t="shared" si="84"/>
        <v>Software Engineer</v>
      </c>
      <c r="AC319" s="1" t="s">
        <v>188</v>
      </c>
      <c r="AE319" s="1" t="str">
        <f t="shared" si="85"/>
        <v>Individual Contributor</v>
      </c>
      <c r="AF319" s="1" t="s">
        <v>58</v>
      </c>
      <c r="AH319" s="1" t="str">
        <f t="shared" si="86"/>
        <v>Technology &amp; Internet</v>
      </c>
      <c r="AI319" s="1" t="str">
        <f t="shared" si="87"/>
        <v>Technology &amp; Internet</v>
      </c>
      <c r="AJ319" s="1" t="s">
        <v>69</v>
      </c>
      <c r="AL319" s="1">
        <v>3</v>
      </c>
      <c r="AM319" s="1">
        <f t="shared" si="88"/>
        <v>3</v>
      </c>
      <c r="AN319" s="1" t="s">
        <v>1518</v>
      </c>
      <c r="AO319" s="1" t="s">
        <v>39</v>
      </c>
      <c r="AX319" s="1" t="s">
        <v>24</v>
      </c>
      <c r="AZ319" s="1" t="str">
        <f t="shared" si="89"/>
        <v xml:space="preserve"> </v>
      </c>
      <c r="BC319" s="1" t="str">
        <f t="shared" si="90"/>
        <v xml:space="preserve"> </v>
      </c>
      <c r="BF319" s="1" t="str">
        <f t="shared" si="91"/>
        <v xml:space="preserve"> </v>
      </c>
      <c r="BJ319" s="1">
        <f t="shared" si="92"/>
        <v>0</v>
      </c>
      <c r="BL319" s="1" t="str">
        <f t="shared" si="93"/>
        <v>Google</v>
      </c>
      <c r="BM319" s="1" t="s">
        <v>52</v>
      </c>
      <c r="BO319" s="1">
        <v>10</v>
      </c>
      <c r="BP319" s="1" t="s">
        <v>1519</v>
      </c>
      <c r="BQ319" s="1" t="s">
        <v>1520</v>
      </c>
      <c r="BR319" s="1" t="s">
        <v>1521</v>
      </c>
      <c r="BT319">
        <f t="shared" si="94"/>
        <v>0</v>
      </c>
      <c r="BU319"/>
      <c r="BV319"/>
    </row>
    <row r="320" spans="1:74" s="1" customFormat="1" ht="78.75" x14ac:dyDescent="0.25">
      <c r="A320" s="1">
        <v>318</v>
      </c>
      <c r="B320" s="1">
        <f t="shared" si="76"/>
        <v>319</v>
      </c>
      <c r="C320" s="1" t="s">
        <v>0</v>
      </c>
      <c r="E320" s="1" t="s">
        <v>2</v>
      </c>
      <c r="I320" s="2">
        <v>33609</v>
      </c>
      <c r="J320" s="13">
        <f t="shared" ca="1" si="77"/>
        <v>27</v>
      </c>
      <c r="K320" s="1">
        <v>7</v>
      </c>
      <c r="L320" s="1">
        <f t="shared" si="78"/>
        <v>7</v>
      </c>
      <c r="M320" s="1">
        <v>0</v>
      </c>
      <c r="N320" s="1">
        <f t="shared" si="79"/>
        <v>0</v>
      </c>
      <c r="O320" s="1">
        <v>6</v>
      </c>
      <c r="P320" s="1">
        <f t="shared" si="80"/>
        <v>6</v>
      </c>
      <c r="Q320" s="1">
        <v>15</v>
      </c>
      <c r="R320" s="1">
        <f t="shared" si="81"/>
        <v>15</v>
      </c>
      <c r="S320" s="1" t="s">
        <v>66</v>
      </c>
      <c r="T320" s="1">
        <v>1</v>
      </c>
      <c r="U320" s="1" t="str">
        <f t="shared" si="82"/>
        <v>backpack</v>
      </c>
      <c r="V320" s="1" t="s">
        <v>75</v>
      </c>
      <c r="X320" s="1" t="str">
        <f t="shared" si="83"/>
        <v>Talk is cheap, show me the code.</v>
      </c>
      <c r="Z320" s="1" t="s">
        <v>3346</v>
      </c>
      <c r="AA320" s="1">
        <v>0</v>
      </c>
      <c r="AB320" s="1" t="str">
        <f t="shared" si="84"/>
        <v xml:space="preserve"> </v>
      </c>
      <c r="AE320" s="1" t="str">
        <f t="shared" si="85"/>
        <v xml:space="preserve"> </v>
      </c>
      <c r="AH320" s="1" t="str">
        <f t="shared" si="86"/>
        <v>Unspecified</v>
      </c>
      <c r="AI320" s="1" t="str">
        <f t="shared" si="87"/>
        <v xml:space="preserve"> </v>
      </c>
      <c r="AM320" s="1">
        <f t="shared" si="88"/>
        <v>0</v>
      </c>
      <c r="AO320" s="1" t="s">
        <v>39</v>
      </c>
      <c r="AS320" s="1" t="s">
        <v>19</v>
      </c>
      <c r="AU320" s="1" t="s">
        <v>21</v>
      </c>
      <c r="AZ320" s="1" t="str">
        <f t="shared" si="89"/>
        <v>Forums</v>
      </c>
      <c r="BA320" s="1" t="s">
        <v>50</v>
      </c>
      <c r="BC320" s="1">
        <f t="shared" si="90"/>
        <v>6</v>
      </c>
      <c r="BD320" s="1">
        <v>6</v>
      </c>
      <c r="BF320" s="1">
        <f t="shared" si="91"/>
        <v>6</v>
      </c>
      <c r="BG320" s="1">
        <v>6</v>
      </c>
      <c r="BI320" s="1">
        <v>20</v>
      </c>
      <c r="BJ320" s="1">
        <f t="shared" si="92"/>
        <v>20</v>
      </c>
      <c r="BK320" s="1" t="s">
        <v>1522</v>
      </c>
      <c r="BL320" s="1" t="str">
        <f t="shared" si="93"/>
        <v>Google</v>
      </c>
      <c r="BM320" s="1" t="s">
        <v>52</v>
      </c>
      <c r="BO320" s="1">
        <v>6</v>
      </c>
      <c r="BP320" s="1" t="s">
        <v>1523</v>
      </c>
      <c r="BQ320" s="1" t="s">
        <v>179</v>
      </c>
      <c r="BR320" s="1" t="s">
        <v>1524</v>
      </c>
      <c r="BT320">
        <f t="shared" si="94"/>
        <v>0</v>
      </c>
      <c r="BU320"/>
      <c r="BV320"/>
    </row>
    <row r="321" spans="1:74" s="1" customFormat="1" ht="267.75" x14ac:dyDescent="0.25">
      <c r="A321" s="1">
        <v>319</v>
      </c>
      <c r="B321" s="1">
        <f t="shared" si="76"/>
        <v>320</v>
      </c>
      <c r="E321" s="1" t="s">
        <v>2</v>
      </c>
      <c r="G321" s="1" t="s">
        <v>4</v>
      </c>
      <c r="I321" s="2">
        <v>33386</v>
      </c>
      <c r="J321" s="13">
        <f t="shared" ca="1" si="77"/>
        <v>28</v>
      </c>
      <c r="K321" s="1">
        <v>5</v>
      </c>
      <c r="L321" s="1">
        <f t="shared" si="78"/>
        <v>5</v>
      </c>
      <c r="M321" s="1">
        <v>45</v>
      </c>
      <c r="N321" s="1">
        <f t="shared" si="79"/>
        <v>45</v>
      </c>
      <c r="O321" s="1">
        <v>12</v>
      </c>
      <c r="P321" s="1">
        <f t="shared" si="80"/>
        <v>12</v>
      </c>
      <c r="Q321" s="1">
        <v>30</v>
      </c>
      <c r="R321" s="1">
        <f t="shared" si="81"/>
        <v>30</v>
      </c>
      <c r="S321" s="1" t="s">
        <v>66</v>
      </c>
      <c r="T321" s="1">
        <v>1</v>
      </c>
      <c r="U321" s="1" t="str">
        <f t="shared" si="82"/>
        <v>jacket (brand is TBD... probably Patagonia)</v>
      </c>
      <c r="V321" s="1" t="s">
        <v>56</v>
      </c>
      <c r="X321" s="1" t="str">
        <f t="shared" si="83"/>
        <v>I'm AI-powered</v>
      </c>
      <c r="Z321" s="1" t="s">
        <v>1525</v>
      </c>
      <c r="AA321" s="1">
        <v>0</v>
      </c>
      <c r="AB321" s="1" t="str">
        <f t="shared" si="84"/>
        <v xml:space="preserve"> </v>
      </c>
      <c r="AE321" s="1" t="str">
        <f t="shared" si="85"/>
        <v xml:space="preserve"> </v>
      </c>
      <c r="AH321" s="1" t="str">
        <f t="shared" si="86"/>
        <v>Unspecified</v>
      </c>
      <c r="AI321" s="1" t="str">
        <f t="shared" si="87"/>
        <v xml:space="preserve"> </v>
      </c>
      <c r="AM321" s="1">
        <f t="shared" si="88"/>
        <v>0</v>
      </c>
      <c r="AO321" s="1" t="s">
        <v>61</v>
      </c>
      <c r="AU321" s="1" t="s">
        <v>21</v>
      </c>
      <c r="AZ321" s="1" t="str">
        <f t="shared" si="89"/>
        <v>Slack Channel</v>
      </c>
      <c r="BA321" s="1" t="s">
        <v>40</v>
      </c>
      <c r="BC321" s="1">
        <f t="shared" si="90"/>
        <v>3</v>
      </c>
      <c r="BD321" s="1">
        <v>3</v>
      </c>
      <c r="BF321" s="1">
        <f t="shared" si="91"/>
        <v>4</v>
      </c>
      <c r="BG321" s="1">
        <v>4</v>
      </c>
      <c r="BI321" s="1">
        <v>6</v>
      </c>
      <c r="BJ321" s="1">
        <f t="shared" si="92"/>
        <v>6</v>
      </c>
      <c r="BK321" s="1" t="s">
        <v>1526</v>
      </c>
      <c r="BL321" s="1" t="str">
        <f t="shared" si="93"/>
        <v>Friend / word of mouth</v>
      </c>
      <c r="BM321" s="1" t="s">
        <v>42</v>
      </c>
      <c r="BO321" s="1">
        <v>8</v>
      </c>
      <c r="BP321" s="1" t="s">
        <v>1527</v>
      </c>
      <c r="BQ321" s="1" t="s">
        <v>1528</v>
      </c>
      <c r="BR321" s="1" t="s">
        <v>1529</v>
      </c>
      <c r="BT321">
        <f t="shared" si="94"/>
        <v>0</v>
      </c>
      <c r="BU321"/>
      <c r="BV321"/>
    </row>
    <row r="322" spans="1:74" s="1" customFormat="1" ht="283.5" x14ac:dyDescent="0.25">
      <c r="A322" s="1">
        <v>320</v>
      </c>
      <c r="B322" s="1">
        <f t="shared" si="76"/>
        <v>321</v>
      </c>
      <c r="C322" s="1" t="s">
        <v>0</v>
      </c>
      <c r="I322" s="2">
        <v>27200</v>
      </c>
      <c r="J322" s="13">
        <f t="shared" ca="1" si="77"/>
        <v>45</v>
      </c>
      <c r="K322" s="1">
        <v>7</v>
      </c>
      <c r="L322" s="1">
        <f t="shared" si="78"/>
        <v>7</v>
      </c>
      <c r="M322" s="1">
        <v>0</v>
      </c>
      <c r="N322" s="1">
        <f t="shared" si="79"/>
        <v>0</v>
      </c>
      <c r="O322" s="1">
        <v>14</v>
      </c>
      <c r="P322" s="1">
        <f t="shared" si="80"/>
        <v>14</v>
      </c>
      <c r="Q322" s="1">
        <v>2</v>
      </c>
      <c r="R322" s="1">
        <f t="shared" si="81"/>
        <v>2</v>
      </c>
      <c r="S322" s="1" t="s">
        <v>45</v>
      </c>
      <c r="T322" s="1">
        <v>0</v>
      </c>
      <c r="U322" s="1" t="str">
        <f t="shared" si="82"/>
        <v>t-shirt</v>
      </c>
      <c r="V322" s="1" t="s">
        <v>46</v>
      </c>
      <c r="X322" s="1" t="str">
        <f t="shared" si="83"/>
        <v>Data is the new bacon</v>
      </c>
      <c r="Y322" s="1" t="s">
        <v>3333</v>
      </c>
      <c r="AA322" s="1">
        <v>0</v>
      </c>
      <c r="AB322" s="1" t="str">
        <f t="shared" si="84"/>
        <v xml:space="preserve"> </v>
      </c>
      <c r="AE322" s="1" t="str">
        <f t="shared" si="85"/>
        <v xml:space="preserve"> </v>
      </c>
      <c r="AH322" s="1" t="str">
        <f t="shared" si="86"/>
        <v>Unspecified</v>
      </c>
      <c r="AI322" s="1" t="str">
        <f t="shared" si="87"/>
        <v xml:space="preserve"> </v>
      </c>
      <c r="AM322" s="1">
        <f t="shared" si="88"/>
        <v>0</v>
      </c>
      <c r="AO322" s="1" t="s">
        <v>39</v>
      </c>
      <c r="AP322" s="1" t="s">
        <v>16</v>
      </c>
      <c r="AR322" s="1" t="s">
        <v>18</v>
      </c>
      <c r="AZ322" s="1" t="str">
        <f t="shared" si="89"/>
        <v>Forums</v>
      </c>
      <c r="BA322" s="1" t="s">
        <v>50</v>
      </c>
      <c r="BC322" s="1">
        <f t="shared" si="90"/>
        <v>10</v>
      </c>
      <c r="BE322" s="1">
        <v>10</v>
      </c>
      <c r="BF322" s="1">
        <f t="shared" si="91"/>
        <v>2</v>
      </c>
      <c r="BG322" s="1">
        <v>2</v>
      </c>
      <c r="BI322" s="1">
        <v>14</v>
      </c>
      <c r="BJ322" s="1">
        <f t="shared" si="92"/>
        <v>14</v>
      </c>
      <c r="BK322" s="1" t="s">
        <v>1530</v>
      </c>
      <c r="BL322" s="1" t="str">
        <f t="shared" si="93"/>
        <v>Facebook</v>
      </c>
      <c r="BM322" s="1" t="s">
        <v>320</v>
      </c>
      <c r="BO322" s="1">
        <v>7</v>
      </c>
      <c r="BP322" s="1" t="s">
        <v>1531</v>
      </c>
      <c r="BQ322" s="1" t="s">
        <v>1532</v>
      </c>
      <c r="BR322" s="1" t="s">
        <v>1533</v>
      </c>
      <c r="BT322">
        <f t="shared" si="94"/>
        <v>0</v>
      </c>
      <c r="BU322"/>
      <c r="BV322"/>
    </row>
    <row r="323" spans="1:74" s="1" customFormat="1" ht="315" x14ac:dyDescent="0.25">
      <c r="A323" s="1">
        <v>321</v>
      </c>
      <c r="B323" s="1">
        <f t="shared" ref="B323:B386" si="95">A323+1</f>
        <v>322</v>
      </c>
      <c r="D323" s="1" t="s">
        <v>1</v>
      </c>
      <c r="G323" s="1" t="s">
        <v>4</v>
      </c>
      <c r="I323" s="2">
        <v>33989</v>
      </c>
      <c r="J323" s="13">
        <f t="shared" ref="J323:J386" ca="1" si="96">ROUNDDOWN(_xlfn.DAYS(TODAY(),I323)/365,0)</f>
        <v>26</v>
      </c>
      <c r="K323" s="1">
        <v>8</v>
      </c>
      <c r="L323" s="1">
        <f t="shared" ref="L323:L386" si="97">IF(ISBLANK(K323),0,K323)</f>
        <v>8</v>
      </c>
      <c r="M323" s="1">
        <v>0</v>
      </c>
      <c r="N323" s="1">
        <f t="shared" ref="N323:N386" si="98">IF(ISBLANK(M323),0,M323)</f>
        <v>0</v>
      </c>
      <c r="O323" s="1">
        <v>10</v>
      </c>
      <c r="P323" s="1">
        <f t="shared" ref="P323:P386" si="99">IF(ISBLANK(O323),0,O323)</f>
        <v>10</v>
      </c>
      <c r="Q323" s="1">
        <v>30</v>
      </c>
      <c r="R323" s="1">
        <f t="shared" ref="R323:R386" si="100">IF(ISBLANK(Q323),0,Q323)</f>
        <v>30</v>
      </c>
      <c r="S323" s="1" t="s">
        <v>310</v>
      </c>
      <c r="T323" s="1">
        <v>0</v>
      </c>
      <c r="U323" s="1" t="str">
        <f t="shared" ref="U323:U386" si="101">IF(V323="",IF(W323="","",W323),IF(W323="",V323,CONCATENATE(V323,",",W323)))</f>
        <v>t-shirt</v>
      </c>
      <c r="V323" s="1" t="s">
        <v>46</v>
      </c>
      <c r="X323" s="1" t="str">
        <f t="shared" ref="X323:X386" si="102">IF(Y323="",IF(Z323=""," ",Z323),IF(Z323="",Y323,CONCATENATE(Y323,",",Z323)))</f>
        <v>Machine learning for life</v>
      </c>
      <c r="Y323" s="1" t="s">
        <v>3370</v>
      </c>
      <c r="AA323" s="1">
        <v>1</v>
      </c>
      <c r="AB323" s="1" t="str">
        <f t="shared" ref="AB323:AB386" si="103">IF(AC323="",IF(AD323=""," ",AD323),IF(AD323="",AC323,CONCATENATE(AC323,",",AD323)))</f>
        <v>Software Engineer</v>
      </c>
      <c r="AC323" s="1" t="s">
        <v>188</v>
      </c>
      <c r="AE323" s="1" t="str">
        <f t="shared" ref="AE323:AE386" si="104">IF(AF323="",IF(AG323=""," ",AG323),IF(AG323="",AF323,CONCATENATE(AF323,",",AG323)))</f>
        <v>Mid Level</v>
      </c>
      <c r="AG323" s="1" t="s">
        <v>1534</v>
      </c>
      <c r="AH323" s="1" t="str">
        <f t="shared" ref="AH323:AH386" si="105">IF(TRIM(AI323)="","Unspecified",AI323)</f>
        <v>Automotive</v>
      </c>
      <c r="AI323" s="1" t="str">
        <f t="shared" ref="AI323:AI386" si="106">IF(AJ323="",IF(AK323=""," ",AK323),IF(AK323="",AJ323,CONCATENATE(AJ323,",",AK323)))</f>
        <v>Automotive</v>
      </c>
      <c r="AJ323" s="1" t="s">
        <v>247</v>
      </c>
      <c r="AL323" s="1">
        <v>2</v>
      </c>
      <c r="AM323" s="1">
        <f t="shared" ref="AM323:AM386" si="107">IF(ISBLANK(AL323),0,AL323)</f>
        <v>2</v>
      </c>
      <c r="AN323" s="1" t="s">
        <v>1535</v>
      </c>
      <c r="AO323" s="1" t="s">
        <v>39</v>
      </c>
      <c r="AS323" s="1" t="s">
        <v>19</v>
      </c>
      <c r="AU323" s="1" t="s">
        <v>21</v>
      </c>
      <c r="AZ323" s="1" t="str">
        <f t="shared" ref="AZ323:AZ386" si="108">IF(BA323="",IF(BB323=""," ",BB323),IF(BB323="",BA323,CONCATENATE(BA323,",",BB323)))</f>
        <v>Slack Channel</v>
      </c>
      <c r="BA323" s="1" t="s">
        <v>40</v>
      </c>
      <c r="BC323" s="1">
        <f t="shared" ref="BC323:BC386" si="109">IF(BD323="",IF(BE323=""," ",BE323),IF(BE323="",BD323,CONCATENATE(BD323,",",BE323)))</f>
        <v>4</v>
      </c>
      <c r="BD323" s="1">
        <v>4</v>
      </c>
      <c r="BF323" s="1">
        <f t="shared" ref="BF323:BF386" si="110">IF(BG323="",IF(BH323=""," ",BH323),IF(BH323="",BG323,CONCATENATE(BG323,",",BH323)))</f>
        <v>4</v>
      </c>
      <c r="BG323" s="1">
        <v>4</v>
      </c>
      <c r="BI323" s="1">
        <v>3</v>
      </c>
      <c r="BJ323" s="1">
        <f t="shared" ref="BJ323:BJ386" si="111">IF(ISBLANK(BI323),0,BI323)</f>
        <v>3</v>
      </c>
      <c r="BK323" s="1" t="s">
        <v>1536</v>
      </c>
      <c r="BL323" s="1" t="str">
        <f t="shared" ref="BL323:BL386" si="112">IF(BM323="",IF(BN323=""," ",BN323),IF(BN323="",BM323,CONCATENATE(BM323,",",BN323)))</f>
        <v>Google</v>
      </c>
      <c r="BM323" s="1" t="s">
        <v>52</v>
      </c>
      <c r="BO323" s="1">
        <v>8</v>
      </c>
      <c r="BP323" s="1" t="s">
        <v>1537</v>
      </c>
      <c r="BQ323" s="1" t="s">
        <v>1538</v>
      </c>
      <c r="BT323">
        <f t="shared" ref="BT323:BT386" si="113">IF(ISBLANK(BS323),0,BS323)</f>
        <v>0</v>
      </c>
      <c r="BU323"/>
      <c r="BV323"/>
    </row>
    <row r="324" spans="1:74" s="1" customFormat="1" ht="94.5" x14ac:dyDescent="0.25">
      <c r="A324" s="1">
        <v>322</v>
      </c>
      <c r="B324" s="1">
        <f t="shared" si="95"/>
        <v>323</v>
      </c>
      <c r="C324" s="1" t="s">
        <v>0</v>
      </c>
      <c r="F324" s="1" t="s">
        <v>3</v>
      </c>
      <c r="G324" s="1" t="s">
        <v>4</v>
      </c>
      <c r="I324" s="2">
        <v>33399</v>
      </c>
      <c r="J324" s="13">
        <f t="shared" ca="1" si="96"/>
        <v>28</v>
      </c>
      <c r="K324" s="1">
        <v>8</v>
      </c>
      <c r="L324" s="1">
        <f t="shared" si="97"/>
        <v>8</v>
      </c>
      <c r="M324" s="1">
        <v>0</v>
      </c>
      <c r="N324" s="1">
        <f t="shared" si="98"/>
        <v>0</v>
      </c>
      <c r="O324" s="1">
        <v>7</v>
      </c>
      <c r="P324" s="1">
        <f t="shared" si="99"/>
        <v>7</v>
      </c>
      <c r="Q324" s="1">
        <v>1</v>
      </c>
      <c r="R324" s="1">
        <f t="shared" si="100"/>
        <v>1</v>
      </c>
      <c r="S324" s="1" t="s">
        <v>310</v>
      </c>
      <c r="T324" s="1">
        <v>1</v>
      </c>
      <c r="U324" s="1" t="str">
        <f t="shared" si="101"/>
        <v>t-shirt</v>
      </c>
      <c r="V324" s="1" t="s">
        <v>46</v>
      </c>
      <c r="X324" s="1" t="str">
        <f t="shared" si="102"/>
        <v>Data is the new bacon</v>
      </c>
      <c r="Y324" s="1" t="s">
        <v>3333</v>
      </c>
      <c r="AA324" s="1">
        <v>0</v>
      </c>
      <c r="AB324" s="1" t="str">
        <f t="shared" si="103"/>
        <v xml:space="preserve"> </v>
      </c>
      <c r="AE324" s="1" t="str">
        <f t="shared" si="104"/>
        <v xml:space="preserve"> </v>
      </c>
      <c r="AH324" s="1" t="str">
        <f t="shared" si="105"/>
        <v>Unspecified</v>
      </c>
      <c r="AI324" s="1" t="str">
        <f t="shared" si="106"/>
        <v xml:space="preserve"> </v>
      </c>
      <c r="AM324" s="1">
        <f t="shared" si="107"/>
        <v>0</v>
      </c>
      <c r="AO324" s="1" t="s">
        <v>39</v>
      </c>
      <c r="AX324" s="1" t="s">
        <v>24</v>
      </c>
      <c r="AZ324" s="1" t="str">
        <f t="shared" si="108"/>
        <v xml:space="preserve"> </v>
      </c>
      <c r="BC324" s="1" t="str">
        <f t="shared" si="109"/>
        <v xml:space="preserve"> </v>
      </c>
      <c r="BF324" s="1" t="str">
        <f t="shared" si="110"/>
        <v xml:space="preserve"> </v>
      </c>
      <c r="BJ324" s="1">
        <f t="shared" si="111"/>
        <v>0</v>
      </c>
      <c r="BL324" s="1" t="str">
        <f t="shared" si="112"/>
        <v>Google</v>
      </c>
      <c r="BM324" s="1" t="s">
        <v>52</v>
      </c>
      <c r="BO324" s="1">
        <v>9</v>
      </c>
      <c r="BP324" s="1" t="s">
        <v>1539</v>
      </c>
      <c r="BQ324" s="1" t="s">
        <v>1540</v>
      </c>
      <c r="BR324" s="1" t="s">
        <v>1541</v>
      </c>
      <c r="BT324">
        <f t="shared" si="113"/>
        <v>0</v>
      </c>
      <c r="BU324"/>
      <c r="BV324"/>
    </row>
    <row r="325" spans="1:74" s="1" customFormat="1" ht="362.25" x14ac:dyDescent="0.25">
      <c r="A325" s="1">
        <v>323</v>
      </c>
      <c r="B325" s="1">
        <f t="shared" si="95"/>
        <v>324</v>
      </c>
      <c r="C325" s="1" t="s">
        <v>0</v>
      </c>
      <c r="D325" s="1" t="s">
        <v>1</v>
      </c>
      <c r="G325" s="1" t="s">
        <v>4</v>
      </c>
      <c r="I325" s="2">
        <v>28993</v>
      </c>
      <c r="J325" s="13">
        <f t="shared" ca="1" si="96"/>
        <v>40</v>
      </c>
      <c r="K325" s="1">
        <v>6</v>
      </c>
      <c r="L325" s="1">
        <f t="shared" si="97"/>
        <v>6</v>
      </c>
      <c r="M325" s="1">
        <v>0</v>
      </c>
      <c r="N325" s="1">
        <f t="shared" si="98"/>
        <v>0</v>
      </c>
      <c r="O325" s="1">
        <v>12</v>
      </c>
      <c r="P325" s="1">
        <f t="shared" si="99"/>
        <v>12</v>
      </c>
      <c r="Q325" s="1">
        <v>12</v>
      </c>
      <c r="R325" s="1">
        <f t="shared" si="100"/>
        <v>12</v>
      </c>
      <c r="S325" s="1" t="s">
        <v>200</v>
      </c>
      <c r="T325" s="1">
        <v>1</v>
      </c>
      <c r="U325" s="1" t="str">
        <f t="shared" si="101"/>
        <v>hoodie</v>
      </c>
      <c r="V325" s="1" t="s">
        <v>34</v>
      </c>
      <c r="X325" s="1" t="str">
        <f t="shared" si="102"/>
        <v>Math - all the cool kids are doing it</v>
      </c>
      <c r="Y325" s="1" t="s">
        <v>3369</v>
      </c>
      <c r="AA325" s="1">
        <v>1</v>
      </c>
      <c r="AB325" s="1" t="str">
        <f t="shared" si="103"/>
        <v>Software Engineer</v>
      </c>
      <c r="AC325" s="1" t="s">
        <v>188</v>
      </c>
      <c r="AE325" s="1" t="str">
        <f t="shared" si="104"/>
        <v>Individual Contributor</v>
      </c>
      <c r="AF325" s="1" t="s">
        <v>58</v>
      </c>
      <c r="AH325" s="1" t="str">
        <f t="shared" si="105"/>
        <v>Technology &amp; Internet</v>
      </c>
      <c r="AI325" s="1" t="str">
        <f t="shared" si="106"/>
        <v>Technology &amp; Internet</v>
      </c>
      <c r="AJ325" s="1" t="s">
        <v>69</v>
      </c>
      <c r="AL325" s="1">
        <v>15</v>
      </c>
      <c r="AM325" s="1">
        <f t="shared" si="107"/>
        <v>15</v>
      </c>
      <c r="AN325" s="1" t="s">
        <v>174</v>
      </c>
      <c r="AO325" s="1" t="s">
        <v>61</v>
      </c>
      <c r="AT325" s="1" t="s">
        <v>20</v>
      </c>
      <c r="AZ325" s="1" t="str">
        <f t="shared" si="108"/>
        <v>Mentor Help (classroom or 1:1 mentors)</v>
      </c>
      <c r="BA325" s="1" t="s">
        <v>137</v>
      </c>
      <c r="BC325" s="1">
        <f t="shared" si="109"/>
        <v>6</v>
      </c>
      <c r="BD325" s="1">
        <v>6</v>
      </c>
      <c r="BF325" s="1">
        <f t="shared" si="110"/>
        <v>6</v>
      </c>
      <c r="BG325" s="1">
        <v>6</v>
      </c>
      <c r="BI325" s="1">
        <v>30</v>
      </c>
      <c r="BJ325" s="1">
        <f t="shared" si="111"/>
        <v>30</v>
      </c>
      <c r="BK325" s="1" t="s">
        <v>1542</v>
      </c>
      <c r="BL325" s="1" t="str">
        <f t="shared" si="112"/>
        <v>Friend / word of mouth</v>
      </c>
      <c r="BM325" s="1" t="s">
        <v>42</v>
      </c>
      <c r="BO325" s="1">
        <v>9</v>
      </c>
      <c r="BP325" s="1" t="s">
        <v>1543</v>
      </c>
      <c r="BQ325" s="1" t="s">
        <v>1544</v>
      </c>
      <c r="BR325" s="1" t="s">
        <v>265</v>
      </c>
      <c r="BT325">
        <f t="shared" si="113"/>
        <v>0</v>
      </c>
      <c r="BU325"/>
      <c r="BV325"/>
    </row>
    <row r="326" spans="1:74" s="1" customFormat="1" ht="189" x14ac:dyDescent="0.25">
      <c r="A326" s="1">
        <v>324</v>
      </c>
      <c r="B326" s="1">
        <f t="shared" si="95"/>
        <v>325</v>
      </c>
      <c r="D326" s="1" t="s">
        <v>1</v>
      </c>
      <c r="I326" s="2">
        <v>29439</v>
      </c>
      <c r="J326" s="13">
        <f t="shared" ca="1" si="96"/>
        <v>39</v>
      </c>
      <c r="K326" s="1">
        <v>7</v>
      </c>
      <c r="L326" s="1">
        <f t="shared" si="97"/>
        <v>7</v>
      </c>
      <c r="M326" s="1">
        <v>120</v>
      </c>
      <c r="N326" s="1">
        <f t="shared" si="98"/>
        <v>120</v>
      </c>
      <c r="O326" s="1">
        <v>12</v>
      </c>
      <c r="P326" s="1">
        <f t="shared" si="99"/>
        <v>12</v>
      </c>
      <c r="Q326" s="1">
        <v>12</v>
      </c>
      <c r="R326" s="1">
        <f t="shared" si="100"/>
        <v>12</v>
      </c>
      <c r="S326" s="1" t="s">
        <v>74</v>
      </c>
      <c r="T326" s="1">
        <v>1</v>
      </c>
      <c r="U326" s="1" t="str">
        <f t="shared" si="101"/>
        <v>shoes (brand is TBDâ€¦ probably Adidas or Puma)</v>
      </c>
      <c r="V326" s="1" t="s">
        <v>109</v>
      </c>
      <c r="X326" s="1" t="str">
        <f t="shared" si="102"/>
        <v>Machine learning for life</v>
      </c>
      <c r="Y326" s="1" t="s">
        <v>3370</v>
      </c>
      <c r="AA326" s="1">
        <v>1</v>
      </c>
      <c r="AB326" s="1" t="str">
        <f t="shared" si="103"/>
        <v>Data Scientist</v>
      </c>
      <c r="AC326" s="1" t="s">
        <v>130</v>
      </c>
      <c r="AE326" s="1" t="str">
        <f t="shared" si="104"/>
        <v>Individual Contributor</v>
      </c>
      <c r="AF326" s="1" t="s">
        <v>58</v>
      </c>
      <c r="AH326" s="1" t="str">
        <f t="shared" si="105"/>
        <v>Technology &amp; Internet</v>
      </c>
      <c r="AI326" s="1" t="str">
        <f t="shared" si="106"/>
        <v>Technology &amp; Internet</v>
      </c>
      <c r="AJ326" s="1" t="s">
        <v>69</v>
      </c>
      <c r="AL326" s="1">
        <v>14</v>
      </c>
      <c r="AM326" s="1">
        <f t="shared" si="107"/>
        <v>14</v>
      </c>
      <c r="AN326" s="1" t="s">
        <v>1545</v>
      </c>
      <c r="AO326" s="1" t="s">
        <v>61</v>
      </c>
      <c r="AS326" s="1" t="s">
        <v>19</v>
      </c>
      <c r="AU326" s="1" t="s">
        <v>21</v>
      </c>
      <c r="AZ326" s="1" t="str">
        <f t="shared" si="108"/>
        <v>Forums</v>
      </c>
      <c r="BA326" s="1" t="s">
        <v>50</v>
      </c>
      <c r="BC326" s="1">
        <f t="shared" si="109"/>
        <v>10</v>
      </c>
      <c r="BE326" s="1">
        <v>10</v>
      </c>
      <c r="BF326" s="1">
        <f t="shared" si="110"/>
        <v>8</v>
      </c>
      <c r="BH326" s="1">
        <v>8</v>
      </c>
      <c r="BI326" s="1">
        <v>24</v>
      </c>
      <c r="BJ326" s="1">
        <f t="shared" si="111"/>
        <v>24</v>
      </c>
      <c r="BK326" s="1" t="s">
        <v>1546</v>
      </c>
      <c r="BL326" s="1" t="str">
        <f t="shared" si="112"/>
        <v>Google</v>
      </c>
      <c r="BM326" s="1" t="s">
        <v>52</v>
      </c>
      <c r="BO326" s="1">
        <v>9</v>
      </c>
      <c r="BP326" s="1" t="s">
        <v>1547</v>
      </c>
      <c r="BQ326" s="1" t="s">
        <v>1548</v>
      </c>
      <c r="BR326" s="1" t="s">
        <v>1549</v>
      </c>
      <c r="BT326">
        <f t="shared" si="113"/>
        <v>0</v>
      </c>
      <c r="BU326"/>
      <c r="BV326"/>
    </row>
    <row r="327" spans="1:74" s="1" customFormat="1" ht="283.5" x14ac:dyDescent="0.25">
      <c r="A327" s="1">
        <v>325</v>
      </c>
      <c r="B327" s="1">
        <f t="shared" si="95"/>
        <v>326</v>
      </c>
      <c r="C327" s="1" t="s">
        <v>0</v>
      </c>
      <c r="D327" s="1" t="s">
        <v>1</v>
      </c>
      <c r="E327" s="1" t="s">
        <v>2</v>
      </c>
      <c r="I327" s="2">
        <v>28859</v>
      </c>
      <c r="J327" s="13">
        <f t="shared" ca="1" si="96"/>
        <v>40</v>
      </c>
      <c r="K327" s="1">
        <v>8</v>
      </c>
      <c r="L327" s="1">
        <f t="shared" si="97"/>
        <v>8</v>
      </c>
      <c r="M327" s="1">
        <v>15</v>
      </c>
      <c r="N327" s="1">
        <f t="shared" si="98"/>
        <v>15</v>
      </c>
      <c r="O327" s="1">
        <v>5</v>
      </c>
      <c r="P327" s="1">
        <f t="shared" si="99"/>
        <v>5</v>
      </c>
      <c r="Q327" s="1">
        <v>10</v>
      </c>
      <c r="R327" s="1">
        <f t="shared" si="100"/>
        <v>10</v>
      </c>
      <c r="S327" s="1" t="s">
        <v>278</v>
      </c>
      <c r="T327" s="1">
        <v>0</v>
      </c>
      <c r="U327" s="1" t="str">
        <f t="shared" si="101"/>
        <v>socks</v>
      </c>
      <c r="V327" s="1" t="s">
        <v>115</v>
      </c>
      <c r="X327" s="1" t="str">
        <f t="shared" si="102"/>
        <v>Data says it all</v>
      </c>
      <c r="Z327" s="1" t="s">
        <v>1550</v>
      </c>
      <c r="AA327" s="1">
        <v>1</v>
      </c>
      <c r="AB327" s="1" t="str">
        <f t="shared" si="103"/>
        <v>Educator / Instructor</v>
      </c>
      <c r="AC327" s="1" t="s">
        <v>47</v>
      </c>
      <c r="AE327" s="1" t="str">
        <f t="shared" si="104"/>
        <v>Professor</v>
      </c>
      <c r="AG327" s="1" t="s">
        <v>1551</v>
      </c>
      <c r="AH327" s="1" t="str">
        <f t="shared" si="105"/>
        <v>Education</v>
      </c>
      <c r="AI327" s="1" t="str">
        <f t="shared" si="106"/>
        <v>Education</v>
      </c>
      <c r="AJ327" s="1" t="s">
        <v>37</v>
      </c>
      <c r="AL327" s="1">
        <v>6</v>
      </c>
      <c r="AM327" s="1">
        <f t="shared" si="107"/>
        <v>6</v>
      </c>
      <c r="AN327" s="1" t="s">
        <v>1552</v>
      </c>
      <c r="AO327" s="1" t="s">
        <v>49</v>
      </c>
      <c r="AS327" s="1" t="s">
        <v>19</v>
      </c>
      <c r="AZ327" s="1" t="str">
        <f t="shared" si="108"/>
        <v>Forums</v>
      </c>
      <c r="BA327" s="1" t="s">
        <v>50</v>
      </c>
      <c r="BC327" s="1">
        <f t="shared" si="109"/>
        <v>6</v>
      </c>
      <c r="BD327" s="1">
        <v>6</v>
      </c>
      <c r="BF327" s="1">
        <f t="shared" si="110"/>
        <v>6</v>
      </c>
      <c r="BG327" s="1">
        <v>6</v>
      </c>
      <c r="BI327" s="1">
        <v>40</v>
      </c>
      <c r="BJ327" s="1">
        <f t="shared" si="111"/>
        <v>40</v>
      </c>
      <c r="BK327" s="1" t="s">
        <v>1553</v>
      </c>
      <c r="BL327" s="1" t="str">
        <f t="shared" si="112"/>
        <v>email advertisement</v>
      </c>
      <c r="BN327" s="1" t="s">
        <v>1554</v>
      </c>
      <c r="BO327" s="1">
        <v>10</v>
      </c>
      <c r="BP327" s="1" t="s">
        <v>1555</v>
      </c>
      <c r="BQ327" s="1" t="s">
        <v>1556</v>
      </c>
      <c r="BR327" s="1" t="s">
        <v>1557</v>
      </c>
      <c r="BT327">
        <f t="shared" si="113"/>
        <v>0</v>
      </c>
      <c r="BU327"/>
      <c r="BV327"/>
    </row>
    <row r="328" spans="1:74" s="1" customFormat="1" ht="236.25" x14ac:dyDescent="0.25">
      <c r="A328" s="1">
        <v>326</v>
      </c>
      <c r="B328" s="1">
        <f t="shared" si="95"/>
        <v>327</v>
      </c>
      <c r="C328" s="1" t="s">
        <v>0</v>
      </c>
      <c r="I328" s="2">
        <v>33643</v>
      </c>
      <c r="J328" s="13">
        <f t="shared" ca="1" si="96"/>
        <v>27</v>
      </c>
      <c r="K328" s="1">
        <v>7</v>
      </c>
      <c r="L328" s="1">
        <f t="shared" si="97"/>
        <v>7</v>
      </c>
      <c r="M328" s="1">
        <v>180</v>
      </c>
      <c r="N328" s="1">
        <f t="shared" si="98"/>
        <v>180</v>
      </c>
      <c r="O328" s="1">
        <v>9</v>
      </c>
      <c r="P328" s="1">
        <f t="shared" si="99"/>
        <v>9</v>
      </c>
      <c r="Q328" s="1">
        <v>20</v>
      </c>
      <c r="R328" s="1">
        <f t="shared" si="100"/>
        <v>20</v>
      </c>
      <c r="S328" s="1" t="s">
        <v>200</v>
      </c>
      <c r="T328" s="1">
        <v>1</v>
      </c>
      <c r="U328" s="1" t="str">
        <f t="shared" si="101"/>
        <v>hoodie</v>
      </c>
      <c r="V328" s="1" t="s">
        <v>34</v>
      </c>
      <c r="X328" s="1" t="str">
        <f t="shared" si="102"/>
        <v>A quality life demands quality questions</v>
      </c>
      <c r="Y328" s="1" t="s">
        <v>3371</v>
      </c>
      <c r="AA328" s="1">
        <v>1</v>
      </c>
      <c r="AB328" s="1" t="str">
        <f t="shared" si="103"/>
        <v>Data Engineer</v>
      </c>
      <c r="AC328" s="1" t="s">
        <v>67</v>
      </c>
      <c r="AE328" s="1" t="str">
        <f t="shared" si="104"/>
        <v>Individual Contributor</v>
      </c>
      <c r="AF328" s="1" t="s">
        <v>58</v>
      </c>
      <c r="AH328" s="1" t="str">
        <f t="shared" si="105"/>
        <v>Technology &amp; Internet</v>
      </c>
      <c r="AI328" s="1" t="str">
        <f t="shared" si="106"/>
        <v>Technology &amp; Internet</v>
      </c>
      <c r="AJ328" s="1" t="s">
        <v>69</v>
      </c>
      <c r="AL328" s="1">
        <v>2</v>
      </c>
      <c r="AM328" s="1">
        <f t="shared" si="107"/>
        <v>2</v>
      </c>
      <c r="AN328" s="1" t="s">
        <v>1558</v>
      </c>
      <c r="AO328" s="1" t="s">
        <v>61</v>
      </c>
      <c r="AS328" s="1" t="s">
        <v>19</v>
      </c>
      <c r="AV328" s="1" t="s">
        <v>22</v>
      </c>
      <c r="AZ328" s="1" t="str">
        <f t="shared" si="108"/>
        <v>Mentor Help (classroom or 1:1 mentors)</v>
      </c>
      <c r="BA328" s="1" t="s">
        <v>137</v>
      </c>
      <c r="BC328" s="1">
        <f t="shared" si="109"/>
        <v>4</v>
      </c>
      <c r="BD328" s="1">
        <v>4</v>
      </c>
      <c r="BF328" s="1">
        <f t="shared" si="110"/>
        <v>4</v>
      </c>
      <c r="BG328" s="1">
        <v>4</v>
      </c>
      <c r="BI328" s="1">
        <v>10</v>
      </c>
      <c r="BJ328" s="1">
        <f t="shared" si="111"/>
        <v>10</v>
      </c>
      <c r="BK328" s="1" t="s">
        <v>1559</v>
      </c>
      <c r="BL328" s="1" t="str">
        <f t="shared" si="112"/>
        <v>Google</v>
      </c>
      <c r="BM328" s="1" t="s">
        <v>52</v>
      </c>
      <c r="BO328" s="1">
        <v>6</v>
      </c>
      <c r="BP328" s="1" t="s">
        <v>1560</v>
      </c>
      <c r="BQ328" s="1" t="s">
        <v>1561</v>
      </c>
      <c r="BR328" s="1" t="s">
        <v>1562</v>
      </c>
      <c r="BT328">
        <f t="shared" si="113"/>
        <v>0</v>
      </c>
      <c r="BU328"/>
      <c r="BV328"/>
    </row>
    <row r="329" spans="1:74" s="1" customFormat="1" ht="141.75" x14ac:dyDescent="0.25">
      <c r="A329" s="1">
        <v>327</v>
      </c>
      <c r="B329" s="1">
        <f t="shared" si="95"/>
        <v>328</v>
      </c>
      <c r="C329" s="1" t="s">
        <v>0</v>
      </c>
      <c r="I329" s="2">
        <v>33513</v>
      </c>
      <c r="J329" s="13">
        <f t="shared" ca="1" si="96"/>
        <v>28</v>
      </c>
      <c r="K329" s="1">
        <v>9</v>
      </c>
      <c r="L329" s="1">
        <f t="shared" si="97"/>
        <v>9</v>
      </c>
      <c r="M329" s="1">
        <v>2</v>
      </c>
      <c r="N329" s="1">
        <f t="shared" si="98"/>
        <v>2</v>
      </c>
      <c r="O329" s="1">
        <v>10</v>
      </c>
      <c r="P329" s="1">
        <f t="shared" si="99"/>
        <v>10</v>
      </c>
      <c r="Q329" s="1">
        <v>5</v>
      </c>
      <c r="R329" s="1">
        <f t="shared" si="100"/>
        <v>5</v>
      </c>
      <c r="S329" s="1" t="s">
        <v>79</v>
      </c>
      <c r="T329" s="1">
        <v>1</v>
      </c>
      <c r="U329" s="1" t="str">
        <f t="shared" si="101"/>
        <v>hoodie</v>
      </c>
      <c r="V329" s="1" t="s">
        <v>34</v>
      </c>
      <c r="X329" s="1" t="str">
        <f t="shared" si="102"/>
        <v>Machine learning for life</v>
      </c>
      <c r="Y329" s="1" t="s">
        <v>3370</v>
      </c>
      <c r="AA329" s="1">
        <v>1</v>
      </c>
      <c r="AB329" s="1" t="str">
        <f t="shared" si="103"/>
        <v>Software Engineer</v>
      </c>
      <c r="AC329" s="1" t="s">
        <v>188</v>
      </c>
      <c r="AE329" s="1" t="str">
        <f t="shared" si="104"/>
        <v>Individual Contributor</v>
      </c>
      <c r="AF329" s="1" t="s">
        <v>58</v>
      </c>
      <c r="AH329" s="1" t="str">
        <f t="shared" si="105"/>
        <v>Technology &amp; Internet</v>
      </c>
      <c r="AI329" s="1" t="str">
        <f t="shared" si="106"/>
        <v>Technology &amp; Internet</v>
      </c>
      <c r="AJ329" s="1" t="s">
        <v>69</v>
      </c>
      <c r="AL329" s="1">
        <v>4</v>
      </c>
      <c r="AM329" s="1">
        <f t="shared" si="107"/>
        <v>4</v>
      </c>
      <c r="AN329" s="1" t="s">
        <v>1150</v>
      </c>
      <c r="AO329" s="1" t="s">
        <v>39</v>
      </c>
      <c r="AU329" s="1" t="s">
        <v>21</v>
      </c>
      <c r="AX329" s="1" t="s">
        <v>24</v>
      </c>
      <c r="AY329" s="1" t="s">
        <v>1563</v>
      </c>
      <c r="AZ329" s="1" t="str">
        <f t="shared" si="108"/>
        <v xml:space="preserve"> </v>
      </c>
      <c r="BC329" s="1" t="str">
        <f t="shared" si="109"/>
        <v xml:space="preserve"> </v>
      </c>
      <c r="BF329" s="1" t="str">
        <f t="shared" si="110"/>
        <v xml:space="preserve"> </v>
      </c>
      <c r="BJ329" s="1">
        <f t="shared" si="111"/>
        <v>0</v>
      </c>
      <c r="BL329" s="1" t="str">
        <f t="shared" si="112"/>
        <v>Friend / word of mouth</v>
      </c>
      <c r="BM329" s="1" t="s">
        <v>42</v>
      </c>
      <c r="BO329" s="1">
        <v>10</v>
      </c>
      <c r="BP329" s="1" t="s">
        <v>1564</v>
      </c>
      <c r="BQ329" s="1" t="s">
        <v>1565</v>
      </c>
      <c r="BR329" s="1" t="s">
        <v>1566</v>
      </c>
      <c r="BT329">
        <f t="shared" si="113"/>
        <v>0</v>
      </c>
      <c r="BU329"/>
      <c r="BV329"/>
    </row>
    <row r="330" spans="1:74" s="1" customFormat="1" ht="94.5" x14ac:dyDescent="0.25">
      <c r="A330" s="1">
        <v>328</v>
      </c>
      <c r="B330" s="1">
        <f t="shared" si="95"/>
        <v>329</v>
      </c>
      <c r="D330" s="1" t="s">
        <v>1</v>
      </c>
      <c r="F330" s="1" t="s">
        <v>3</v>
      </c>
      <c r="G330" s="1" t="s">
        <v>4</v>
      </c>
      <c r="I330" s="2">
        <v>26619</v>
      </c>
      <c r="J330" s="13">
        <f t="shared" ca="1" si="96"/>
        <v>46</v>
      </c>
      <c r="K330" s="1">
        <v>8</v>
      </c>
      <c r="L330" s="1">
        <f t="shared" si="97"/>
        <v>8</v>
      </c>
      <c r="M330" s="1">
        <v>0</v>
      </c>
      <c r="N330" s="1">
        <f t="shared" si="98"/>
        <v>0</v>
      </c>
      <c r="O330" s="1">
        <v>10</v>
      </c>
      <c r="P330" s="1">
        <f t="shared" si="99"/>
        <v>10</v>
      </c>
      <c r="Q330" s="1">
        <v>50</v>
      </c>
      <c r="R330" s="1">
        <f t="shared" si="100"/>
        <v>50</v>
      </c>
      <c r="S330" s="1" t="s">
        <v>66</v>
      </c>
      <c r="T330" s="1">
        <v>1</v>
      </c>
      <c r="U330" s="1" t="str">
        <f t="shared" si="101"/>
        <v>jacket (brand is TBD... probably Patagonia)</v>
      </c>
      <c r="V330" s="1" t="s">
        <v>56</v>
      </c>
      <c r="X330" s="1" t="str">
        <f t="shared" si="102"/>
        <v>A quality life demands quality questions</v>
      </c>
      <c r="Y330" s="1" t="s">
        <v>3371</v>
      </c>
      <c r="AA330" s="1">
        <v>1</v>
      </c>
      <c r="AB330" s="1" t="str">
        <f t="shared" si="103"/>
        <v>Software Engineer</v>
      </c>
      <c r="AC330" s="1" t="s">
        <v>188</v>
      </c>
      <c r="AE330" s="1" t="str">
        <f t="shared" si="104"/>
        <v>Manager</v>
      </c>
      <c r="AF330" s="1" t="s">
        <v>36</v>
      </c>
      <c r="AH330" s="1" t="str">
        <f t="shared" si="105"/>
        <v>Technology &amp; Internet</v>
      </c>
      <c r="AI330" s="1" t="str">
        <f t="shared" si="106"/>
        <v>Technology &amp; Internet</v>
      </c>
      <c r="AJ330" s="1" t="s">
        <v>69</v>
      </c>
      <c r="AL330" s="1">
        <v>5</v>
      </c>
      <c r="AM330" s="1">
        <f t="shared" si="107"/>
        <v>5</v>
      </c>
      <c r="AN330" s="1" t="s">
        <v>1567</v>
      </c>
      <c r="AO330" s="1" t="s">
        <v>338</v>
      </c>
      <c r="AU330" s="1" t="s">
        <v>21</v>
      </c>
      <c r="AY330" s="1" t="s">
        <v>1568</v>
      </c>
      <c r="AZ330" s="1" t="str">
        <f t="shared" si="108"/>
        <v>Slack Channel</v>
      </c>
      <c r="BA330" s="1" t="s">
        <v>40</v>
      </c>
      <c r="BC330" s="1">
        <f t="shared" si="109"/>
        <v>5</v>
      </c>
      <c r="BD330" s="1">
        <v>5</v>
      </c>
      <c r="BF330" s="1">
        <f t="shared" si="110"/>
        <v>5</v>
      </c>
      <c r="BG330" s="1">
        <v>5</v>
      </c>
      <c r="BI330" s="1">
        <v>8</v>
      </c>
      <c r="BJ330" s="1">
        <f t="shared" si="111"/>
        <v>8</v>
      </c>
      <c r="BK330" s="1" t="s">
        <v>1569</v>
      </c>
      <c r="BL330" s="1" t="str">
        <f t="shared" si="112"/>
        <v>Google</v>
      </c>
      <c r="BM330" s="1" t="s">
        <v>52</v>
      </c>
      <c r="BO330" s="1">
        <v>8</v>
      </c>
      <c r="BP330" s="1" t="s">
        <v>1570</v>
      </c>
      <c r="BQ330" s="1" t="s">
        <v>1571</v>
      </c>
      <c r="BR330" s="1" t="s">
        <v>1572</v>
      </c>
      <c r="BT330">
        <f t="shared" si="113"/>
        <v>0</v>
      </c>
      <c r="BU330"/>
      <c r="BV330"/>
    </row>
    <row r="331" spans="1:74" s="1" customFormat="1" ht="78.75" x14ac:dyDescent="0.25">
      <c r="A331" s="1">
        <v>329</v>
      </c>
      <c r="B331" s="1">
        <f t="shared" si="95"/>
        <v>330</v>
      </c>
      <c r="C331" s="1" t="s">
        <v>0</v>
      </c>
      <c r="D331" s="1" t="s">
        <v>1</v>
      </c>
      <c r="E331" s="1" t="s">
        <v>2</v>
      </c>
      <c r="I331" s="2">
        <v>31218</v>
      </c>
      <c r="J331" s="13">
        <f t="shared" ca="1" si="96"/>
        <v>34</v>
      </c>
      <c r="K331" s="1">
        <v>7</v>
      </c>
      <c r="L331" s="1">
        <f t="shared" si="97"/>
        <v>7</v>
      </c>
      <c r="M331" s="1">
        <v>30</v>
      </c>
      <c r="N331" s="1">
        <f t="shared" si="98"/>
        <v>30</v>
      </c>
      <c r="O331" s="1">
        <v>8</v>
      </c>
      <c r="P331" s="1">
        <f t="shared" si="99"/>
        <v>8</v>
      </c>
      <c r="Q331" s="1">
        <v>2</v>
      </c>
      <c r="R331" s="1">
        <f t="shared" si="100"/>
        <v>2</v>
      </c>
      <c r="S331" s="1" t="s">
        <v>45</v>
      </c>
      <c r="T331" s="1">
        <v>0</v>
      </c>
      <c r="U331" s="1" t="str">
        <f t="shared" si="101"/>
        <v>backpack</v>
      </c>
      <c r="V331" s="1" t="s">
        <v>75</v>
      </c>
      <c r="X331" s="1" t="str">
        <f t="shared" si="102"/>
        <v>A quality life demands quality questions</v>
      </c>
      <c r="Y331" s="1" t="s">
        <v>3371</v>
      </c>
      <c r="AA331" s="1">
        <v>1</v>
      </c>
      <c r="AB331" s="1" t="str">
        <f t="shared" si="103"/>
        <v>Software Engineer</v>
      </c>
      <c r="AC331" s="1" t="s">
        <v>188</v>
      </c>
      <c r="AE331" s="1" t="str">
        <f t="shared" si="104"/>
        <v>Individual Contributor</v>
      </c>
      <c r="AF331" s="1" t="s">
        <v>58</v>
      </c>
      <c r="AH331" s="1" t="str">
        <f t="shared" si="105"/>
        <v>Government</v>
      </c>
      <c r="AI331" s="1" t="str">
        <f t="shared" si="106"/>
        <v>Government</v>
      </c>
      <c r="AJ331" s="1" t="s">
        <v>394</v>
      </c>
      <c r="AL331" s="1">
        <v>10</v>
      </c>
      <c r="AM331" s="1">
        <f t="shared" si="107"/>
        <v>10</v>
      </c>
      <c r="AN331" s="1" t="s">
        <v>1573</v>
      </c>
      <c r="AO331" s="1" t="s">
        <v>61</v>
      </c>
      <c r="AQ331" s="1" t="s">
        <v>17</v>
      </c>
      <c r="AZ331" s="1" t="str">
        <f t="shared" si="108"/>
        <v>Slack Channel</v>
      </c>
      <c r="BA331" s="1" t="s">
        <v>40</v>
      </c>
      <c r="BC331" s="1">
        <f t="shared" si="109"/>
        <v>4</v>
      </c>
      <c r="BD331" s="1">
        <v>4</v>
      </c>
      <c r="BF331" s="1">
        <f t="shared" si="110"/>
        <v>4</v>
      </c>
      <c r="BG331" s="1">
        <v>4</v>
      </c>
      <c r="BI331" s="1">
        <v>6</v>
      </c>
      <c r="BJ331" s="1">
        <f t="shared" si="111"/>
        <v>6</v>
      </c>
      <c r="BK331" s="1" t="s">
        <v>1574</v>
      </c>
      <c r="BL331" s="1" t="str">
        <f t="shared" si="112"/>
        <v>Friend / word of mouth</v>
      </c>
      <c r="BM331" s="1" t="s">
        <v>42</v>
      </c>
      <c r="BO331" s="1">
        <v>9</v>
      </c>
      <c r="BP331" s="1" t="s">
        <v>1575</v>
      </c>
      <c r="BT331">
        <f t="shared" si="113"/>
        <v>0</v>
      </c>
      <c r="BU331"/>
      <c r="BV331"/>
    </row>
    <row r="332" spans="1:74" s="1" customFormat="1" ht="94.5" x14ac:dyDescent="0.25">
      <c r="A332" s="1">
        <v>330</v>
      </c>
      <c r="B332" s="1">
        <f t="shared" si="95"/>
        <v>331</v>
      </c>
      <c r="C332" s="1" t="s">
        <v>0</v>
      </c>
      <c r="I332" s="2">
        <v>25259</v>
      </c>
      <c r="J332" s="13">
        <f t="shared" ca="1" si="96"/>
        <v>50</v>
      </c>
      <c r="K332" s="1">
        <v>8</v>
      </c>
      <c r="L332" s="1">
        <f t="shared" si="97"/>
        <v>8</v>
      </c>
      <c r="M332" s="1">
        <v>0</v>
      </c>
      <c r="N332" s="1">
        <f t="shared" si="98"/>
        <v>0</v>
      </c>
      <c r="O332" s="1">
        <v>14</v>
      </c>
      <c r="P332" s="1">
        <f t="shared" si="99"/>
        <v>14</v>
      </c>
      <c r="Q332" s="1">
        <v>2</v>
      </c>
      <c r="R332" s="1">
        <f t="shared" si="100"/>
        <v>2</v>
      </c>
      <c r="S332" s="1" t="s">
        <v>45</v>
      </c>
      <c r="T332" s="1">
        <v>1</v>
      </c>
      <c r="U332" s="1" t="str">
        <f t="shared" si="101"/>
        <v/>
      </c>
      <c r="X332" s="1" t="str">
        <f t="shared" si="102"/>
        <v xml:space="preserve"> </v>
      </c>
      <c r="AA332" s="1">
        <v>0</v>
      </c>
      <c r="AB332" s="1" t="str">
        <f t="shared" si="103"/>
        <v xml:space="preserve"> </v>
      </c>
      <c r="AE332" s="1" t="str">
        <f t="shared" si="104"/>
        <v xml:space="preserve"> </v>
      </c>
      <c r="AH332" s="1" t="str">
        <f t="shared" si="105"/>
        <v>Unspecified</v>
      </c>
      <c r="AI332" s="1" t="str">
        <f t="shared" si="106"/>
        <v xml:space="preserve"> </v>
      </c>
      <c r="AM332" s="1">
        <f t="shared" si="107"/>
        <v>0</v>
      </c>
      <c r="AO332" s="1" t="s">
        <v>39</v>
      </c>
      <c r="AS332" s="1" t="s">
        <v>19</v>
      </c>
      <c r="AZ332" s="1" t="str">
        <f t="shared" si="108"/>
        <v>Forums</v>
      </c>
      <c r="BA332" s="1" t="s">
        <v>50</v>
      </c>
      <c r="BC332" s="1">
        <f t="shared" si="109"/>
        <v>6</v>
      </c>
      <c r="BD332" s="1">
        <v>6</v>
      </c>
      <c r="BF332" s="1">
        <f t="shared" si="110"/>
        <v>6</v>
      </c>
      <c r="BG332" s="1">
        <v>6</v>
      </c>
      <c r="BI332" s="1">
        <v>16</v>
      </c>
      <c r="BJ332" s="1">
        <f t="shared" si="111"/>
        <v>16</v>
      </c>
      <c r="BK332" s="1" t="s">
        <v>1576</v>
      </c>
      <c r="BL332" s="1" t="str">
        <f t="shared" si="112"/>
        <v>Google</v>
      </c>
      <c r="BM332" s="1" t="s">
        <v>52</v>
      </c>
      <c r="BO332" s="1">
        <v>9</v>
      </c>
      <c r="BP332" s="1" t="s">
        <v>1577</v>
      </c>
      <c r="BR332" s="1" t="s">
        <v>1578</v>
      </c>
      <c r="BT332">
        <f t="shared" si="113"/>
        <v>0</v>
      </c>
      <c r="BU332"/>
      <c r="BV332"/>
    </row>
    <row r="333" spans="1:74" s="1" customFormat="1" ht="409.5" x14ac:dyDescent="0.25">
      <c r="A333" s="1">
        <v>331</v>
      </c>
      <c r="B333" s="1">
        <f t="shared" si="95"/>
        <v>332</v>
      </c>
      <c r="F333" s="1" t="s">
        <v>3</v>
      </c>
      <c r="I333" s="2">
        <v>32523</v>
      </c>
      <c r="J333" s="13">
        <f t="shared" ca="1" si="96"/>
        <v>30</v>
      </c>
      <c r="K333" s="1">
        <v>7</v>
      </c>
      <c r="L333" s="1">
        <f t="shared" si="97"/>
        <v>7</v>
      </c>
      <c r="M333" s="1">
        <v>10</v>
      </c>
      <c r="N333" s="1">
        <f t="shared" si="98"/>
        <v>10</v>
      </c>
      <c r="O333" s="1">
        <v>7</v>
      </c>
      <c r="P333" s="1">
        <f t="shared" si="99"/>
        <v>7</v>
      </c>
      <c r="Q333" s="1">
        <v>10</v>
      </c>
      <c r="R333" s="1">
        <f t="shared" si="100"/>
        <v>10</v>
      </c>
      <c r="S333" s="1" t="s">
        <v>278</v>
      </c>
      <c r="T333" s="1">
        <v>0</v>
      </c>
      <c r="U333" s="1" t="str">
        <f t="shared" si="101"/>
        <v>hoodie</v>
      </c>
      <c r="V333" s="1" t="s">
        <v>34</v>
      </c>
      <c r="X333" s="1" t="str">
        <f t="shared" si="102"/>
        <v>Data is the new bacon</v>
      </c>
      <c r="Y333" s="1" t="s">
        <v>3333</v>
      </c>
      <c r="AA333" s="1">
        <v>1</v>
      </c>
      <c r="AB333" s="1" t="str">
        <f t="shared" si="103"/>
        <v>Software Engineer</v>
      </c>
      <c r="AC333" s="1" t="s">
        <v>188</v>
      </c>
      <c r="AE333" s="1" t="str">
        <f t="shared" si="104"/>
        <v>Not Applicable</v>
      </c>
      <c r="AF333" s="1" t="s">
        <v>86</v>
      </c>
      <c r="AH333" s="1" t="str">
        <f t="shared" si="105"/>
        <v>Education</v>
      </c>
      <c r="AI333" s="1" t="str">
        <f t="shared" si="106"/>
        <v>Education</v>
      </c>
      <c r="AJ333" s="1" t="s">
        <v>37</v>
      </c>
      <c r="AL333" s="1">
        <v>4</v>
      </c>
      <c r="AM333" s="1">
        <f t="shared" si="107"/>
        <v>4</v>
      </c>
      <c r="AN333" s="1" t="s">
        <v>1579</v>
      </c>
      <c r="AO333" s="1" t="s">
        <v>61</v>
      </c>
      <c r="AR333" s="1" t="s">
        <v>18</v>
      </c>
      <c r="AZ333" s="1" t="str">
        <f t="shared" si="108"/>
        <v>Forums</v>
      </c>
      <c r="BA333" s="1" t="s">
        <v>50</v>
      </c>
      <c r="BC333" s="1">
        <f t="shared" si="109"/>
        <v>5</v>
      </c>
      <c r="BD333" s="1">
        <v>5</v>
      </c>
      <c r="BF333" s="1">
        <f t="shared" si="110"/>
        <v>5</v>
      </c>
      <c r="BG333" s="1">
        <v>5</v>
      </c>
      <c r="BI333" s="1">
        <v>180</v>
      </c>
      <c r="BJ333" s="1">
        <f t="shared" si="111"/>
        <v>180</v>
      </c>
      <c r="BK333" s="1" t="s">
        <v>1580</v>
      </c>
      <c r="BL333" s="1" t="str">
        <f t="shared" si="112"/>
        <v>Friend / word of mouth</v>
      </c>
      <c r="BM333" s="1" t="s">
        <v>42</v>
      </c>
      <c r="BO333" s="1">
        <v>10</v>
      </c>
      <c r="BP333" s="1" t="s">
        <v>1581</v>
      </c>
      <c r="BQ333" s="1" t="s">
        <v>1582</v>
      </c>
      <c r="BR333" s="1" t="s">
        <v>1583</v>
      </c>
      <c r="BT333">
        <f t="shared" si="113"/>
        <v>0</v>
      </c>
      <c r="BU333"/>
      <c r="BV333"/>
    </row>
    <row r="334" spans="1:74" s="1" customFormat="1" ht="94.5" x14ac:dyDescent="0.25">
      <c r="A334" s="1">
        <v>332</v>
      </c>
      <c r="B334" s="1">
        <f t="shared" si="95"/>
        <v>333</v>
      </c>
      <c r="C334" s="1" t="s">
        <v>0</v>
      </c>
      <c r="G334" s="1" t="s">
        <v>4</v>
      </c>
      <c r="I334" s="2">
        <v>33568</v>
      </c>
      <c r="J334" s="13">
        <f t="shared" ca="1" si="96"/>
        <v>27</v>
      </c>
      <c r="K334" s="1">
        <v>8</v>
      </c>
      <c r="L334" s="1">
        <f t="shared" si="97"/>
        <v>8</v>
      </c>
      <c r="M334" s="1">
        <v>110</v>
      </c>
      <c r="N334" s="1">
        <f t="shared" si="98"/>
        <v>110</v>
      </c>
      <c r="O334" s="1">
        <v>10</v>
      </c>
      <c r="P334" s="1">
        <f t="shared" si="99"/>
        <v>10</v>
      </c>
      <c r="Q334" s="1">
        <v>0</v>
      </c>
      <c r="R334" s="1">
        <f t="shared" si="100"/>
        <v>0</v>
      </c>
      <c r="S334" s="1" t="s">
        <v>108</v>
      </c>
      <c r="T334" s="1">
        <v>0</v>
      </c>
      <c r="U334" s="1" t="str">
        <f t="shared" si="101"/>
        <v>backpack</v>
      </c>
      <c r="V334" s="1" t="s">
        <v>75</v>
      </c>
      <c r="X334" s="1" t="str">
        <f t="shared" si="102"/>
        <v>A quality life demands quality questions</v>
      </c>
      <c r="Y334" s="1" t="s">
        <v>3371</v>
      </c>
      <c r="AA334" s="1">
        <v>1</v>
      </c>
      <c r="AB334" s="1" t="str">
        <f t="shared" si="103"/>
        <v>Software Engineer</v>
      </c>
      <c r="AC334" s="1" t="s">
        <v>188</v>
      </c>
      <c r="AE334" s="1" t="str">
        <f t="shared" si="104"/>
        <v>Individual Contributor</v>
      </c>
      <c r="AF334" s="1" t="s">
        <v>58</v>
      </c>
      <c r="AH334" s="1" t="str">
        <f t="shared" si="105"/>
        <v>Technology &amp; Internet</v>
      </c>
      <c r="AI334" s="1" t="str">
        <f t="shared" si="106"/>
        <v>Technology &amp; Internet</v>
      </c>
      <c r="AJ334" s="1" t="s">
        <v>69</v>
      </c>
      <c r="AL334" s="1">
        <v>3</v>
      </c>
      <c r="AM334" s="1">
        <f t="shared" si="107"/>
        <v>3</v>
      </c>
      <c r="AN334" s="1" t="s">
        <v>1584</v>
      </c>
      <c r="AO334" s="1" t="s">
        <v>39</v>
      </c>
      <c r="AU334" s="1" t="s">
        <v>21</v>
      </c>
      <c r="AZ334" s="1" t="str">
        <f t="shared" si="108"/>
        <v>Forums</v>
      </c>
      <c r="BA334" s="1" t="s">
        <v>50</v>
      </c>
      <c r="BC334" s="1">
        <f t="shared" si="109"/>
        <v>6</v>
      </c>
      <c r="BD334" s="1">
        <v>6</v>
      </c>
      <c r="BF334" s="1">
        <f t="shared" si="110"/>
        <v>6</v>
      </c>
      <c r="BG334" s="1">
        <v>6</v>
      </c>
      <c r="BI334" s="1">
        <v>6</v>
      </c>
      <c r="BJ334" s="1">
        <f t="shared" si="111"/>
        <v>6</v>
      </c>
      <c r="BK334" s="1" t="s">
        <v>1585</v>
      </c>
      <c r="BL334" s="1" t="str">
        <f t="shared" si="112"/>
        <v>Google</v>
      </c>
      <c r="BM334" s="1" t="s">
        <v>52</v>
      </c>
      <c r="BO334" s="1">
        <v>9</v>
      </c>
      <c r="BP334" s="1" t="s">
        <v>1586</v>
      </c>
      <c r="BQ334" s="1" t="s">
        <v>581</v>
      </c>
      <c r="BR334" s="1" t="s">
        <v>1587</v>
      </c>
      <c r="BT334">
        <f t="shared" si="113"/>
        <v>0</v>
      </c>
      <c r="BU334"/>
      <c r="BV334"/>
    </row>
    <row r="335" spans="1:74" s="1" customFormat="1" ht="157.5" x14ac:dyDescent="0.25">
      <c r="A335" s="1">
        <v>333</v>
      </c>
      <c r="B335" s="1">
        <f t="shared" si="95"/>
        <v>334</v>
      </c>
      <c r="D335" s="1" t="s">
        <v>1</v>
      </c>
      <c r="G335" s="1" t="s">
        <v>4</v>
      </c>
      <c r="I335" s="2">
        <v>26479</v>
      </c>
      <c r="J335" s="13">
        <f t="shared" ca="1" si="96"/>
        <v>47</v>
      </c>
      <c r="K335" s="1">
        <v>7</v>
      </c>
      <c r="L335" s="1">
        <f t="shared" si="97"/>
        <v>7</v>
      </c>
      <c r="M335" s="1">
        <v>60</v>
      </c>
      <c r="N335" s="1">
        <f t="shared" si="98"/>
        <v>60</v>
      </c>
      <c r="O335" s="1">
        <v>11</v>
      </c>
      <c r="P335" s="1">
        <f t="shared" si="99"/>
        <v>11</v>
      </c>
      <c r="Q335" s="1">
        <v>20</v>
      </c>
      <c r="R335" s="1">
        <f t="shared" si="100"/>
        <v>20</v>
      </c>
      <c r="S335" s="1" t="s">
        <v>200</v>
      </c>
      <c r="T335" s="1">
        <v>0</v>
      </c>
      <c r="U335" s="1" t="str">
        <f t="shared" si="101"/>
        <v>socks</v>
      </c>
      <c r="V335" s="1" t="s">
        <v>115</v>
      </c>
      <c r="X335" s="1" t="str">
        <f t="shared" si="102"/>
        <v>Machine learning for life</v>
      </c>
      <c r="Y335" s="1" t="s">
        <v>3370</v>
      </c>
      <c r="AA335" s="1">
        <v>1</v>
      </c>
      <c r="AB335" s="1" t="str">
        <f t="shared" si="103"/>
        <v>Freelancing</v>
      </c>
      <c r="AC335" s="1" t="s">
        <v>85</v>
      </c>
      <c r="AE335" s="1" t="str">
        <f t="shared" si="104"/>
        <v>Individual Contributor</v>
      </c>
      <c r="AF335" s="1" t="s">
        <v>58</v>
      </c>
      <c r="AH335" s="1" t="str">
        <f t="shared" si="105"/>
        <v>Technology &amp; Internet</v>
      </c>
      <c r="AI335" s="1" t="str">
        <f t="shared" si="106"/>
        <v>Technology &amp; Internet</v>
      </c>
      <c r="AJ335" s="1" t="s">
        <v>69</v>
      </c>
      <c r="AL335" s="1">
        <v>15</v>
      </c>
      <c r="AM335" s="1">
        <f t="shared" si="107"/>
        <v>15</v>
      </c>
      <c r="AN335" s="1" t="s">
        <v>1588</v>
      </c>
      <c r="AO335" s="1" t="s">
        <v>61</v>
      </c>
      <c r="AT335" s="1" t="s">
        <v>20</v>
      </c>
      <c r="AZ335" s="1" t="str">
        <f t="shared" si="108"/>
        <v>Forums</v>
      </c>
      <c r="BA335" s="1" t="s">
        <v>50</v>
      </c>
      <c r="BC335" s="1">
        <f t="shared" si="109"/>
        <v>4</v>
      </c>
      <c r="BD335" s="1">
        <v>4</v>
      </c>
      <c r="BF335" s="1">
        <f t="shared" si="110"/>
        <v>6</v>
      </c>
      <c r="BG335" s="1">
        <v>6</v>
      </c>
      <c r="BI335" s="1">
        <v>25</v>
      </c>
      <c r="BJ335" s="1">
        <f t="shared" si="111"/>
        <v>25</v>
      </c>
      <c r="BK335" s="1" t="s">
        <v>1589</v>
      </c>
      <c r="BL335" s="1" t="str">
        <f t="shared" si="112"/>
        <v>Google</v>
      </c>
      <c r="BM335" s="1" t="s">
        <v>52</v>
      </c>
      <c r="BO335" s="1">
        <v>9</v>
      </c>
      <c r="BP335" s="1" t="s">
        <v>1590</v>
      </c>
      <c r="BQ335" s="1" t="s">
        <v>1591</v>
      </c>
      <c r="BR335" s="1" t="s">
        <v>1592</v>
      </c>
      <c r="BT335">
        <f t="shared" si="113"/>
        <v>0</v>
      </c>
      <c r="BU335"/>
      <c r="BV335"/>
    </row>
    <row r="336" spans="1:74" s="1" customFormat="1" ht="94.5" x14ac:dyDescent="0.25">
      <c r="A336" s="1">
        <v>334</v>
      </c>
      <c r="B336" s="1">
        <f t="shared" si="95"/>
        <v>335</v>
      </c>
      <c r="D336" s="1" t="s">
        <v>1</v>
      </c>
      <c r="G336" s="1" t="s">
        <v>4</v>
      </c>
      <c r="I336" s="2">
        <v>30461</v>
      </c>
      <c r="J336" s="13">
        <f t="shared" ca="1" si="96"/>
        <v>36</v>
      </c>
      <c r="K336" s="1">
        <v>8</v>
      </c>
      <c r="L336" s="1">
        <f t="shared" si="97"/>
        <v>8</v>
      </c>
      <c r="M336" s="1">
        <v>0</v>
      </c>
      <c r="N336" s="1">
        <f t="shared" si="98"/>
        <v>0</v>
      </c>
      <c r="O336" s="1">
        <v>16</v>
      </c>
      <c r="P336" s="1">
        <f t="shared" si="99"/>
        <v>16</v>
      </c>
      <c r="Q336" s="1">
        <v>2</v>
      </c>
      <c r="R336" s="1">
        <f t="shared" si="100"/>
        <v>2</v>
      </c>
      <c r="S336" s="1" t="s">
        <v>164</v>
      </c>
      <c r="T336" s="1">
        <v>0</v>
      </c>
      <c r="U336" s="1" t="str">
        <f t="shared" si="101"/>
        <v>t-shirt</v>
      </c>
      <c r="V336" s="1" t="s">
        <v>46</v>
      </c>
      <c r="X336" s="1" t="str">
        <f t="shared" si="102"/>
        <v>Machine learning for life</v>
      </c>
      <c r="Y336" s="1" t="s">
        <v>3370</v>
      </c>
      <c r="AA336" s="1">
        <v>1</v>
      </c>
      <c r="AB336" s="1" t="str">
        <f t="shared" si="103"/>
        <v>Software Engineer</v>
      </c>
      <c r="AC336" s="1" t="s">
        <v>188</v>
      </c>
      <c r="AE336" s="1" t="str">
        <f t="shared" si="104"/>
        <v>Individual Contributor</v>
      </c>
      <c r="AF336" s="1" t="s">
        <v>58</v>
      </c>
      <c r="AH336" s="1" t="str">
        <f t="shared" si="105"/>
        <v>Entertainment &amp; Leisure</v>
      </c>
      <c r="AI336" s="1" t="str">
        <f t="shared" si="106"/>
        <v>Entertainment &amp; Leisure</v>
      </c>
      <c r="AJ336" s="1" t="s">
        <v>81</v>
      </c>
      <c r="AL336" s="1">
        <v>12</v>
      </c>
      <c r="AM336" s="1">
        <f t="shared" si="107"/>
        <v>12</v>
      </c>
      <c r="AN336" s="1" t="s">
        <v>1593</v>
      </c>
      <c r="AO336" s="1" t="s">
        <v>136</v>
      </c>
      <c r="AS336" s="1" t="s">
        <v>19</v>
      </c>
      <c r="AU336" s="1" t="s">
        <v>21</v>
      </c>
      <c r="AZ336" s="1" t="str">
        <f t="shared" si="108"/>
        <v>Forums</v>
      </c>
      <c r="BA336" s="1" t="s">
        <v>50</v>
      </c>
      <c r="BC336" s="1">
        <f t="shared" si="109"/>
        <v>6</v>
      </c>
      <c r="BD336" s="1">
        <v>6</v>
      </c>
      <c r="BF336" s="1">
        <f t="shared" si="110"/>
        <v>6</v>
      </c>
      <c r="BG336" s="1">
        <v>6</v>
      </c>
      <c r="BI336" s="1">
        <v>4</v>
      </c>
      <c r="BJ336" s="1">
        <f t="shared" si="111"/>
        <v>4</v>
      </c>
      <c r="BK336" s="1" t="s">
        <v>1594</v>
      </c>
      <c r="BL336" s="1" t="str">
        <f t="shared" si="112"/>
        <v>Google</v>
      </c>
      <c r="BM336" s="1" t="s">
        <v>52</v>
      </c>
      <c r="BO336" s="1">
        <v>10</v>
      </c>
      <c r="BP336" s="1" t="s">
        <v>1595</v>
      </c>
      <c r="BQ336" s="1" t="s">
        <v>1596</v>
      </c>
      <c r="BT336">
        <f t="shared" si="113"/>
        <v>0</v>
      </c>
      <c r="BU336"/>
      <c r="BV336"/>
    </row>
    <row r="337" spans="1:72" ht="94.5" x14ac:dyDescent="0.25">
      <c r="A337" s="1">
        <v>335</v>
      </c>
      <c r="B337" s="1">
        <f t="shared" si="95"/>
        <v>336</v>
      </c>
      <c r="C337" s="1" t="s">
        <v>0</v>
      </c>
      <c r="D337" s="1" t="s">
        <v>1</v>
      </c>
      <c r="E337" s="1" t="s">
        <v>2</v>
      </c>
      <c r="G337" s="1" t="s">
        <v>4</v>
      </c>
      <c r="J337" s="13"/>
      <c r="K337" s="1">
        <v>6</v>
      </c>
      <c r="L337" s="1">
        <f t="shared" si="97"/>
        <v>6</v>
      </c>
      <c r="M337" s="1">
        <v>120</v>
      </c>
      <c r="N337" s="1">
        <f t="shared" si="98"/>
        <v>120</v>
      </c>
      <c r="O337" s="1">
        <v>9</v>
      </c>
      <c r="P337" s="1">
        <f t="shared" si="99"/>
        <v>9</v>
      </c>
      <c r="Q337" s="1">
        <v>10</v>
      </c>
      <c r="R337" s="1">
        <f t="shared" si="100"/>
        <v>10</v>
      </c>
      <c r="S337" s="1" t="s">
        <v>200</v>
      </c>
      <c r="T337" s="1">
        <v>0</v>
      </c>
      <c r="U337" s="1" t="str">
        <f t="shared" si="101"/>
        <v>shoes (brand is TBDâ€¦ probably Adidas or Puma)</v>
      </c>
      <c r="V337" s="1" t="s">
        <v>109</v>
      </c>
      <c r="X337" s="1" t="str">
        <f t="shared" si="102"/>
        <v>Machine learning for life</v>
      </c>
      <c r="Y337" s="1" t="s">
        <v>3370</v>
      </c>
      <c r="AA337" s="1">
        <v>1</v>
      </c>
      <c r="AB337" s="1" t="str">
        <f t="shared" si="103"/>
        <v>Software Engineer</v>
      </c>
      <c r="AC337" s="1" t="s">
        <v>188</v>
      </c>
      <c r="AE337" s="1" t="str">
        <f t="shared" si="104"/>
        <v>Individual Contributor</v>
      </c>
      <c r="AF337" s="1" t="s">
        <v>58</v>
      </c>
      <c r="AH337" s="1" t="str">
        <f t="shared" si="105"/>
        <v>Technology &amp; Internet</v>
      </c>
      <c r="AI337" s="1" t="str">
        <f t="shared" si="106"/>
        <v>Technology &amp; Internet</v>
      </c>
      <c r="AJ337" s="1" t="s">
        <v>69</v>
      </c>
      <c r="AL337" s="1">
        <v>2</v>
      </c>
      <c r="AM337" s="1">
        <f t="shared" si="107"/>
        <v>2</v>
      </c>
      <c r="AN337" s="1" t="s">
        <v>1597</v>
      </c>
      <c r="AO337" s="1" t="s">
        <v>338</v>
      </c>
      <c r="AS337" s="1" t="s">
        <v>19</v>
      </c>
      <c r="AZ337" s="1" t="str">
        <f t="shared" si="108"/>
        <v>Mentor Help (classroom or 1:1 mentors)</v>
      </c>
      <c r="BA337" s="1" t="s">
        <v>137</v>
      </c>
      <c r="BC337" s="1">
        <f t="shared" si="109"/>
        <v>6</v>
      </c>
      <c r="BD337" s="1">
        <v>6</v>
      </c>
      <c r="BF337" s="1">
        <f t="shared" si="110"/>
        <v>4</v>
      </c>
      <c r="BG337" s="1">
        <v>4</v>
      </c>
      <c r="BI337" s="1">
        <v>12</v>
      </c>
      <c r="BJ337" s="1">
        <f t="shared" si="111"/>
        <v>12</v>
      </c>
      <c r="BK337" s="1" t="s">
        <v>1598</v>
      </c>
      <c r="BL337" s="1" t="str">
        <f t="shared" si="112"/>
        <v>Google</v>
      </c>
      <c r="BM337" s="1" t="s">
        <v>52</v>
      </c>
      <c r="BO337" s="1">
        <v>10</v>
      </c>
      <c r="BP337" s="1" t="s">
        <v>1599</v>
      </c>
      <c r="BQ337" s="1" t="s">
        <v>1600</v>
      </c>
      <c r="BR337" s="1" t="s">
        <v>91</v>
      </c>
      <c r="BT337">
        <f t="shared" si="113"/>
        <v>0</v>
      </c>
    </row>
    <row r="338" spans="1:72" ht="409.5" x14ac:dyDescent="0.25">
      <c r="A338" s="1">
        <v>336</v>
      </c>
      <c r="B338" s="1">
        <f t="shared" si="95"/>
        <v>337</v>
      </c>
      <c r="C338" s="1" t="s">
        <v>0</v>
      </c>
      <c r="G338" s="1" t="s">
        <v>4</v>
      </c>
      <c r="I338" s="2">
        <v>32534</v>
      </c>
      <c r="J338" s="13">
        <f t="shared" ca="1" si="96"/>
        <v>30</v>
      </c>
      <c r="K338" s="1">
        <v>8</v>
      </c>
      <c r="L338" s="1">
        <f t="shared" si="97"/>
        <v>8</v>
      </c>
      <c r="M338" s="1">
        <v>0</v>
      </c>
      <c r="N338" s="1">
        <f t="shared" si="98"/>
        <v>0</v>
      </c>
      <c r="O338" s="1">
        <v>4</v>
      </c>
      <c r="P338" s="1">
        <f t="shared" si="99"/>
        <v>4</v>
      </c>
      <c r="Q338" s="1">
        <v>20</v>
      </c>
      <c r="R338" s="1">
        <f t="shared" si="100"/>
        <v>20</v>
      </c>
      <c r="S338" s="1" t="s">
        <v>96</v>
      </c>
      <c r="T338" s="1">
        <v>1</v>
      </c>
      <c r="U338" s="1" t="str">
        <f t="shared" si="101"/>
        <v>hoodie</v>
      </c>
      <c r="V338" s="1" t="s">
        <v>34</v>
      </c>
      <c r="X338" s="1" t="str">
        <f t="shared" si="102"/>
        <v>Machine learning for life</v>
      </c>
      <c r="Y338" s="1" t="s">
        <v>3370</v>
      </c>
      <c r="AA338" s="1">
        <v>1</v>
      </c>
      <c r="AB338" s="1" t="str">
        <f t="shared" si="103"/>
        <v>Co-founder (or solo founder)</v>
      </c>
      <c r="AC338" s="1" t="s">
        <v>110</v>
      </c>
      <c r="AE338" s="1" t="str">
        <f t="shared" si="104"/>
        <v>C-Level</v>
      </c>
      <c r="AF338" s="1" t="s">
        <v>117</v>
      </c>
      <c r="AH338" s="1" t="str">
        <f t="shared" si="105"/>
        <v>Technology &amp; Internet</v>
      </c>
      <c r="AI338" s="1" t="str">
        <f t="shared" si="106"/>
        <v>Technology &amp; Internet</v>
      </c>
      <c r="AJ338" s="1" t="s">
        <v>69</v>
      </c>
      <c r="AL338" s="1">
        <v>2</v>
      </c>
      <c r="AM338" s="1">
        <f t="shared" si="107"/>
        <v>2</v>
      </c>
      <c r="AO338" s="1" t="s">
        <v>338</v>
      </c>
      <c r="AS338" s="1" t="s">
        <v>19</v>
      </c>
      <c r="AY338" s="1" t="s">
        <v>1601</v>
      </c>
      <c r="AZ338" s="1" t="str">
        <f t="shared" si="108"/>
        <v>Slack Channel</v>
      </c>
      <c r="BA338" s="1" t="s">
        <v>40</v>
      </c>
      <c r="BC338" s="1">
        <f t="shared" si="109"/>
        <v>6</v>
      </c>
      <c r="BD338" s="1">
        <v>6</v>
      </c>
      <c r="BF338" s="1">
        <f t="shared" si="110"/>
        <v>6</v>
      </c>
      <c r="BG338" s="1">
        <v>6</v>
      </c>
      <c r="BI338" s="1">
        <v>20</v>
      </c>
      <c r="BJ338" s="1">
        <f t="shared" si="111"/>
        <v>20</v>
      </c>
      <c r="BK338" s="1" t="s">
        <v>1602</v>
      </c>
      <c r="BL338" s="1" t="str">
        <f t="shared" si="112"/>
        <v>Google</v>
      </c>
      <c r="BM338" s="1" t="s">
        <v>52</v>
      </c>
      <c r="BO338" s="1">
        <v>10</v>
      </c>
      <c r="BP338" s="1" t="s">
        <v>1092</v>
      </c>
      <c r="BQ338" s="1" t="s">
        <v>1603</v>
      </c>
      <c r="BR338" s="1" t="s">
        <v>1604</v>
      </c>
      <c r="BT338">
        <f t="shared" si="113"/>
        <v>0</v>
      </c>
    </row>
    <row r="339" spans="1:72" ht="204.75" x14ac:dyDescent="0.25">
      <c r="A339" s="1">
        <v>337</v>
      </c>
      <c r="B339" s="1">
        <f t="shared" si="95"/>
        <v>338</v>
      </c>
      <c r="C339" s="1" t="s">
        <v>0</v>
      </c>
      <c r="I339" s="2">
        <v>35711</v>
      </c>
      <c r="J339" s="13">
        <f t="shared" ca="1" si="96"/>
        <v>22</v>
      </c>
      <c r="K339" s="1">
        <v>7</v>
      </c>
      <c r="L339" s="1">
        <f t="shared" si="97"/>
        <v>7</v>
      </c>
      <c r="M339" s="1">
        <v>120</v>
      </c>
      <c r="N339" s="1">
        <f t="shared" si="98"/>
        <v>120</v>
      </c>
      <c r="O339" s="1">
        <v>12</v>
      </c>
      <c r="P339" s="1">
        <f t="shared" si="99"/>
        <v>12</v>
      </c>
      <c r="Q339" s="1">
        <v>3</v>
      </c>
      <c r="R339" s="1">
        <f t="shared" si="100"/>
        <v>3</v>
      </c>
      <c r="S339" s="1" t="s">
        <v>310</v>
      </c>
      <c r="T339" s="1">
        <v>1</v>
      </c>
      <c r="U339" s="1" t="str">
        <f t="shared" si="101"/>
        <v/>
      </c>
      <c r="X339" s="1" t="str">
        <f t="shared" si="102"/>
        <v xml:space="preserve"> </v>
      </c>
      <c r="AA339" s="1">
        <v>1</v>
      </c>
      <c r="AB339" s="1" t="str">
        <f t="shared" si="103"/>
        <v>Machine Learning Engineer</v>
      </c>
      <c r="AC339" s="1" t="s">
        <v>19</v>
      </c>
      <c r="AE339" s="1" t="str">
        <f t="shared" si="104"/>
        <v>Intern</v>
      </c>
      <c r="AF339" s="1" t="s">
        <v>325</v>
      </c>
      <c r="AH339" s="1" t="str">
        <f t="shared" si="105"/>
        <v>Technology &amp; Internet</v>
      </c>
      <c r="AI339" s="1" t="str">
        <f t="shared" si="106"/>
        <v>Technology &amp; Internet</v>
      </c>
      <c r="AJ339" s="1" t="s">
        <v>69</v>
      </c>
      <c r="AL339" s="1">
        <v>4</v>
      </c>
      <c r="AM339" s="1">
        <f t="shared" si="107"/>
        <v>4</v>
      </c>
      <c r="AN339" s="1" t="s">
        <v>1605</v>
      </c>
      <c r="AO339" s="1" t="s">
        <v>1084</v>
      </c>
      <c r="AU339" s="1" t="s">
        <v>21</v>
      </c>
      <c r="AV339" s="1" t="s">
        <v>22</v>
      </c>
      <c r="AZ339" s="1" t="str">
        <f t="shared" si="108"/>
        <v>Slack Channel</v>
      </c>
      <c r="BA339" s="1" t="s">
        <v>40</v>
      </c>
      <c r="BC339" s="1">
        <f t="shared" si="109"/>
        <v>5</v>
      </c>
      <c r="BD339" s="1">
        <v>5</v>
      </c>
      <c r="BF339" s="1" t="str">
        <f t="shared" si="110"/>
        <v>8+</v>
      </c>
      <c r="BH339" s="1" t="s">
        <v>1606</v>
      </c>
      <c r="BI339" s="1">
        <v>6</v>
      </c>
      <c r="BJ339" s="1">
        <f t="shared" si="111"/>
        <v>6</v>
      </c>
      <c r="BK339" s="1" t="s">
        <v>1607</v>
      </c>
      <c r="BL339" s="1" t="str">
        <f t="shared" si="112"/>
        <v>Friend / word of mouth</v>
      </c>
      <c r="BM339" s="1" t="s">
        <v>42</v>
      </c>
      <c r="BO339" s="1">
        <v>10</v>
      </c>
      <c r="BP339" s="1" t="s">
        <v>1608</v>
      </c>
      <c r="BQ339" s="1" t="s">
        <v>1609</v>
      </c>
      <c r="BT339">
        <f t="shared" si="113"/>
        <v>0</v>
      </c>
    </row>
    <row r="340" spans="1:72" ht="110.25" x14ac:dyDescent="0.25">
      <c r="A340" s="1">
        <v>338</v>
      </c>
      <c r="B340" s="1">
        <f t="shared" si="95"/>
        <v>339</v>
      </c>
      <c r="F340" s="1" t="s">
        <v>3</v>
      </c>
      <c r="G340" s="1" t="s">
        <v>4</v>
      </c>
      <c r="I340" s="2">
        <v>34628</v>
      </c>
      <c r="J340" s="13">
        <f t="shared" ca="1" si="96"/>
        <v>24</v>
      </c>
      <c r="K340" s="1">
        <v>6</v>
      </c>
      <c r="L340" s="1">
        <f t="shared" si="97"/>
        <v>6</v>
      </c>
      <c r="M340" s="1">
        <v>40</v>
      </c>
      <c r="N340" s="1">
        <f t="shared" si="98"/>
        <v>40</v>
      </c>
      <c r="O340" s="1">
        <v>12</v>
      </c>
      <c r="P340" s="1">
        <f t="shared" si="99"/>
        <v>12</v>
      </c>
      <c r="Q340" s="1">
        <v>5</v>
      </c>
      <c r="R340" s="1">
        <f t="shared" si="100"/>
        <v>5</v>
      </c>
      <c r="S340" s="1" t="s">
        <v>310</v>
      </c>
      <c r="T340" s="1">
        <v>1</v>
      </c>
      <c r="U340" s="1" t="str">
        <f t="shared" si="101"/>
        <v>jacket (brand is TBD... probably Patagonia)</v>
      </c>
      <c r="V340" s="1" t="s">
        <v>56</v>
      </c>
      <c r="X340" s="1" t="str">
        <f t="shared" si="102"/>
        <v>A quality life demands quality questions</v>
      </c>
      <c r="Y340" s="1" t="s">
        <v>3371</v>
      </c>
      <c r="AA340" s="1">
        <v>1</v>
      </c>
      <c r="AB340" s="1" t="str">
        <f t="shared" si="103"/>
        <v>Software Engineer</v>
      </c>
      <c r="AC340" s="1" t="s">
        <v>188</v>
      </c>
      <c r="AE340" s="1" t="str">
        <f t="shared" si="104"/>
        <v>Individual Contributor</v>
      </c>
      <c r="AF340" s="1" t="s">
        <v>58</v>
      </c>
      <c r="AH340" s="1" t="str">
        <f t="shared" si="105"/>
        <v>Business Support &amp; Logistics</v>
      </c>
      <c r="AI340" s="1" t="str">
        <f t="shared" si="106"/>
        <v>Business Support &amp; Logistics</v>
      </c>
      <c r="AJ340" s="1" t="s">
        <v>59</v>
      </c>
      <c r="AL340" s="1">
        <v>0</v>
      </c>
      <c r="AM340" s="1">
        <f t="shared" si="107"/>
        <v>0</v>
      </c>
      <c r="AN340" s="1" t="s">
        <v>1294</v>
      </c>
      <c r="AO340" s="1" t="s">
        <v>39</v>
      </c>
      <c r="AT340" s="1" t="s">
        <v>20</v>
      </c>
      <c r="AZ340" s="1" t="str">
        <f t="shared" si="108"/>
        <v>Forums</v>
      </c>
      <c r="BA340" s="1" t="s">
        <v>50</v>
      </c>
      <c r="BC340" s="1">
        <f t="shared" si="109"/>
        <v>4</v>
      </c>
      <c r="BD340" s="1">
        <v>4</v>
      </c>
      <c r="BF340" s="1">
        <f t="shared" si="110"/>
        <v>2</v>
      </c>
      <c r="BG340" s="1">
        <v>2</v>
      </c>
      <c r="BI340" s="1">
        <v>48</v>
      </c>
      <c r="BJ340" s="1">
        <f t="shared" si="111"/>
        <v>48</v>
      </c>
      <c r="BK340" s="1" t="s">
        <v>1610</v>
      </c>
      <c r="BL340" s="1" t="str">
        <f t="shared" si="112"/>
        <v>Google</v>
      </c>
      <c r="BM340" s="1" t="s">
        <v>52</v>
      </c>
      <c r="BO340" s="1">
        <v>9</v>
      </c>
      <c r="BP340" s="1" t="s">
        <v>1611</v>
      </c>
      <c r="BQ340" s="1" t="s">
        <v>1612</v>
      </c>
      <c r="BT340">
        <f t="shared" si="113"/>
        <v>0</v>
      </c>
    </row>
    <row r="341" spans="1:72" ht="126" x14ac:dyDescent="0.25">
      <c r="A341" s="1">
        <v>339</v>
      </c>
      <c r="B341" s="1">
        <f t="shared" si="95"/>
        <v>340</v>
      </c>
      <c r="C341" s="1" t="s">
        <v>0</v>
      </c>
      <c r="D341" s="1" t="s">
        <v>1</v>
      </c>
      <c r="G341" s="1" t="s">
        <v>4</v>
      </c>
      <c r="I341" s="2">
        <v>35373</v>
      </c>
      <c r="J341" s="13">
        <f t="shared" ca="1" si="96"/>
        <v>22</v>
      </c>
      <c r="K341" s="1">
        <v>6</v>
      </c>
      <c r="L341" s="1">
        <f t="shared" si="97"/>
        <v>6</v>
      </c>
      <c r="M341" s="1">
        <v>0</v>
      </c>
      <c r="N341" s="1">
        <f t="shared" si="98"/>
        <v>0</v>
      </c>
      <c r="O341" s="1">
        <v>12</v>
      </c>
      <c r="P341" s="1">
        <f t="shared" si="99"/>
        <v>12</v>
      </c>
      <c r="Q341" s="1">
        <v>4</v>
      </c>
      <c r="R341" s="1">
        <f t="shared" si="100"/>
        <v>4</v>
      </c>
      <c r="S341" s="1" t="s">
        <v>96</v>
      </c>
      <c r="T341" s="1">
        <v>1</v>
      </c>
      <c r="U341" s="1" t="str">
        <f t="shared" si="101"/>
        <v>backpack</v>
      </c>
      <c r="V341" s="1" t="s">
        <v>75</v>
      </c>
      <c r="X341" s="1" t="str">
        <f t="shared" si="102"/>
        <v>Math - all the cool kids are doing it</v>
      </c>
      <c r="Y341" s="1" t="s">
        <v>3369</v>
      </c>
      <c r="AA341" s="1">
        <v>0</v>
      </c>
      <c r="AB341" s="1" t="str">
        <f t="shared" si="103"/>
        <v xml:space="preserve"> </v>
      </c>
      <c r="AE341" s="1" t="str">
        <f t="shared" si="104"/>
        <v xml:space="preserve"> </v>
      </c>
      <c r="AH341" s="1" t="str">
        <f t="shared" si="105"/>
        <v>Unspecified</v>
      </c>
      <c r="AI341" s="1" t="str">
        <f t="shared" si="106"/>
        <v xml:space="preserve"> </v>
      </c>
      <c r="AM341" s="1">
        <f t="shared" si="107"/>
        <v>0</v>
      </c>
      <c r="AO341" s="1" t="s">
        <v>39</v>
      </c>
      <c r="AU341" s="1" t="s">
        <v>21</v>
      </c>
      <c r="AZ341" s="1" t="str">
        <f t="shared" si="108"/>
        <v>Slack Channel</v>
      </c>
      <c r="BA341" s="1" t="s">
        <v>40</v>
      </c>
      <c r="BC341" s="1">
        <f t="shared" si="109"/>
        <v>3</v>
      </c>
      <c r="BD341" s="1">
        <v>3</v>
      </c>
      <c r="BF341" s="1">
        <f t="shared" si="110"/>
        <v>6</v>
      </c>
      <c r="BG341" s="1">
        <v>6</v>
      </c>
      <c r="BI341" s="1">
        <v>80</v>
      </c>
      <c r="BJ341" s="1">
        <f t="shared" si="111"/>
        <v>80</v>
      </c>
      <c r="BK341" s="1" t="s">
        <v>1613</v>
      </c>
      <c r="BL341" s="1" t="str">
        <f t="shared" si="112"/>
        <v>WeChat</v>
      </c>
      <c r="BN341" s="1" t="s">
        <v>1405</v>
      </c>
      <c r="BO341" s="1">
        <v>9</v>
      </c>
      <c r="BP341" s="1" t="s">
        <v>1614</v>
      </c>
      <c r="BQ341" s="1" t="s">
        <v>1615</v>
      </c>
      <c r="BR341" s="1" t="s">
        <v>1616</v>
      </c>
      <c r="BT341">
        <f t="shared" si="113"/>
        <v>0</v>
      </c>
    </row>
    <row r="342" spans="1:72" ht="94.5" x14ac:dyDescent="0.25">
      <c r="A342" s="1">
        <v>340</v>
      </c>
      <c r="B342" s="1">
        <f t="shared" si="95"/>
        <v>341</v>
      </c>
      <c r="G342" s="1" t="s">
        <v>4</v>
      </c>
      <c r="I342" s="2">
        <v>32492</v>
      </c>
      <c r="J342" s="13">
        <f t="shared" ca="1" si="96"/>
        <v>30</v>
      </c>
      <c r="K342" s="1">
        <v>8</v>
      </c>
      <c r="L342" s="1">
        <f t="shared" si="97"/>
        <v>8</v>
      </c>
      <c r="M342" s="1">
        <v>120</v>
      </c>
      <c r="N342" s="1">
        <f t="shared" si="98"/>
        <v>120</v>
      </c>
      <c r="O342" s="1">
        <v>10</v>
      </c>
      <c r="P342" s="1">
        <f t="shared" si="99"/>
        <v>10</v>
      </c>
      <c r="Q342" s="1">
        <v>10</v>
      </c>
      <c r="R342" s="1">
        <f t="shared" si="100"/>
        <v>10</v>
      </c>
      <c r="S342" s="1" t="s">
        <v>200</v>
      </c>
      <c r="T342" s="1">
        <v>0</v>
      </c>
      <c r="U342" s="1" t="str">
        <f t="shared" si="101"/>
        <v>jacket (brand is TBD... probably Patagonia)</v>
      </c>
      <c r="V342" s="1" t="s">
        <v>56</v>
      </c>
      <c r="X342" s="1" t="str">
        <f t="shared" si="102"/>
        <v>Data is the new bacon</v>
      </c>
      <c r="Y342" s="1" t="s">
        <v>3333</v>
      </c>
      <c r="AA342" s="1">
        <v>1</v>
      </c>
      <c r="AB342" s="1" t="str">
        <f t="shared" si="103"/>
        <v>Software Engineer</v>
      </c>
      <c r="AC342" s="1" t="s">
        <v>188</v>
      </c>
      <c r="AE342" s="1" t="str">
        <f t="shared" si="104"/>
        <v>Individual Contributor</v>
      </c>
      <c r="AF342" s="1" t="s">
        <v>58</v>
      </c>
      <c r="AH342" s="1" t="str">
        <f t="shared" si="105"/>
        <v>Technology &amp; Internet</v>
      </c>
      <c r="AI342" s="1" t="str">
        <f t="shared" si="106"/>
        <v>Technology &amp; Internet</v>
      </c>
      <c r="AJ342" s="1" t="s">
        <v>69</v>
      </c>
      <c r="AL342" s="1">
        <v>7</v>
      </c>
      <c r="AM342" s="1">
        <f t="shared" si="107"/>
        <v>7</v>
      </c>
      <c r="AN342" s="1" t="s">
        <v>1617</v>
      </c>
      <c r="AO342" s="1" t="s">
        <v>39</v>
      </c>
      <c r="AS342" s="1" t="s">
        <v>19</v>
      </c>
      <c r="AZ342" s="1" t="str">
        <f t="shared" si="108"/>
        <v>Slack Channel</v>
      </c>
      <c r="BA342" s="1" t="s">
        <v>40</v>
      </c>
      <c r="BC342" s="1">
        <f t="shared" si="109"/>
        <v>10</v>
      </c>
      <c r="BE342" s="1">
        <v>10</v>
      </c>
      <c r="BF342" s="1">
        <f t="shared" si="110"/>
        <v>6</v>
      </c>
      <c r="BG342" s="1">
        <v>6</v>
      </c>
      <c r="BI342" s="1">
        <v>6</v>
      </c>
      <c r="BJ342" s="1">
        <f t="shared" si="111"/>
        <v>6</v>
      </c>
      <c r="BK342" s="1" t="s">
        <v>1618</v>
      </c>
      <c r="BL342" s="1" t="str">
        <f t="shared" si="112"/>
        <v>Google</v>
      </c>
      <c r="BM342" s="1" t="s">
        <v>52</v>
      </c>
      <c r="BO342" s="1">
        <v>10</v>
      </c>
      <c r="BP342" s="1" t="s">
        <v>1619</v>
      </c>
      <c r="BQ342" s="1" t="s">
        <v>1429</v>
      </c>
      <c r="BT342">
        <f t="shared" si="113"/>
        <v>0</v>
      </c>
    </row>
    <row r="343" spans="1:72" ht="47.25" x14ac:dyDescent="0.25">
      <c r="A343" s="1">
        <v>341</v>
      </c>
      <c r="B343" s="1">
        <f t="shared" si="95"/>
        <v>342</v>
      </c>
      <c r="C343" s="1" t="s">
        <v>0</v>
      </c>
      <c r="I343" s="2">
        <v>32577</v>
      </c>
      <c r="J343" s="13">
        <f t="shared" ca="1" si="96"/>
        <v>30</v>
      </c>
      <c r="K343" s="1">
        <v>7</v>
      </c>
      <c r="L343" s="1">
        <f t="shared" si="97"/>
        <v>7</v>
      </c>
      <c r="M343" s="1">
        <v>420</v>
      </c>
      <c r="N343" s="1">
        <f t="shared" si="98"/>
        <v>420</v>
      </c>
      <c r="O343" s="1">
        <v>5</v>
      </c>
      <c r="P343" s="1">
        <f t="shared" si="99"/>
        <v>5</v>
      </c>
      <c r="Q343" s="1">
        <v>3</v>
      </c>
      <c r="R343" s="1">
        <f t="shared" si="100"/>
        <v>3</v>
      </c>
      <c r="S343" s="1" t="s">
        <v>66</v>
      </c>
      <c r="T343" s="1">
        <v>0</v>
      </c>
      <c r="U343" s="1" t="str">
        <f t="shared" si="101"/>
        <v>t-shirt</v>
      </c>
      <c r="V343" s="1" t="s">
        <v>46</v>
      </c>
      <c r="X343" s="1" t="str">
        <f t="shared" si="102"/>
        <v>Machine learning for life</v>
      </c>
      <c r="Y343" s="1" t="s">
        <v>3370</v>
      </c>
      <c r="AA343" s="1">
        <v>0</v>
      </c>
      <c r="AB343" s="1" t="str">
        <f t="shared" si="103"/>
        <v xml:space="preserve"> </v>
      </c>
      <c r="AE343" s="1" t="str">
        <f t="shared" si="104"/>
        <v xml:space="preserve"> </v>
      </c>
      <c r="AH343" s="1" t="str">
        <f t="shared" si="105"/>
        <v>Unspecified</v>
      </c>
      <c r="AI343" s="1" t="str">
        <f t="shared" si="106"/>
        <v xml:space="preserve"> </v>
      </c>
      <c r="AM343" s="1">
        <f t="shared" si="107"/>
        <v>0</v>
      </c>
      <c r="AO343" s="1" t="s">
        <v>39</v>
      </c>
      <c r="AS343" s="1" t="s">
        <v>19</v>
      </c>
      <c r="AZ343" s="1" t="str">
        <f t="shared" si="108"/>
        <v>Forums</v>
      </c>
      <c r="BA343" s="1" t="s">
        <v>50</v>
      </c>
      <c r="BC343" s="1">
        <f t="shared" si="109"/>
        <v>6</v>
      </c>
      <c r="BD343" s="1">
        <v>6</v>
      </c>
      <c r="BF343" s="1">
        <f t="shared" si="110"/>
        <v>6</v>
      </c>
      <c r="BG343" s="1">
        <v>6</v>
      </c>
      <c r="BI343" s="1">
        <v>1</v>
      </c>
      <c r="BJ343" s="1">
        <f t="shared" si="111"/>
        <v>1</v>
      </c>
      <c r="BK343" s="1" t="s">
        <v>1620</v>
      </c>
      <c r="BL343" s="1" t="str">
        <f t="shared" si="112"/>
        <v>Google</v>
      </c>
      <c r="BM343" s="1" t="s">
        <v>52</v>
      </c>
      <c r="BO343" s="1">
        <v>4</v>
      </c>
      <c r="BP343" s="1" t="s">
        <v>1621</v>
      </c>
      <c r="BT343">
        <f t="shared" si="113"/>
        <v>0</v>
      </c>
    </row>
    <row r="344" spans="1:72" ht="409.5" x14ac:dyDescent="0.25">
      <c r="A344" s="1">
        <v>342</v>
      </c>
      <c r="B344" s="1">
        <f t="shared" si="95"/>
        <v>343</v>
      </c>
      <c r="C344" s="1" t="s">
        <v>0</v>
      </c>
      <c r="F344" s="1" t="s">
        <v>3</v>
      </c>
      <c r="G344" s="1" t="s">
        <v>4</v>
      </c>
      <c r="I344" s="2">
        <v>35261</v>
      </c>
      <c r="J344" s="13">
        <f t="shared" ca="1" si="96"/>
        <v>23</v>
      </c>
      <c r="K344" s="1">
        <v>7</v>
      </c>
      <c r="L344" s="1">
        <f t="shared" si="97"/>
        <v>7</v>
      </c>
      <c r="M344" s="1">
        <v>0</v>
      </c>
      <c r="N344" s="1">
        <f t="shared" si="98"/>
        <v>0</v>
      </c>
      <c r="O344" s="1">
        <v>10</v>
      </c>
      <c r="P344" s="1">
        <f t="shared" si="99"/>
        <v>10</v>
      </c>
      <c r="Q344" s="1">
        <v>45</v>
      </c>
      <c r="R344" s="1">
        <f t="shared" si="100"/>
        <v>45</v>
      </c>
      <c r="S344" s="1" t="s">
        <v>278</v>
      </c>
      <c r="T344" s="1">
        <v>1</v>
      </c>
      <c r="U344" s="1" t="str">
        <f t="shared" si="101"/>
        <v>shoes (brand is TBDâ€¦ probably Adidas or Puma)</v>
      </c>
      <c r="V344" s="1" t="s">
        <v>109</v>
      </c>
      <c r="X344" s="1" t="str">
        <f t="shared" si="102"/>
        <v>Machine learning for life</v>
      </c>
      <c r="Y344" s="1" t="s">
        <v>3370</v>
      </c>
      <c r="AA344" s="1">
        <v>0</v>
      </c>
      <c r="AB344" s="1" t="str">
        <f t="shared" si="103"/>
        <v xml:space="preserve"> </v>
      </c>
      <c r="AE344" s="1" t="str">
        <f t="shared" si="104"/>
        <v xml:space="preserve"> </v>
      </c>
      <c r="AH344" s="1" t="str">
        <f t="shared" si="105"/>
        <v>Unspecified</v>
      </c>
      <c r="AI344" s="1" t="str">
        <f t="shared" si="106"/>
        <v xml:space="preserve"> </v>
      </c>
      <c r="AM344" s="1">
        <f t="shared" si="107"/>
        <v>0</v>
      </c>
      <c r="AO344" s="1" t="s">
        <v>338</v>
      </c>
      <c r="AP344" s="1" t="s">
        <v>16</v>
      </c>
      <c r="AU344" s="1" t="s">
        <v>21</v>
      </c>
      <c r="AY344" s="1" t="s">
        <v>1622</v>
      </c>
      <c r="AZ344" s="1" t="str">
        <f t="shared" si="108"/>
        <v>Slack Channel</v>
      </c>
      <c r="BA344" s="1" t="s">
        <v>40</v>
      </c>
      <c r="BC344" s="1">
        <f t="shared" si="109"/>
        <v>18</v>
      </c>
      <c r="BE344" s="1">
        <v>18</v>
      </c>
      <c r="BF344" s="1">
        <f t="shared" si="110"/>
        <v>40</v>
      </c>
      <c r="BH344" s="1">
        <v>40</v>
      </c>
      <c r="BI344" s="1">
        <v>18</v>
      </c>
      <c r="BJ344" s="1">
        <f t="shared" si="111"/>
        <v>18</v>
      </c>
      <c r="BK344" s="1" t="s">
        <v>1623</v>
      </c>
      <c r="BL344" s="1" t="str">
        <f t="shared" si="112"/>
        <v>Google</v>
      </c>
      <c r="BM344" s="1" t="s">
        <v>52</v>
      </c>
      <c r="BO344" s="1">
        <v>10</v>
      </c>
      <c r="BP344" s="1" t="s">
        <v>1624</v>
      </c>
      <c r="BQ344" s="1" t="s">
        <v>1625</v>
      </c>
      <c r="BT344">
        <f t="shared" si="113"/>
        <v>0</v>
      </c>
    </row>
    <row r="345" spans="1:72" ht="94.5" x14ac:dyDescent="0.25">
      <c r="A345" s="1">
        <v>343</v>
      </c>
      <c r="B345" s="1">
        <f t="shared" si="95"/>
        <v>344</v>
      </c>
      <c r="C345" s="1" t="s">
        <v>0</v>
      </c>
      <c r="I345" s="2">
        <v>32329</v>
      </c>
      <c r="J345" s="13">
        <f t="shared" ca="1" si="96"/>
        <v>31</v>
      </c>
      <c r="K345" s="1">
        <v>7</v>
      </c>
      <c r="L345" s="1">
        <f t="shared" si="97"/>
        <v>7</v>
      </c>
      <c r="M345" s="1">
        <v>25</v>
      </c>
      <c r="N345" s="1">
        <f t="shared" si="98"/>
        <v>25</v>
      </c>
      <c r="O345" s="1">
        <v>9</v>
      </c>
      <c r="P345" s="1">
        <f t="shared" si="99"/>
        <v>9</v>
      </c>
      <c r="Q345" s="1">
        <v>8</v>
      </c>
      <c r="R345" s="1">
        <f t="shared" si="100"/>
        <v>8</v>
      </c>
      <c r="S345" s="1" t="s">
        <v>164</v>
      </c>
      <c r="T345" s="1">
        <v>0</v>
      </c>
      <c r="U345" s="1" t="str">
        <f t="shared" si="101"/>
        <v>track suit / sweat suit</v>
      </c>
      <c r="V345" s="1" t="s">
        <v>364</v>
      </c>
      <c r="X345" s="1" t="str">
        <f t="shared" si="102"/>
        <v>Machine learning for life</v>
      </c>
      <c r="Y345" s="1" t="s">
        <v>3370</v>
      </c>
      <c r="AA345" s="1">
        <v>1</v>
      </c>
      <c r="AB345" s="1" t="str">
        <f t="shared" si="103"/>
        <v>Consulting</v>
      </c>
      <c r="AC345" s="1" t="s">
        <v>387</v>
      </c>
      <c r="AE345" s="1" t="str">
        <f t="shared" si="104"/>
        <v>Individual Contributor</v>
      </c>
      <c r="AF345" s="1" t="s">
        <v>58</v>
      </c>
      <c r="AH345" s="1" t="str">
        <f t="shared" si="105"/>
        <v>Construction, Machinery, and Homes</v>
      </c>
      <c r="AI345" s="1" t="str">
        <f t="shared" si="106"/>
        <v>Construction, Machinery, and Homes</v>
      </c>
      <c r="AJ345" s="1" t="s">
        <v>343</v>
      </c>
      <c r="AL345" s="1">
        <v>2</v>
      </c>
      <c r="AM345" s="1">
        <f t="shared" si="107"/>
        <v>2</v>
      </c>
      <c r="AN345" s="1" t="s">
        <v>235</v>
      </c>
      <c r="AO345" s="1" t="s">
        <v>61</v>
      </c>
      <c r="AU345" s="1" t="s">
        <v>21</v>
      </c>
      <c r="AZ345" s="1" t="str">
        <f t="shared" si="108"/>
        <v>Stack Overflow</v>
      </c>
      <c r="BA345" s="1" t="s">
        <v>62</v>
      </c>
      <c r="BC345" s="1">
        <f t="shared" si="109"/>
        <v>10</v>
      </c>
      <c r="BE345" s="1">
        <v>10</v>
      </c>
      <c r="BF345" s="1">
        <f t="shared" si="110"/>
        <v>6</v>
      </c>
      <c r="BG345" s="1">
        <v>6</v>
      </c>
      <c r="BI345" s="1">
        <v>20</v>
      </c>
      <c r="BJ345" s="1">
        <f t="shared" si="111"/>
        <v>20</v>
      </c>
      <c r="BK345" s="1" t="s">
        <v>1626</v>
      </c>
      <c r="BL345" s="1" t="str">
        <f t="shared" si="112"/>
        <v>Don't remember.</v>
      </c>
      <c r="BN345" s="1" t="s">
        <v>1627</v>
      </c>
      <c r="BO345" s="1">
        <v>7</v>
      </c>
      <c r="BP345" s="1" t="s">
        <v>367</v>
      </c>
      <c r="BQ345" s="1" t="s">
        <v>1628</v>
      </c>
      <c r="BR345" s="1" t="s">
        <v>1629</v>
      </c>
      <c r="BS345" s="1">
        <v>0</v>
      </c>
      <c r="BT345">
        <f t="shared" si="113"/>
        <v>0</v>
      </c>
    </row>
    <row r="346" spans="1:72" ht="94.5" x14ac:dyDescent="0.25">
      <c r="A346" s="1">
        <v>344</v>
      </c>
      <c r="B346" s="1">
        <f t="shared" si="95"/>
        <v>345</v>
      </c>
      <c r="G346" s="1" t="s">
        <v>4</v>
      </c>
      <c r="I346" s="2">
        <v>33017</v>
      </c>
      <c r="J346" s="13">
        <f t="shared" ca="1" si="96"/>
        <v>29</v>
      </c>
      <c r="K346" s="1">
        <v>5</v>
      </c>
      <c r="L346" s="1">
        <f t="shared" si="97"/>
        <v>5</v>
      </c>
      <c r="M346" s="1">
        <v>30</v>
      </c>
      <c r="N346" s="1">
        <f t="shared" si="98"/>
        <v>30</v>
      </c>
      <c r="O346" s="1">
        <v>4</v>
      </c>
      <c r="P346" s="1">
        <f t="shared" si="99"/>
        <v>4</v>
      </c>
      <c r="Q346" s="1">
        <v>56</v>
      </c>
      <c r="R346" s="1">
        <f t="shared" si="100"/>
        <v>56</v>
      </c>
      <c r="S346" s="1" t="s">
        <v>310</v>
      </c>
      <c r="T346" s="1">
        <v>1</v>
      </c>
      <c r="U346" s="1" t="str">
        <f t="shared" si="101"/>
        <v/>
      </c>
      <c r="X346" s="1" t="str">
        <f t="shared" si="102"/>
        <v xml:space="preserve"> </v>
      </c>
      <c r="AA346" s="1">
        <v>1</v>
      </c>
      <c r="AB346" s="1" t="str">
        <f t="shared" si="103"/>
        <v>Software Engineer</v>
      </c>
      <c r="AC346" s="1" t="s">
        <v>188</v>
      </c>
      <c r="AE346" s="1" t="str">
        <f t="shared" si="104"/>
        <v>Not Applicable</v>
      </c>
      <c r="AF346" s="1" t="s">
        <v>86</v>
      </c>
      <c r="AH346" s="1" t="str">
        <f t="shared" si="105"/>
        <v>Government</v>
      </c>
      <c r="AI346" s="1" t="str">
        <f t="shared" si="106"/>
        <v>Government</v>
      </c>
      <c r="AJ346" s="1" t="s">
        <v>394</v>
      </c>
      <c r="AL346" s="1">
        <v>4</v>
      </c>
      <c r="AM346" s="1">
        <f t="shared" si="107"/>
        <v>4</v>
      </c>
      <c r="AN346" s="1" t="s">
        <v>1630</v>
      </c>
      <c r="AO346" s="1" t="s">
        <v>39</v>
      </c>
      <c r="AU346" s="1" t="s">
        <v>21</v>
      </c>
      <c r="AY346" s="1" t="s">
        <v>1631</v>
      </c>
      <c r="AZ346" s="1" t="str">
        <f t="shared" si="108"/>
        <v>Forums</v>
      </c>
      <c r="BA346" s="1" t="s">
        <v>50</v>
      </c>
      <c r="BC346" s="1">
        <f t="shared" si="109"/>
        <v>5</v>
      </c>
      <c r="BD346" s="1">
        <v>5</v>
      </c>
      <c r="BF346" s="1">
        <f t="shared" si="110"/>
        <v>4</v>
      </c>
      <c r="BG346" s="1">
        <v>4</v>
      </c>
      <c r="BI346" s="1">
        <v>6</v>
      </c>
      <c r="BJ346" s="1">
        <f t="shared" si="111"/>
        <v>6</v>
      </c>
      <c r="BK346" s="1" t="s">
        <v>1632</v>
      </c>
      <c r="BL346" s="1" t="str">
        <f t="shared" si="112"/>
        <v>Google</v>
      </c>
      <c r="BM346" s="1" t="s">
        <v>52</v>
      </c>
      <c r="BO346" s="1">
        <v>10</v>
      </c>
      <c r="BP346" s="1" t="s">
        <v>1633</v>
      </c>
      <c r="BQ346" s="1" t="s">
        <v>1634</v>
      </c>
      <c r="BR346" s="1" t="s">
        <v>1635</v>
      </c>
      <c r="BT346">
        <f t="shared" si="113"/>
        <v>0</v>
      </c>
    </row>
    <row r="347" spans="1:72" ht="63" x14ac:dyDescent="0.25">
      <c r="A347" s="1">
        <v>345</v>
      </c>
      <c r="B347" s="1">
        <f t="shared" si="95"/>
        <v>346</v>
      </c>
      <c r="D347" s="1" t="s">
        <v>1</v>
      </c>
      <c r="E347" s="1" t="s">
        <v>2</v>
      </c>
      <c r="I347" s="2">
        <v>32297</v>
      </c>
      <c r="J347" s="13">
        <f t="shared" ca="1" si="96"/>
        <v>31</v>
      </c>
      <c r="K347" s="1">
        <v>7</v>
      </c>
      <c r="L347" s="1">
        <f t="shared" si="97"/>
        <v>7</v>
      </c>
      <c r="M347" s="1">
        <v>20</v>
      </c>
      <c r="N347" s="1">
        <f t="shared" si="98"/>
        <v>20</v>
      </c>
      <c r="O347" s="1">
        <v>10</v>
      </c>
      <c r="P347" s="1">
        <f t="shared" si="99"/>
        <v>10</v>
      </c>
      <c r="Q347" s="1">
        <v>3</v>
      </c>
      <c r="R347" s="1">
        <f t="shared" si="100"/>
        <v>3</v>
      </c>
      <c r="S347" s="1" t="s">
        <v>66</v>
      </c>
      <c r="T347" s="1">
        <v>0</v>
      </c>
      <c r="U347" s="1" t="str">
        <f t="shared" si="101"/>
        <v>backpack</v>
      </c>
      <c r="V347" s="1" t="s">
        <v>75</v>
      </c>
      <c r="X347" s="1" t="str">
        <f t="shared" si="102"/>
        <v>Math - all the cool kids are doing it</v>
      </c>
      <c r="Y347" s="1" t="s">
        <v>3369</v>
      </c>
      <c r="AA347" s="1">
        <v>1</v>
      </c>
      <c r="AB347" s="1" t="str">
        <f t="shared" si="103"/>
        <v>Data Scientist</v>
      </c>
      <c r="AC347" s="1" t="s">
        <v>130</v>
      </c>
      <c r="AE347" s="1" t="str">
        <f t="shared" si="104"/>
        <v>Individual Contributor</v>
      </c>
      <c r="AF347" s="1" t="s">
        <v>58</v>
      </c>
      <c r="AH347" s="1" t="str">
        <f t="shared" si="105"/>
        <v>Healthcare and Pharmaceuticals</v>
      </c>
      <c r="AI347" s="1" t="str">
        <f t="shared" si="106"/>
        <v>Healthcare and Pharmaceuticals</v>
      </c>
      <c r="AJ347" s="1" t="s">
        <v>131</v>
      </c>
      <c r="AL347" s="1">
        <v>3</v>
      </c>
      <c r="AM347" s="1">
        <f t="shared" si="107"/>
        <v>3</v>
      </c>
      <c r="AN347" s="1" t="s">
        <v>1636</v>
      </c>
      <c r="AO347" s="1" t="s">
        <v>49</v>
      </c>
      <c r="AR347" s="1" t="s">
        <v>18</v>
      </c>
      <c r="AS347" s="1" t="s">
        <v>19</v>
      </c>
      <c r="AZ347" s="1" t="str">
        <f t="shared" si="108"/>
        <v>Forums</v>
      </c>
      <c r="BA347" s="1" t="s">
        <v>50</v>
      </c>
      <c r="BC347" s="1">
        <f t="shared" si="109"/>
        <v>6</v>
      </c>
      <c r="BD347" s="1">
        <v>6</v>
      </c>
      <c r="BF347" s="1">
        <f t="shared" si="110"/>
        <v>3</v>
      </c>
      <c r="BG347" s="1">
        <v>3</v>
      </c>
      <c r="BI347" s="1">
        <v>8</v>
      </c>
      <c r="BJ347" s="1">
        <f t="shared" si="111"/>
        <v>8</v>
      </c>
      <c r="BK347" s="1" t="s">
        <v>1637</v>
      </c>
      <c r="BL347" s="1" t="str">
        <f t="shared" si="112"/>
        <v>Google</v>
      </c>
      <c r="BM347" s="1" t="s">
        <v>52</v>
      </c>
      <c r="BO347" s="1">
        <v>10</v>
      </c>
      <c r="BP347" s="1" t="s">
        <v>1638</v>
      </c>
      <c r="BT347">
        <f t="shared" si="113"/>
        <v>0</v>
      </c>
    </row>
    <row r="348" spans="1:72" ht="409.5" x14ac:dyDescent="0.25">
      <c r="A348" s="1">
        <v>346</v>
      </c>
      <c r="B348" s="1">
        <f t="shared" si="95"/>
        <v>347</v>
      </c>
      <c r="D348" s="1" t="s">
        <v>1</v>
      </c>
      <c r="I348" s="2">
        <v>32679</v>
      </c>
      <c r="J348" s="13">
        <f t="shared" ca="1" si="96"/>
        <v>30</v>
      </c>
      <c r="K348" s="1">
        <v>6</v>
      </c>
      <c r="L348" s="1">
        <f t="shared" si="97"/>
        <v>6</v>
      </c>
      <c r="M348" s="1">
        <v>10</v>
      </c>
      <c r="N348" s="1">
        <f t="shared" si="98"/>
        <v>10</v>
      </c>
      <c r="O348" s="1">
        <v>7</v>
      </c>
      <c r="P348" s="1">
        <f t="shared" si="99"/>
        <v>7</v>
      </c>
      <c r="Q348" s="1">
        <v>3</v>
      </c>
      <c r="R348" s="1">
        <f t="shared" si="100"/>
        <v>3</v>
      </c>
      <c r="S348" s="1" t="s">
        <v>45</v>
      </c>
      <c r="T348" s="1">
        <v>0</v>
      </c>
      <c r="U348" s="1" t="str">
        <f t="shared" si="101"/>
        <v>jacket (brand is TBD... probably Patagonia)</v>
      </c>
      <c r="V348" s="1" t="s">
        <v>56</v>
      </c>
      <c r="X348" s="1" t="str">
        <f t="shared" si="102"/>
        <v>Machine learning for life</v>
      </c>
      <c r="Y348" s="1" t="s">
        <v>3370</v>
      </c>
      <c r="AA348" s="1">
        <v>1</v>
      </c>
      <c r="AB348" s="1" t="str">
        <f t="shared" si="103"/>
        <v>Business Intelligence / Business Analyst</v>
      </c>
      <c r="AC348" s="1" t="s">
        <v>121</v>
      </c>
      <c r="AE348" s="1" t="str">
        <f t="shared" si="104"/>
        <v>Individual Contributor</v>
      </c>
      <c r="AF348" s="1" t="s">
        <v>58</v>
      </c>
      <c r="AH348" s="1" t="str">
        <f t="shared" si="105"/>
        <v>Healthcare and Pharmaceuticals</v>
      </c>
      <c r="AI348" s="1" t="str">
        <f t="shared" si="106"/>
        <v>Healthcare and Pharmaceuticals</v>
      </c>
      <c r="AJ348" s="1" t="s">
        <v>131</v>
      </c>
      <c r="AL348" s="1">
        <v>3</v>
      </c>
      <c r="AM348" s="1">
        <f t="shared" si="107"/>
        <v>3</v>
      </c>
      <c r="AN348" s="1" t="s">
        <v>1639</v>
      </c>
      <c r="AO348" s="1" t="s">
        <v>61</v>
      </c>
      <c r="AP348" s="1" t="s">
        <v>16</v>
      </c>
      <c r="AS348" s="1" t="s">
        <v>19</v>
      </c>
      <c r="AZ348" s="1" t="str">
        <f t="shared" si="108"/>
        <v>Forums</v>
      </c>
      <c r="BA348" s="1" t="s">
        <v>50</v>
      </c>
      <c r="BC348" s="1">
        <f t="shared" si="109"/>
        <v>6</v>
      </c>
      <c r="BD348" s="1">
        <v>6</v>
      </c>
      <c r="BF348" s="1">
        <f t="shared" si="110"/>
        <v>3</v>
      </c>
      <c r="BG348" s="1">
        <v>3</v>
      </c>
      <c r="BI348" s="1">
        <v>9</v>
      </c>
      <c r="BJ348" s="1">
        <f t="shared" si="111"/>
        <v>9</v>
      </c>
      <c r="BK348" s="1" t="s">
        <v>1640</v>
      </c>
      <c r="BL348" s="1" t="str">
        <f t="shared" si="112"/>
        <v>Google</v>
      </c>
      <c r="BM348" s="1" t="s">
        <v>52</v>
      </c>
      <c r="BO348" s="1">
        <v>9</v>
      </c>
      <c r="BP348" s="1" t="s">
        <v>1641</v>
      </c>
      <c r="BQ348" s="1" t="s">
        <v>1642</v>
      </c>
      <c r="BR348" s="1" t="s">
        <v>1643</v>
      </c>
      <c r="BT348">
        <f t="shared" si="113"/>
        <v>0</v>
      </c>
    </row>
    <row r="349" spans="1:72" ht="267.75" x14ac:dyDescent="0.25">
      <c r="A349" s="1">
        <v>347</v>
      </c>
      <c r="B349" s="1">
        <f t="shared" si="95"/>
        <v>348</v>
      </c>
      <c r="C349" s="1" t="s">
        <v>0</v>
      </c>
      <c r="D349" s="1" t="s">
        <v>1</v>
      </c>
      <c r="F349" s="1" t="s">
        <v>3</v>
      </c>
      <c r="G349" s="1" t="s">
        <v>4</v>
      </c>
      <c r="I349" s="2">
        <v>31625</v>
      </c>
      <c r="J349" s="13">
        <f t="shared" ca="1" si="96"/>
        <v>33</v>
      </c>
      <c r="K349" s="1">
        <v>7</v>
      </c>
      <c r="L349" s="1">
        <f t="shared" si="97"/>
        <v>7</v>
      </c>
      <c r="M349" s="1">
        <v>25</v>
      </c>
      <c r="N349" s="1">
        <f t="shared" si="98"/>
        <v>25</v>
      </c>
      <c r="O349" s="1">
        <v>10</v>
      </c>
      <c r="P349" s="1">
        <f t="shared" si="99"/>
        <v>10</v>
      </c>
      <c r="Q349" s="1">
        <v>8</v>
      </c>
      <c r="R349" s="1">
        <f t="shared" si="100"/>
        <v>8</v>
      </c>
      <c r="S349" s="1" t="s">
        <v>278</v>
      </c>
      <c r="T349" s="1">
        <v>0</v>
      </c>
      <c r="U349" s="1" t="str">
        <f t="shared" si="101"/>
        <v>hoodie</v>
      </c>
      <c r="V349" s="1" t="s">
        <v>34</v>
      </c>
      <c r="X349" s="1" t="str">
        <f t="shared" si="102"/>
        <v>Data is the new bacon</v>
      </c>
      <c r="Y349" s="1" t="s">
        <v>3333</v>
      </c>
      <c r="AA349" s="1">
        <v>1</v>
      </c>
      <c r="AB349" s="1" t="str">
        <f t="shared" si="103"/>
        <v>Application Developer</v>
      </c>
      <c r="AD349" s="1" t="s">
        <v>1644</v>
      </c>
      <c r="AE349" s="1" t="str">
        <f t="shared" si="104"/>
        <v>Senior</v>
      </c>
      <c r="AG349" s="1" t="s">
        <v>234</v>
      </c>
      <c r="AH349" s="1" t="str">
        <f t="shared" si="105"/>
        <v>Technology &amp; Internet</v>
      </c>
      <c r="AI349" s="1" t="str">
        <f t="shared" si="106"/>
        <v>Technology &amp; Internet</v>
      </c>
      <c r="AJ349" s="1" t="s">
        <v>69</v>
      </c>
      <c r="AL349" s="1">
        <v>4</v>
      </c>
      <c r="AM349" s="1">
        <f t="shared" si="107"/>
        <v>4</v>
      </c>
      <c r="AN349" s="1" t="s">
        <v>430</v>
      </c>
      <c r="AO349" s="1" t="s">
        <v>61</v>
      </c>
      <c r="AU349" s="1" t="s">
        <v>21</v>
      </c>
      <c r="AZ349" s="1" t="str">
        <f t="shared" si="108"/>
        <v>Forums</v>
      </c>
      <c r="BA349" s="1" t="s">
        <v>50</v>
      </c>
      <c r="BC349" s="1">
        <f t="shared" si="109"/>
        <v>8</v>
      </c>
      <c r="BE349" s="1">
        <v>8</v>
      </c>
      <c r="BF349" s="1">
        <f t="shared" si="110"/>
        <v>6</v>
      </c>
      <c r="BG349" s="1">
        <v>6</v>
      </c>
      <c r="BI349" s="1">
        <v>8</v>
      </c>
      <c r="BJ349" s="1">
        <f t="shared" si="111"/>
        <v>8</v>
      </c>
      <c r="BK349" s="1" t="s">
        <v>1645</v>
      </c>
      <c r="BL349" s="1" t="str">
        <f t="shared" si="112"/>
        <v>When it was created after the first AI course.</v>
      </c>
      <c r="BN349" s="1" t="s">
        <v>1646</v>
      </c>
      <c r="BO349" s="1">
        <v>10</v>
      </c>
      <c r="BP349" s="1" t="s">
        <v>1647</v>
      </c>
      <c r="BT349">
        <f t="shared" si="113"/>
        <v>0</v>
      </c>
    </row>
    <row r="350" spans="1:72" ht="409.5" x14ac:dyDescent="0.25">
      <c r="A350" s="1">
        <v>348</v>
      </c>
      <c r="B350" s="1">
        <f t="shared" si="95"/>
        <v>349</v>
      </c>
      <c r="E350" s="1" t="s">
        <v>2</v>
      </c>
      <c r="G350" s="1" t="s">
        <v>4</v>
      </c>
      <c r="I350" s="2">
        <v>32591</v>
      </c>
      <c r="J350" s="13">
        <f t="shared" ca="1" si="96"/>
        <v>30</v>
      </c>
      <c r="K350" s="1">
        <v>7</v>
      </c>
      <c r="L350" s="1">
        <f t="shared" si="97"/>
        <v>7</v>
      </c>
      <c r="M350" s="1">
        <v>30</v>
      </c>
      <c r="N350" s="1">
        <f t="shared" si="98"/>
        <v>30</v>
      </c>
      <c r="O350" s="1">
        <v>8</v>
      </c>
      <c r="P350" s="1">
        <f t="shared" si="99"/>
        <v>8</v>
      </c>
      <c r="Q350" s="1">
        <v>12</v>
      </c>
      <c r="R350" s="1">
        <f t="shared" si="100"/>
        <v>12</v>
      </c>
      <c r="S350" s="1" t="s">
        <v>278</v>
      </c>
      <c r="T350" s="1">
        <v>1</v>
      </c>
      <c r="U350" s="1" t="str">
        <f t="shared" si="101"/>
        <v>Notebooks</v>
      </c>
      <c r="W350" s="1" t="s">
        <v>1648</v>
      </c>
      <c r="X350" s="1" t="str">
        <f t="shared" si="102"/>
        <v>Machine learning for life</v>
      </c>
      <c r="Y350" s="1" t="s">
        <v>3370</v>
      </c>
      <c r="AA350" s="1">
        <v>1</v>
      </c>
      <c r="AB350" s="1" t="str">
        <f t="shared" si="103"/>
        <v>Research</v>
      </c>
      <c r="AC350" s="1" t="s">
        <v>382</v>
      </c>
      <c r="AE350" s="1" t="str">
        <f t="shared" si="104"/>
        <v>Individual Contributor</v>
      </c>
      <c r="AF350" s="1" t="s">
        <v>58</v>
      </c>
      <c r="AH350" s="1" t="str">
        <f t="shared" si="105"/>
        <v>Technology &amp; Internet</v>
      </c>
      <c r="AI350" s="1" t="str">
        <f t="shared" si="106"/>
        <v>Technology &amp; Internet</v>
      </c>
      <c r="AJ350" s="1" t="s">
        <v>69</v>
      </c>
      <c r="AL350" s="1">
        <v>3</v>
      </c>
      <c r="AM350" s="1">
        <f t="shared" si="107"/>
        <v>3</v>
      </c>
      <c r="AN350" s="1" t="s">
        <v>1649</v>
      </c>
      <c r="AO350" s="1" t="s">
        <v>61</v>
      </c>
      <c r="AS350" s="1" t="s">
        <v>19</v>
      </c>
      <c r="AZ350" s="1" t="str">
        <f t="shared" si="108"/>
        <v>Stack Overflow</v>
      </c>
      <c r="BA350" s="1" t="s">
        <v>62</v>
      </c>
      <c r="BC350" s="1">
        <f t="shared" si="109"/>
        <v>21</v>
      </c>
      <c r="BE350" s="1">
        <v>21</v>
      </c>
      <c r="BF350" s="1">
        <f t="shared" si="110"/>
        <v>16</v>
      </c>
      <c r="BH350" s="1">
        <v>16</v>
      </c>
      <c r="BI350" s="1">
        <v>12</v>
      </c>
      <c r="BJ350" s="1">
        <f t="shared" si="111"/>
        <v>12</v>
      </c>
      <c r="BK350" s="1" t="s">
        <v>1650</v>
      </c>
      <c r="BL350" s="1" t="str">
        <f t="shared" si="112"/>
        <v>YouTube</v>
      </c>
      <c r="BN350" s="1" t="s">
        <v>1651</v>
      </c>
      <c r="BO350" s="1">
        <v>10</v>
      </c>
      <c r="BP350" s="1" t="s">
        <v>1652</v>
      </c>
      <c r="BQ350" s="1" t="s">
        <v>1653</v>
      </c>
      <c r="BR350" s="1" t="s">
        <v>1654</v>
      </c>
      <c r="BT350">
        <f t="shared" si="113"/>
        <v>0</v>
      </c>
    </row>
    <row r="351" spans="1:72" ht="220.5" x14ac:dyDescent="0.25">
      <c r="A351" s="1">
        <v>349</v>
      </c>
      <c r="B351" s="1">
        <f t="shared" si="95"/>
        <v>350</v>
      </c>
      <c r="C351" s="1" t="s">
        <v>0</v>
      </c>
      <c r="J351" s="13"/>
      <c r="K351" s="1">
        <v>6</v>
      </c>
      <c r="L351" s="1">
        <f t="shared" si="97"/>
        <v>6</v>
      </c>
      <c r="M351" s="1">
        <v>180</v>
      </c>
      <c r="N351" s="1">
        <f t="shared" si="98"/>
        <v>180</v>
      </c>
      <c r="O351" s="1">
        <v>12</v>
      </c>
      <c r="P351" s="1">
        <f t="shared" si="99"/>
        <v>12</v>
      </c>
      <c r="Q351" s="1">
        <v>5</v>
      </c>
      <c r="R351" s="1">
        <f t="shared" si="100"/>
        <v>5</v>
      </c>
      <c r="S351" s="1" t="s">
        <v>310</v>
      </c>
      <c r="T351" s="1">
        <v>1</v>
      </c>
      <c r="U351" s="1" t="str">
        <f t="shared" si="101"/>
        <v>t-shirt</v>
      </c>
      <c r="V351" s="1" t="s">
        <v>46</v>
      </c>
      <c r="X351" s="1" t="str">
        <f t="shared" si="102"/>
        <v>Math - all the cool kids are doing it</v>
      </c>
      <c r="Y351" s="1" t="s">
        <v>3369</v>
      </c>
      <c r="AA351" s="1">
        <v>1</v>
      </c>
      <c r="AB351" s="1" t="str">
        <f t="shared" si="103"/>
        <v>Other</v>
      </c>
      <c r="AC351" s="1" t="s">
        <v>5</v>
      </c>
      <c r="AE351" s="1" t="str">
        <f t="shared" si="104"/>
        <v>Individual Contributor</v>
      </c>
      <c r="AF351" s="1" t="s">
        <v>58</v>
      </c>
      <c r="AH351" s="1" t="str">
        <f t="shared" si="105"/>
        <v>Technology &amp; Internet</v>
      </c>
      <c r="AI351" s="1" t="str">
        <f t="shared" si="106"/>
        <v>Technology &amp; Internet</v>
      </c>
      <c r="AJ351" s="1" t="s">
        <v>69</v>
      </c>
      <c r="AL351" s="1">
        <v>13</v>
      </c>
      <c r="AM351" s="1">
        <f t="shared" si="107"/>
        <v>13</v>
      </c>
      <c r="AN351" s="1" t="s">
        <v>1655</v>
      </c>
      <c r="AO351" s="1" t="s">
        <v>61</v>
      </c>
      <c r="AU351" s="1" t="s">
        <v>21</v>
      </c>
      <c r="AZ351" s="1" t="str">
        <f t="shared" si="108"/>
        <v>Slack Channel</v>
      </c>
      <c r="BA351" s="1" t="s">
        <v>40</v>
      </c>
      <c r="BC351" s="1">
        <f t="shared" si="109"/>
        <v>5</v>
      </c>
      <c r="BD351" s="1">
        <v>5</v>
      </c>
      <c r="BF351" s="1">
        <f t="shared" si="110"/>
        <v>5</v>
      </c>
      <c r="BG351" s="1">
        <v>5</v>
      </c>
      <c r="BI351" s="1">
        <v>15</v>
      </c>
      <c r="BJ351" s="1">
        <f t="shared" si="111"/>
        <v>15</v>
      </c>
      <c r="BK351" s="1" t="s">
        <v>1656</v>
      </c>
      <c r="BL351" s="1" t="str">
        <f t="shared" si="112"/>
        <v>TechCrunch</v>
      </c>
      <c r="BN351" s="1" t="s">
        <v>1657</v>
      </c>
      <c r="BO351" s="1">
        <v>10</v>
      </c>
      <c r="BP351" s="1" t="s">
        <v>1658</v>
      </c>
      <c r="BQ351" s="1" t="s">
        <v>1659</v>
      </c>
      <c r="BR351" s="1" t="e">
        <f>- iOS app crashes frequently.
- Mentor assignment is very helpful in advancing the course.</f>
        <v>#NAME?</v>
      </c>
      <c r="BT351">
        <f t="shared" si="113"/>
        <v>0</v>
      </c>
    </row>
    <row r="352" spans="1:72" ht="409.5" x14ac:dyDescent="0.25">
      <c r="A352" s="1">
        <v>350</v>
      </c>
      <c r="B352" s="1">
        <f t="shared" si="95"/>
        <v>351</v>
      </c>
      <c r="G352" s="1" t="s">
        <v>4</v>
      </c>
      <c r="I352" s="2">
        <v>32005</v>
      </c>
      <c r="J352" s="13">
        <f t="shared" ca="1" si="96"/>
        <v>32</v>
      </c>
      <c r="K352" s="1">
        <v>8</v>
      </c>
      <c r="L352" s="1">
        <f t="shared" si="97"/>
        <v>8</v>
      </c>
      <c r="M352" s="1">
        <v>0</v>
      </c>
      <c r="N352" s="1">
        <f t="shared" si="98"/>
        <v>0</v>
      </c>
      <c r="O352" s="1">
        <v>12</v>
      </c>
      <c r="P352" s="1">
        <f t="shared" si="99"/>
        <v>12</v>
      </c>
      <c r="Q352" s="1">
        <v>15</v>
      </c>
      <c r="R352" s="1">
        <f t="shared" si="100"/>
        <v>15</v>
      </c>
      <c r="S352" s="1" t="s">
        <v>164</v>
      </c>
      <c r="T352" s="1">
        <v>0</v>
      </c>
      <c r="U352" s="1" t="str">
        <f t="shared" si="101"/>
        <v>I didn't know about a swag store until now</v>
      </c>
      <c r="W352" s="1" t="s">
        <v>1660</v>
      </c>
      <c r="X352" s="1" t="str">
        <f t="shared" si="102"/>
        <v>My AI has more Neurons than me</v>
      </c>
      <c r="Z352" s="1" t="s">
        <v>1661</v>
      </c>
      <c r="AA352" s="1">
        <v>1</v>
      </c>
      <c r="AB352" s="1" t="str">
        <f t="shared" si="103"/>
        <v>Other</v>
      </c>
      <c r="AC352" s="1" t="s">
        <v>5</v>
      </c>
      <c r="AE352" s="1" t="str">
        <f t="shared" si="104"/>
        <v>Not Applicable</v>
      </c>
      <c r="AF352" s="1" t="s">
        <v>86</v>
      </c>
      <c r="AH352" s="1" t="str">
        <f t="shared" si="105"/>
        <v>Technology &amp; Internet</v>
      </c>
      <c r="AI352" s="1" t="str">
        <f t="shared" si="106"/>
        <v>Technology &amp; Internet</v>
      </c>
      <c r="AJ352" s="1" t="s">
        <v>69</v>
      </c>
      <c r="AL352" s="1">
        <v>15</v>
      </c>
      <c r="AM352" s="1">
        <f t="shared" si="107"/>
        <v>15</v>
      </c>
      <c r="AN352" s="1" t="s">
        <v>1662</v>
      </c>
      <c r="AO352" s="1" t="s">
        <v>39</v>
      </c>
      <c r="AS352" s="1" t="s">
        <v>19</v>
      </c>
      <c r="AZ352" s="1" t="str">
        <f t="shared" si="108"/>
        <v>Stackoverflow and official Documentation i.e. on Keras.org or tensorflow.org</v>
      </c>
      <c r="BB352" s="1" t="s">
        <v>1663</v>
      </c>
      <c r="BC352" s="1">
        <f t="shared" si="109"/>
        <v>12</v>
      </c>
      <c r="BE352" s="1">
        <v>12</v>
      </c>
      <c r="BF352" s="1">
        <f t="shared" si="110"/>
        <v>100</v>
      </c>
      <c r="BH352" s="1">
        <v>100</v>
      </c>
      <c r="BI352" s="1">
        <v>50</v>
      </c>
      <c r="BJ352" s="1">
        <f t="shared" si="111"/>
        <v>50</v>
      </c>
      <c r="BK352" s="1" t="s">
        <v>1664</v>
      </c>
      <c r="BL352" s="1" t="str">
        <f t="shared" si="112"/>
        <v>Friend / word of mouth</v>
      </c>
      <c r="BM352" s="1" t="s">
        <v>42</v>
      </c>
      <c r="BO352" s="1">
        <v>6</v>
      </c>
      <c r="BP352" s="1" t="s">
        <v>1665</v>
      </c>
      <c r="BQ352" s="1" t="s">
        <v>1666</v>
      </c>
      <c r="BR352" s="1" t="s">
        <v>1667</v>
      </c>
      <c r="BT352">
        <f t="shared" si="113"/>
        <v>0</v>
      </c>
    </row>
    <row r="353" spans="1:72" ht="220.5" x14ac:dyDescent="0.25">
      <c r="A353" s="1">
        <v>351</v>
      </c>
      <c r="B353" s="1">
        <f t="shared" si="95"/>
        <v>352</v>
      </c>
      <c r="D353" s="1" t="s">
        <v>1</v>
      </c>
      <c r="E353" s="1" t="s">
        <v>2</v>
      </c>
      <c r="G353" s="1" t="s">
        <v>4</v>
      </c>
      <c r="I353" s="2">
        <v>33740</v>
      </c>
      <c r="J353" s="13">
        <f t="shared" ca="1" si="96"/>
        <v>27</v>
      </c>
      <c r="K353" s="1">
        <v>6</v>
      </c>
      <c r="L353" s="1">
        <f t="shared" si="97"/>
        <v>6</v>
      </c>
      <c r="M353" s="1">
        <v>2</v>
      </c>
      <c r="N353" s="1">
        <f t="shared" si="98"/>
        <v>2</v>
      </c>
      <c r="O353" s="1">
        <v>12</v>
      </c>
      <c r="P353" s="1">
        <f t="shared" si="99"/>
        <v>12</v>
      </c>
      <c r="Q353" s="1">
        <v>2</v>
      </c>
      <c r="R353" s="1">
        <f t="shared" si="100"/>
        <v>2</v>
      </c>
      <c r="S353" s="1" t="s">
        <v>108</v>
      </c>
      <c r="T353" s="1">
        <v>1</v>
      </c>
      <c r="U353" s="1" t="str">
        <f t="shared" si="101"/>
        <v/>
      </c>
      <c r="X353" s="1" t="str">
        <f t="shared" si="102"/>
        <v xml:space="preserve"> </v>
      </c>
      <c r="AA353" s="1">
        <v>0</v>
      </c>
      <c r="AB353" s="1" t="str">
        <f t="shared" si="103"/>
        <v xml:space="preserve"> </v>
      </c>
      <c r="AE353" s="1" t="str">
        <f t="shared" si="104"/>
        <v xml:space="preserve"> </v>
      </c>
      <c r="AH353" s="1" t="str">
        <f t="shared" si="105"/>
        <v>Unspecified</v>
      </c>
      <c r="AI353" s="1" t="str">
        <f t="shared" si="106"/>
        <v xml:space="preserve"> </v>
      </c>
      <c r="AM353" s="1">
        <f t="shared" si="107"/>
        <v>0</v>
      </c>
      <c r="AO353" s="1" t="s">
        <v>61</v>
      </c>
      <c r="AU353" s="1" t="s">
        <v>21</v>
      </c>
      <c r="AZ353" s="1" t="str">
        <f t="shared" si="108"/>
        <v>Slack Channel</v>
      </c>
      <c r="BA353" s="1" t="s">
        <v>40</v>
      </c>
      <c r="BC353" s="1">
        <f t="shared" si="109"/>
        <v>3</v>
      </c>
      <c r="BD353" s="1">
        <v>3</v>
      </c>
      <c r="BF353" s="1">
        <f t="shared" si="110"/>
        <v>4</v>
      </c>
      <c r="BG353" s="1">
        <v>4</v>
      </c>
      <c r="BI353" s="1">
        <v>5</v>
      </c>
      <c r="BJ353" s="1">
        <f t="shared" si="111"/>
        <v>5</v>
      </c>
      <c r="BK353" s="1" t="s">
        <v>1668</v>
      </c>
      <c r="BL353" s="1" t="str">
        <f t="shared" si="112"/>
        <v>Google</v>
      </c>
      <c r="BM353" s="1" t="s">
        <v>52</v>
      </c>
      <c r="BO353" s="1">
        <v>10</v>
      </c>
      <c r="BP353" s="1" t="s">
        <v>1669</v>
      </c>
      <c r="BQ353" s="1" t="s">
        <v>1670</v>
      </c>
      <c r="BS353" s="1">
        <v>1</v>
      </c>
      <c r="BT353">
        <f t="shared" si="113"/>
        <v>1</v>
      </c>
    </row>
    <row r="354" spans="1:72" ht="126" x14ac:dyDescent="0.25">
      <c r="A354" s="1">
        <v>352</v>
      </c>
      <c r="B354" s="1">
        <f t="shared" si="95"/>
        <v>353</v>
      </c>
      <c r="C354" s="1" t="s">
        <v>0</v>
      </c>
      <c r="G354" s="1" t="s">
        <v>4</v>
      </c>
      <c r="I354" s="2">
        <v>28642</v>
      </c>
      <c r="J354" s="13">
        <f t="shared" ca="1" si="96"/>
        <v>41</v>
      </c>
      <c r="K354" s="1">
        <v>7</v>
      </c>
      <c r="L354" s="1">
        <f t="shared" si="97"/>
        <v>7</v>
      </c>
      <c r="M354" s="1">
        <v>100</v>
      </c>
      <c r="N354" s="1">
        <f t="shared" si="98"/>
        <v>100</v>
      </c>
      <c r="O354" s="1">
        <v>7</v>
      </c>
      <c r="P354" s="1">
        <f t="shared" si="99"/>
        <v>7</v>
      </c>
      <c r="Q354" s="1">
        <v>12</v>
      </c>
      <c r="R354" s="1">
        <f t="shared" si="100"/>
        <v>12</v>
      </c>
      <c r="S354" s="1" t="s">
        <v>278</v>
      </c>
      <c r="T354" s="1">
        <v>1</v>
      </c>
      <c r="U354" s="1" t="str">
        <f t="shared" si="101"/>
        <v/>
      </c>
      <c r="X354" s="1" t="str">
        <f t="shared" si="102"/>
        <v xml:space="preserve"> </v>
      </c>
      <c r="AA354" s="1">
        <v>1</v>
      </c>
      <c r="AB354" s="1" t="str">
        <f t="shared" si="103"/>
        <v>Data Engineer</v>
      </c>
      <c r="AC354" s="1" t="s">
        <v>67</v>
      </c>
      <c r="AE354" s="1" t="str">
        <f t="shared" si="104"/>
        <v>Individual Contributor</v>
      </c>
      <c r="AF354" s="1" t="s">
        <v>58</v>
      </c>
      <c r="AH354" s="1" t="str">
        <f t="shared" si="105"/>
        <v>Technology &amp; Internet</v>
      </c>
      <c r="AI354" s="1" t="str">
        <f t="shared" si="106"/>
        <v>Technology &amp; Internet</v>
      </c>
      <c r="AJ354" s="1" t="s">
        <v>69</v>
      </c>
      <c r="AL354" s="1">
        <v>15</v>
      </c>
      <c r="AM354" s="1">
        <f t="shared" si="107"/>
        <v>15</v>
      </c>
      <c r="AN354" s="1" t="s">
        <v>492</v>
      </c>
      <c r="AO354" s="1" t="s">
        <v>61</v>
      </c>
      <c r="AU354" s="1" t="s">
        <v>21</v>
      </c>
      <c r="AZ354" s="1" t="str">
        <f t="shared" si="108"/>
        <v>Forums</v>
      </c>
      <c r="BA354" s="1" t="s">
        <v>50</v>
      </c>
      <c r="BC354" s="1">
        <f t="shared" si="109"/>
        <v>10</v>
      </c>
      <c r="BE354" s="1">
        <v>10</v>
      </c>
      <c r="BF354" s="1">
        <f t="shared" si="110"/>
        <v>5</v>
      </c>
      <c r="BG354" s="1">
        <v>5</v>
      </c>
      <c r="BI354" s="1">
        <v>300</v>
      </c>
      <c r="BJ354" s="1">
        <f t="shared" si="111"/>
        <v>300</v>
      </c>
      <c r="BK354" s="1" t="s">
        <v>1671</v>
      </c>
      <c r="BL354" s="1" t="str">
        <f t="shared" si="112"/>
        <v>Google</v>
      </c>
      <c r="BM354" s="1" t="s">
        <v>52</v>
      </c>
      <c r="BO354" s="1">
        <v>10</v>
      </c>
      <c r="BP354" s="1" t="s">
        <v>1672</v>
      </c>
      <c r="BQ354" s="1" t="s">
        <v>1673</v>
      </c>
      <c r="BR354" s="1" t="s">
        <v>1674</v>
      </c>
      <c r="BT354">
        <f t="shared" si="113"/>
        <v>0</v>
      </c>
    </row>
    <row r="355" spans="1:72" ht="94.5" x14ac:dyDescent="0.25">
      <c r="A355" s="1">
        <v>353</v>
      </c>
      <c r="B355" s="1">
        <f t="shared" si="95"/>
        <v>354</v>
      </c>
      <c r="D355" s="1" t="s">
        <v>1</v>
      </c>
      <c r="G355" s="1" t="s">
        <v>4</v>
      </c>
      <c r="I355" s="2">
        <v>30223</v>
      </c>
      <c r="J355" s="13">
        <f t="shared" ca="1" si="96"/>
        <v>37</v>
      </c>
      <c r="K355" s="1">
        <v>7</v>
      </c>
      <c r="L355" s="1">
        <f t="shared" si="97"/>
        <v>7</v>
      </c>
      <c r="M355" s="1">
        <v>15</v>
      </c>
      <c r="N355" s="1">
        <f t="shared" si="98"/>
        <v>15</v>
      </c>
      <c r="O355" s="1">
        <v>5</v>
      </c>
      <c r="P355" s="1">
        <f t="shared" si="99"/>
        <v>5</v>
      </c>
      <c r="Q355" s="1">
        <v>1</v>
      </c>
      <c r="R355" s="1">
        <f t="shared" si="100"/>
        <v>1</v>
      </c>
      <c r="S355" s="1" t="s">
        <v>164</v>
      </c>
      <c r="T355" s="1">
        <v>1</v>
      </c>
      <c r="U355" s="1" t="str">
        <f t="shared" si="101"/>
        <v/>
      </c>
      <c r="X355" s="1" t="str">
        <f t="shared" si="102"/>
        <v xml:space="preserve"> </v>
      </c>
      <c r="AA355" s="1">
        <v>1</v>
      </c>
      <c r="AB355" s="1" t="str">
        <f t="shared" si="103"/>
        <v xml:space="preserve"> Artificial Intelligence Engineer</v>
      </c>
      <c r="AC355" s="1" t="s">
        <v>116</v>
      </c>
      <c r="AE355" s="1" t="str">
        <f t="shared" si="104"/>
        <v>Manager</v>
      </c>
      <c r="AF355" s="1" t="s">
        <v>36</v>
      </c>
      <c r="AH355" s="1" t="str">
        <f t="shared" si="105"/>
        <v>Real Estate</v>
      </c>
      <c r="AI355" s="1" t="str">
        <f t="shared" si="106"/>
        <v>Real Estate</v>
      </c>
      <c r="AJ355" s="1" t="s">
        <v>280</v>
      </c>
      <c r="AL355" s="1">
        <v>8</v>
      </c>
      <c r="AM355" s="1">
        <f t="shared" si="107"/>
        <v>8</v>
      </c>
      <c r="AN355" s="1" t="s">
        <v>1675</v>
      </c>
      <c r="AO355" s="1" t="s">
        <v>39</v>
      </c>
      <c r="AU355" s="1" t="s">
        <v>21</v>
      </c>
      <c r="AZ355" s="1" t="str">
        <f t="shared" si="108"/>
        <v>Forums</v>
      </c>
      <c r="BA355" s="1" t="s">
        <v>50</v>
      </c>
      <c r="BC355" s="1">
        <f t="shared" si="109"/>
        <v>7</v>
      </c>
      <c r="BE355" s="1">
        <v>7</v>
      </c>
      <c r="BF355" s="1">
        <f t="shared" si="110"/>
        <v>7</v>
      </c>
      <c r="BH355" s="1">
        <v>7</v>
      </c>
      <c r="BI355" s="1">
        <v>6</v>
      </c>
      <c r="BJ355" s="1">
        <f t="shared" si="111"/>
        <v>6</v>
      </c>
      <c r="BK355" s="1" t="s">
        <v>1676</v>
      </c>
      <c r="BL355" s="1" t="str">
        <f t="shared" si="112"/>
        <v>reddit</v>
      </c>
      <c r="BN355" s="1" t="s">
        <v>391</v>
      </c>
      <c r="BO355" s="1">
        <v>8</v>
      </c>
      <c r="BP355" s="1" t="s">
        <v>1677</v>
      </c>
      <c r="BQ355" s="1" t="s">
        <v>1678</v>
      </c>
      <c r="BS355" s="1">
        <v>1</v>
      </c>
      <c r="BT355">
        <f t="shared" si="113"/>
        <v>1</v>
      </c>
    </row>
    <row r="356" spans="1:72" ht="94.5" x14ac:dyDescent="0.25">
      <c r="A356" s="1">
        <v>354</v>
      </c>
      <c r="B356" s="1">
        <f t="shared" si="95"/>
        <v>355</v>
      </c>
      <c r="G356" s="1" t="s">
        <v>4</v>
      </c>
      <c r="I356" s="2">
        <v>26617</v>
      </c>
      <c r="J356" s="13">
        <f t="shared" ca="1" si="96"/>
        <v>46</v>
      </c>
      <c r="K356" s="1">
        <v>7</v>
      </c>
      <c r="L356" s="1">
        <f t="shared" si="97"/>
        <v>7</v>
      </c>
      <c r="M356" s="1">
        <v>120</v>
      </c>
      <c r="N356" s="1">
        <f t="shared" si="98"/>
        <v>120</v>
      </c>
      <c r="O356" s="1">
        <v>10</v>
      </c>
      <c r="P356" s="1">
        <f t="shared" si="99"/>
        <v>10</v>
      </c>
      <c r="Q356" s="1">
        <v>3</v>
      </c>
      <c r="R356" s="1">
        <f t="shared" si="100"/>
        <v>3</v>
      </c>
      <c r="S356" s="1" t="s">
        <v>79</v>
      </c>
      <c r="T356" s="1">
        <v>0</v>
      </c>
      <c r="U356" s="1" t="str">
        <f t="shared" si="101"/>
        <v>jacket (brand is TBD... probably Patagonia)</v>
      </c>
      <c r="V356" s="1" t="s">
        <v>56</v>
      </c>
      <c r="X356" s="1" t="str">
        <f t="shared" si="102"/>
        <v>Machine learning for life</v>
      </c>
      <c r="Y356" s="1" t="s">
        <v>3370</v>
      </c>
      <c r="AA356" s="1">
        <v>1</v>
      </c>
      <c r="AB356" s="1" t="str">
        <f t="shared" si="103"/>
        <v>Product Management/Project Management</v>
      </c>
      <c r="AC356" s="1" t="s">
        <v>35</v>
      </c>
      <c r="AE356" s="1" t="str">
        <f t="shared" si="104"/>
        <v>Founder</v>
      </c>
      <c r="AG356" s="1" t="s">
        <v>1679</v>
      </c>
      <c r="AH356" s="1" t="str">
        <f t="shared" si="105"/>
        <v>Technology &amp; Internet</v>
      </c>
      <c r="AI356" s="1" t="str">
        <f t="shared" si="106"/>
        <v>Technology &amp; Internet</v>
      </c>
      <c r="AJ356" s="1" t="s">
        <v>69</v>
      </c>
      <c r="AL356" s="1">
        <v>20</v>
      </c>
      <c r="AM356" s="1">
        <f t="shared" si="107"/>
        <v>20</v>
      </c>
      <c r="AN356" s="1" t="s">
        <v>1680</v>
      </c>
      <c r="AO356" s="1" t="s">
        <v>61</v>
      </c>
      <c r="AR356" s="1" t="s">
        <v>18</v>
      </c>
      <c r="AZ356" s="1" t="str">
        <f t="shared" si="108"/>
        <v>Forums</v>
      </c>
      <c r="BA356" s="1" t="s">
        <v>50</v>
      </c>
      <c r="BC356" s="1">
        <f t="shared" si="109"/>
        <v>4</v>
      </c>
      <c r="BD356" s="1">
        <v>4</v>
      </c>
      <c r="BF356" s="1">
        <f t="shared" si="110"/>
        <v>6</v>
      </c>
      <c r="BG356" s="1">
        <v>6</v>
      </c>
      <c r="BI356" s="1">
        <v>8</v>
      </c>
      <c r="BJ356" s="1">
        <f t="shared" si="111"/>
        <v>8</v>
      </c>
      <c r="BK356" s="1" t="s">
        <v>1681</v>
      </c>
      <c r="BL356" s="1" t="str">
        <f t="shared" si="112"/>
        <v>Blog</v>
      </c>
      <c r="BN356" s="1" t="s">
        <v>1682</v>
      </c>
      <c r="BO356" s="1">
        <v>9</v>
      </c>
      <c r="BP356" s="1" t="s">
        <v>1683</v>
      </c>
      <c r="BQ356" s="1" t="s">
        <v>1684</v>
      </c>
      <c r="BR356" s="1" t="s">
        <v>1685</v>
      </c>
      <c r="BT356">
        <f t="shared" si="113"/>
        <v>0</v>
      </c>
    </row>
    <row r="357" spans="1:72" ht="220.5" x14ac:dyDescent="0.25">
      <c r="A357" s="1">
        <v>355</v>
      </c>
      <c r="B357" s="1">
        <f t="shared" si="95"/>
        <v>356</v>
      </c>
      <c r="G357" s="1" t="s">
        <v>4</v>
      </c>
      <c r="I357" s="2">
        <v>33806</v>
      </c>
      <c r="J357" s="13">
        <f t="shared" ca="1" si="96"/>
        <v>27</v>
      </c>
      <c r="K357" s="1">
        <v>7</v>
      </c>
      <c r="L357" s="1">
        <f t="shared" si="97"/>
        <v>7</v>
      </c>
      <c r="M357" s="1">
        <v>0</v>
      </c>
      <c r="N357" s="1">
        <f t="shared" si="98"/>
        <v>0</v>
      </c>
      <c r="O357" s="1">
        <v>10</v>
      </c>
      <c r="P357" s="1">
        <f t="shared" si="99"/>
        <v>10</v>
      </c>
      <c r="Q357" s="1">
        <v>4</v>
      </c>
      <c r="R357" s="1">
        <f t="shared" si="100"/>
        <v>4</v>
      </c>
      <c r="S357" s="1" t="s">
        <v>96</v>
      </c>
      <c r="T357" s="1">
        <v>1</v>
      </c>
      <c r="U357" s="1" t="str">
        <f t="shared" si="101"/>
        <v>shoes (brand is TBDâ€¦ probably Adidas or Puma)</v>
      </c>
      <c r="V357" s="1" t="s">
        <v>109</v>
      </c>
      <c r="X357" s="1" t="str">
        <f t="shared" si="102"/>
        <v>A quality life demands quality questions</v>
      </c>
      <c r="Y357" s="1" t="s">
        <v>3371</v>
      </c>
      <c r="AA357" s="1">
        <v>0</v>
      </c>
      <c r="AB357" s="1" t="str">
        <f t="shared" si="103"/>
        <v xml:space="preserve"> </v>
      </c>
      <c r="AE357" s="1" t="str">
        <f t="shared" si="104"/>
        <v xml:space="preserve"> </v>
      </c>
      <c r="AH357" s="1" t="str">
        <f t="shared" si="105"/>
        <v>Unspecified</v>
      </c>
      <c r="AI357" s="1" t="str">
        <f t="shared" si="106"/>
        <v xml:space="preserve"> </v>
      </c>
      <c r="AM357" s="1">
        <f t="shared" si="107"/>
        <v>0</v>
      </c>
      <c r="AO357" s="1" t="s">
        <v>61</v>
      </c>
      <c r="AU357" s="1" t="s">
        <v>21</v>
      </c>
      <c r="AZ357" s="1" t="str">
        <f t="shared" si="108"/>
        <v>Forums</v>
      </c>
      <c r="BA357" s="1" t="s">
        <v>50</v>
      </c>
      <c r="BC357" s="1">
        <f t="shared" si="109"/>
        <v>6</v>
      </c>
      <c r="BD357" s="1">
        <v>6</v>
      </c>
      <c r="BF357" s="1">
        <f t="shared" si="110"/>
        <v>4</v>
      </c>
      <c r="BG357" s="1">
        <v>4</v>
      </c>
      <c r="BI357" s="1">
        <v>10</v>
      </c>
      <c r="BJ357" s="1">
        <f t="shared" si="111"/>
        <v>10</v>
      </c>
      <c r="BK357" s="1" t="s">
        <v>1686</v>
      </c>
      <c r="BL357" s="1" t="str">
        <f t="shared" si="112"/>
        <v>LinkedIn</v>
      </c>
      <c r="BM357" s="1" t="s">
        <v>352</v>
      </c>
      <c r="BO357" s="1">
        <v>9</v>
      </c>
      <c r="BP357" s="1" t="s">
        <v>1687</v>
      </c>
      <c r="BQ357" s="1" t="s">
        <v>1688</v>
      </c>
      <c r="BR357" s="1" t="s">
        <v>1689</v>
      </c>
      <c r="BT357">
        <f t="shared" si="113"/>
        <v>0</v>
      </c>
    </row>
    <row r="358" spans="1:72" ht="220.5" x14ac:dyDescent="0.25">
      <c r="A358" s="1">
        <v>356</v>
      </c>
      <c r="B358" s="1">
        <f t="shared" si="95"/>
        <v>357</v>
      </c>
      <c r="E358" s="1" t="s">
        <v>2</v>
      </c>
      <c r="I358" s="2">
        <v>33552</v>
      </c>
      <c r="J358" s="13">
        <f t="shared" ca="1" si="96"/>
        <v>27</v>
      </c>
      <c r="K358" s="1">
        <v>6</v>
      </c>
      <c r="L358" s="1">
        <f t="shared" si="97"/>
        <v>6</v>
      </c>
      <c r="M358" s="1">
        <v>10</v>
      </c>
      <c r="N358" s="1">
        <f t="shared" si="98"/>
        <v>10</v>
      </c>
      <c r="O358" s="1">
        <v>13</v>
      </c>
      <c r="P358" s="1">
        <f t="shared" si="99"/>
        <v>13</v>
      </c>
      <c r="Q358" s="1">
        <v>10</v>
      </c>
      <c r="R358" s="1">
        <f t="shared" si="100"/>
        <v>10</v>
      </c>
      <c r="S358" s="1" t="s">
        <v>200</v>
      </c>
      <c r="T358" s="1">
        <v>1</v>
      </c>
      <c r="U358" s="1" t="str">
        <f t="shared" si="101"/>
        <v>hat</v>
      </c>
      <c r="V358" s="1" t="s">
        <v>97</v>
      </c>
      <c r="X358" s="1" t="str">
        <f t="shared" si="102"/>
        <v>Machine learning for life</v>
      </c>
      <c r="Y358" s="1" t="s">
        <v>3370</v>
      </c>
      <c r="AA358" s="1">
        <v>0</v>
      </c>
      <c r="AB358" s="1" t="str">
        <f t="shared" si="103"/>
        <v xml:space="preserve"> </v>
      </c>
      <c r="AE358" s="1" t="str">
        <f t="shared" si="104"/>
        <v xml:space="preserve"> </v>
      </c>
      <c r="AH358" s="1" t="str">
        <f t="shared" si="105"/>
        <v>Unspecified</v>
      </c>
      <c r="AI358" s="1" t="str">
        <f t="shared" si="106"/>
        <v xml:space="preserve"> </v>
      </c>
      <c r="AM358" s="1">
        <f t="shared" si="107"/>
        <v>0</v>
      </c>
      <c r="AO358" s="1" t="s">
        <v>61</v>
      </c>
      <c r="AR358" s="1" t="s">
        <v>18</v>
      </c>
      <c r="AZ358" s="1" t="str">
        <f t="shared" si="108"/>
        <v>Forums</v>
      </c>
      <c r="BA358" s="1" t="s">
        <v>50</v>
      </c>
      <c r="BC358" s="1">
        <f t="shared" si="109"/>
        <v>6</v>
      </c>
      <c r="BD358" s="1">
        <v>6</v>
      </c>
      <c r="BF358" s="1">
        <f t="shared" si="110"/>
        <v>5</v>
      </c>
      <c r="BG358" s="1">
        <v>5</v>
      </c>
      <c r="BI358" s="1">
        <v>30</v>
      </c>
      <c r="BJ358" s="1">
        <f t="shared" si="111"/>
        <v>30</v>
      </c>
      <c r="BK358" s="1" t="s">
        <v>1690</v>
      </c>
      <c r="BL358" s="1" t="str">
        <f t="shared" si="112"/>
        <v>Friend / word of mouth</v>
      </c>
      <c r="BM358" s="1" t="s">
        <v>42</v>
      </c>
      <c r="BO358" s="1">
        <v>8</v>
      </c>
      <c r="BP358" s="1" t="s">
        <v>1691</v>
      </c>
      <c r="BQ358" s="1" t="s">
        <v>1692</v>
      </c>
      <c r="BR358" s="1" t="s">
        <v>1693</v>
      </c>
      <c r="BT358">
        <f t="shared" si="113"/>
        <v>0</v>
      </c>
    </row>
    <row r="359" spans="1:72" ht="189" x14ac:dyDescent="0.25">
      <c r="A359" s="1">
        <v>357</v>
      </c>
      <c r="B359" s="1">
        <f t="shared" si="95"/>
        <v>358</v>
      </c>
      <c r="C359" s="1" t="s">
        <v>0</v>
      </c>
      <c r="G359" s="1" t="s">
        <v>4</v>
      </c>
      <c r="I359" s="2">
        <v>32063</v>
      </c>
      <c r="J359" s="13">
        <f t="shared" ca="1" si="96"/>
        <v>32</v>
      </c>
      <c r="K359" s="1">
        <v>7</v>
      </c>
      <c r="L359" s="1">
        <f t="shared" si="97"/>
        <v>7</v>
      </c>
      <c r="M359" s="1">
        <v>0</v>
      </c>
      <c r="N359" s="1">
        <f t="shared" si="98"/>
        <v>0</v>
      </c>
      <c r="O359" s="1">
        <v>12</v>
      </c>
      <c r="P359" s="1">
        <f t="shared" si="99"/>
        <v>12</v>
      </c>
      <c r="Q359" s="1">
        <v>2</v>
      </c>
      <c r="R359" s="1">
        <f t="shared" si="100"/>
        <v>2</v>
      </c>
      <c r="S359" s="1" t="s">
        <v>74</v>
      </c>
      <c r="T359" s="1">
        <v>1</v>
      </c>
      <c r="U359" s="1" t="str">
        <f t="shared" si="101"/>
        <v/>
      </c>
      <c r="X359" s="1" t="str">
        <f t="shared" si="102"/>
        <v xml:space="preserve"> </v>
      </c>
      <c r="AA359" s="1">
        <v>1</v>
      </c>
      <c r="AB359" s="1" t="str">
        <f t="shared" si="103"/>
        <v>Software Engineer</v>
      </c>
      <c r="AC359" s="1" t="s">
        <v>188</v>
      </c>
      <c r="AE359" s="1" t="str">
        <f t="shared" si="104"/>
        <v>Individual Contributor</v>
      </c>
      <c r="AF359" s="1" t="s">
        <v>58</v>
      </c>
      <c r="AH359" s="1" t="str">
        <f t="shared" si="105"/>
        <v>Business Support &amp; Logistics</v>
      </c>
      <c r="AI359" s="1" t="str">
        <f t="shared" si="106"/>
        <v>Business Support &amp; Logistics</v>
      </c>
      <c r="AJ359" s="1" t="s">
        <v>59</v>
      </c>
      <c r="AL359" s="1">
        <v>4</v>
      </c>
      <c r="AM359" s="1">
        <f t="shared" si="107"/>
        <v>4</v>
      </c>
      <c r="AN359" s="1" t="s">
        <v>1694</v>
      </c>
      <c r="AO359" s="1" t="s">
        <v>39</v>
      </c>
      <c r="AU359" s="1" t="s">
        <v>21</v>
      </c>
      <c r="AZ359" s="1" t="str">
        <f t="shared" si="108"/>
        <v>Forums</v>
      </c>
      <c r="BA359" s="1" t="s">
        <v>50</v>
      </c>
      <c r="BC359" s="1">
        <f t="shared" si="109"/>
        <v>6</v>
      </c>
      <c r="BD359" s="1">
        <v>6</v>
      </c>
      <c r="BF359" s="1">
        <f t="shared" si="110"/>
        <v>10</v>
      </c>
      <c r="BH359" s="1">
        <v>10</v>
      </c>
      <c r="BI359" s="1">
        <v>10</v>
      </c>
      <c r="BJ359" s="1">
        <f t="shared" si="111"/>
        <v>10</v>
      </c>
      <c r="BK359" s="1" t="s">
        <v>1695</v>
      </c>
      <c r="BL359" s="1" t="str">
        <f t="shared" si="112"/>
        <v>Google</v>
      </c>
      <c r="BM359" s="1" t="s">
        <v>52</v>
      </c>
      <c r="BO359" s="1">
        <v>10</v>
      </c>
      <c r="BP359" s="1" t="s">
        <v>357</v>
      </c>
      <c r="BQ359" s="1" t="s">
        <v>1696</v>
      </c>
      <c r="BT359">
        <f t="shared" si="113"/>
        <v>0</v>
      </c>
    </row>
    <row r="360" spans="1:72" ht="94.5" x14ac:dyDescent="0.25">
      <c r="A360" s="1">
        <v>358</v>
      </c>
      <c r="B360" s="1">
        <f t="shared" si="95"/>
        <v>359</v>
      </c>
      <c r="D360" s="1" t="s">
        <v>1</v>
      </c>
      <c r="G360" s="1" t="s">
        <v>4</v>
      </c>
      <c r="I360" s="2">
        <v>28821</v>
      </c>
      <c r="J360" s="13">
        <f t="shared" ca="1" si="96"/>
        <v>40</v>
      </c>
      <c r="K360" s="1">
        <v>7</v>
      </c>
      <c r="L360" s="1">
        <f t="shared" si="97"/>
        <v>7</v>
      </c>
      <c r="M360" s="1">
        <v>20</v>
      </c>
      <c r="N360" s="1">
        <f t="shared" si="98"/>
        <v>20</v>
      </c>
      <c r="O360" s="1">
        <v>9</v>
      </c>
      <c r="P360" s="1">
        <f t="shared" si="99"/>
        <v>9</v>
      </c>
      <c r="Q360" s="1">
        <v>3</v>
      </c>
      <c r="R360" s="1">
        <f t="shared" si="100"/>
        <v>3</v>
      </c>
      <c r="S360" s="1" t="s">
        <v>164</v>
      </c>
      <c r="T360" s="1">
        <v>1</v>
      </c>
      <c r="U360" s="1" t="str">
        <f t="shared" si="101"/>
        <v/>
      </c>
      <c r="X360" s="1" t="str">
        <f t="shared" si="102"/>
        <v xml:space="preserve"> </v>
      </c>
      <c r="AA360" s="1">
        <v>1</v>
      </c>
      <c r="AB360" s="1" t="str">
        <f t="shared" si="103"/>
        <v>Educator / Instructor</v>
      </c>
      <c r="AC360" s="1" t="s">
        <v>47</v>
      </c>
      <c r="AE360" s="1" t="str">
        <f t="shared" si="104"/>
        <v>Manager</v>
      </c>
      <c r="AF360" s="1" t="s">
        <v>36</v>
      </c>
      <c r="AH360" s="1" t="str">
        <f t="shared" si="105"/>
        <v>Education</v>
      </c>
      <c r="AI360" s="1" t="str">
        <f t="shared" si="106"/>
        <v>Education</v>
      </c>
      <c r="AJ360" s="1" t="s">
        <v>37</v>
      </c>
      <c r="AL360" s="1">
        <v>8</v>
      </c>
      <c r="AM360" s="1">
        <f t="shared" si="107"/>
        <v>8</v>
      </c>
      <c r="AN360" s="1" t="s">
        <v>1697</v>
      </c>
      <c r="AO360" s="1" t="s">
        <v>49</v>
      </c>
      <c r="AT360" s="1" t="s">
        <v>20</v>
      </c>
      <c r="AU360" s="1" t="s">
        <v>21</v>
      </c>
      <c r="AZ360" s="1" t="str">
        <f t="shared" si="108"/>
        <v>Stack Overflow</v>
      </c>
      <c r="BA360" s="1" t="s">
        <v>62</v>
      </c>
      <c r="BC360" s="1">
        <f t="shared" si="109"/>
        <v>6</v>
      </c>
      <c r="BD360" s="1">
        <v>6</v>
      </c>
      <c r="BF360" s="1">
        <f t="shared" si="110"/>
        <v>6</v>
      </c>
      <c r="BG360" s="1">
        <v>6</v>
      </c>
      <c r="BI360" s="1">
        <v>36</v>
      </c>
      <c r="BJ360" s="1">
        <f t="shared" si="111"/>
        <v>36</v>
      </c>
      <c r="BK360" s="1" t="s">
        <v>1698</v>
      </c>
      <c r="BL360" s="1" t="str">
        <f t="shared" si="112"/>
        <v>Google</v>
      </c>
      <c r="BM360" s="1" t="s">
        <v>52</v>
      </c>
      <c r="BO360" s="1">
        <v>8</v>
      </c>
      <c r="BP360" s="1" t="s">
        <v>1699</v>
      </c>
      <c r="BQ360" s="1" t="s">
        <v>1700</v>
      </c>
      <c r="BR360" s="1" t="s">
        <v>1701</v>
      </c>
      <c r="BS360" s="1">
        <v>1</v>
      </c>
      <c r="BT360">
        <f t="shared" si="113"/>
        <v>1</v>
      </c>
    </row>
    <row r="361" spans="1:72" ht="409.5" x14ac:dyDescent="0.25">
      <c r="A361" s="1">
        <v>359</v>
      </c>
      <c r="B361" s="1">
        <f t="shared" si="95"/>
        <v>360</v>
      </c>
      <c r="C361" s="1" t="s">
        <v>0</v>
      </c>
      <c r="F361" s="1" t="s">
        <v>3</v>
      </c>
      <c r="I361" s="2">
        <v>31621</v>
      </c>
      <c r="J361" s="13">
        <f t="shared" ca="1" si="96"/>
        <v>33</v>
      </c>
      <c r="K361" s="1">
        <v>7</v>
      </c>
      <c r="L361" s="1">
        <f t="shared" si="97"/>
        <v>7</v>
      </c>
      <c r="M361" s="1">
        <v>13</v>
      </c>
      <c r="N361" s="1">
        <f t="shared" si="98"/>
        <v>13</v>
      </c>
      <c r="O361" s="1">
        <v>7</v>
      </c>
      <c r="P361" s="1">
        <f t="shared" si="99"/>
        <v>7</v>
      </c>
      <c r="Q361" s="1">
        <v>5</v>
      </c>
      <c r="R361" s="1">
        <f t="shared" si="100"/>
        <v>5</v>
      </c>
      <c r="S361" s="1" t="s">
        <v>79</v>
      </c>
      <c r="T361" s="1">
        <v>1</v>
      </c>
      <c r="U361" s="1" t="str">
        <f t="shared" si="101"/>
        <v>t-shirt</v>
      </c>
      <c r="V361" s="1" t="s">
        <v>46</v>
      </c>
      <c r="X361" s="1" t="str">
        <f t="shared" si="102"/>
        <v>Machine learning for life</v>
      </c>
      <c r="Y361" s="1" t="s">
        <v>3370</v>
      </c>
      <c r="AA361" s="1">
        <v>1</v>
      </c>
      <c r="AB361" s="1" t="str">
        <f t="shared" si="103"/>
        <v>Other</v>
      </c>
      <c r="AC361" s="1" t="s">
        <v>5</v>
      </c>
      <c r="AE361" s="1" t="str">
        <f t="shared" si="104"/>
        <v>Manager</v>
      </c>
      <c r="AF361" s="1" t="s">
        <v>36</v>
      </c>
      <c r="AH361" s="1" t="str">
        <f t="shared" si="105"/>
        <v>Food &amp; Beverages</v>
      </c>
      <c r="AI361" s="1" t="str">
        <f t="shared" si="106"/>
        <v>Food &amp; Beverages</v>
      </c>
      <c r="AJ361" s="1" t="s">
        <v>1262</v>
      </c>
      <c r="AL361" s="1">
        <v>3</v>
      </c>
      <c r="AM361" s="1">
        <f t="shared" si="107"/>
        <v>3</v>
      </c>
      <c r="AN361" s="1" t="s">
        <v>1702</v>
      </c>
      <c r="AO361" s="1" t="s">
        <v>39</v>
      </c>
      <c r="AU361" s="1" t="s">
        <v>21</v>
      </c>
      <c r="AZ361" s="1" t="str">
        <f t="shared" si="108"/>
        <v>Mentor Help (classroom or 1:1 mentors)</v>
      </c>
      <c r="BA361" s="1" t="s">
        <v>137</v>
      </c>
      <c r="BC361" s="1">
        <f t="shared" si="109"/>
        <v>5</v>
      </c>
      <c r="BD361" s="1">
        <v>5</v>
      </c>
      <c r="BF361" s="1">
        <f t="shared" si="110"/>
        <v>6</v>
      </c>
      <c r="BG361" s="1">
        <v>6</v>
      </c>
      <c r="BI361" s="1">
        <v>3</v>
      </c>
      <c r="BJ361" s="1">
        <f t="shared" si="111"/>
        <v>3</v>
      </c>
      <c r="BK361" s="1" t="s">
        <v>1703</v>
      </c>
      <c r="BL361" s="1" t="str">
        <f t="shared" si="112"/>
        <v>Google</v>
      </c>
      <c r="BM361" s="1" t="s">
        <v>52</v>
      </c>
      <c r="BO361" s="1">
        <v>10</v>
      </c>
      <c r="BP361" s="1" t="s">
        <v>1704</v>
      </c>
      <c r="BQ361" s="1" t="e">
        <f>-Data science for Medicine.
- System engineering.
- Supply chain management</f>
        <v>#NAME?</v>
      </c>
      <c r="BR361" s="1" t="s">
        <v>1705</v>
      </c>
      <c r="BT361">
        <f t="shared" si="113"/>
        <v>0</v>
      </c>
    </row>
    <row r="362" spans="1:72" ht="283.5" x14ac:dyDescent="0.25">
      <c r="A362" s="1">
        <v>360</v>
      </c>
      <c r="B362" s="1">
        <f t="shared" si="95"/>
        <v>361</v>
      </c>
      <c r="D362" s="1" t="s">
        <v>1</v>
      </c>
      <c r="G362" s="1" t="s">
        <v>4</v>
      </c>
      <c r="I362" s="2">
        <v>26673</v>
      </c>
      <c r="J362" s="13">
        <f t="shared" ca="1" si="96"/>
        <v>46</v>
      </c>
      <c r="K362" s="1">
        <v>6</v>
      </c>
      <c r="L362" s="1">
        <f t="shared" si="97"/>
        <v>6</v>
      </c>
      <c r="M362" s="1">
        <v>120</v>
      </c>
      <c r="N362" s="1">
        <f t="shared" si="98"/>
        <v>120</v>
      </c>
      <c r="O362" s="1">
        <v>12</v>
      </c>
      <c r="P362" s="1">
        <f t="shared" si="99"/>
        <v>12</v>
      </c>
      <c r="Q362" s="1">
        <v>15</v>
      </c>
      <c r="R362" s="1">
        <f t="shared" si="100"/>
        <v>15</v>
      </c>
      <c r="S362" s="1" t="s">
        <v>96</v>
      </c>
      <c r="T362" s="1">
        <v>0</v>
      </c>
      <c r="U362" s="1" t="str">
        <f t="shared" si="101"/>
        <v>hoodie</v>
      </c>
      <c r="V362" s="1" t="s">
        <v>34</v>
      </c>
      <c r="X362" s="1" t="str">
        <f t="shared" si="102"/>
        <v>Machine learning for life</v>
      </c>
      <c r="Y362" s="1" t="s">
        <v>3370</v>
      </c>
      <c r="AA362" s="1">
        <v>1</v>
      </c>
      <c r="AB362" s="1" t="str">
        <f t="shared" si="103"/>
        <v>Accounting/Finance</v>
      </c>
      <c r="AC362" s="1" t="s">
        <v>440</v>
      </c>
      <c r="AE362" s="1" t="str">
        <f t="shared" si="104"/>
        <v>C-Level</v>
      </c>
      <c r="AF362" s="1" t="s">
        <v>117</v>
      </c>
      <c r="AH362" s="1" t="str">
        <f t="shared" si="105"/>
        <v>Advertising &amp; Marketing</v>
      </c>
      <c r="AI362" s="1" t="str">
        <f t="shared" si="106"/>
        <v>Advertising &amp; Marketing</v>
      </c>
      <c r="AJ362" s="1" t="s">
        <v>206</v>
      </c>
      <c r="AL362" s="1">
        <v>20</v>
      </c>
      <c r="AM362" s="1">
        <f t="shared" si="107"/>
        <v>20</v>
      </c>
      <c r="AN362" s="1" t="s">
        <v>1706</v>
      </c>
      <c r="AO362" s="1" t="s">
        <v>61</v>
      </c>
      <c r="AR362" s="1" t="s">
        <v>18</v>
      </c>
      <c r="AU362" s="1" t="s">
        <v>21</v>
      </c>
      <c r="AZ362" s="1" t="str">
        <f t="shared" si="108"/>
        <v>Forums</v>
      </c>
      <c r="BA362" s="1" t="s">
        <v>50</v>
      </c>
      <c r="BC362" s="1">
        <f t="shared" si="109"/>
        <v>6</v>
      </c>
      <c r="BD362" s="1">
        <v>6</v>
      </c>
      <c r="BF362" s="1">
        <f t="shared" si="110"/>
        <v>5</v>
      </c>
      <c r="BG362" s="1">
        <v>5</v>
      </c>
      <c r="BI362" s="1">
        <v>15</v>
      </c>
      <c r="BJ362" s="1">
        <f t="shared" si="111"/>
        <v>15</v>
      </c>
      <c r="BK362" s="1" t="s">
        <v>1707</v>
      </c>
      <c r="BL362" s="1" t="str">
        <f t="shared" si="112"/>
        <v>Google</v>
      </c>
      <c r="BM362" s="1" t="s">
        <v>52</v>
      </c>
      <c r="BO362" s="1">
        <v>10</v>
      </c>
      <c r="BP362" s="1" t="s">
        <v>1708</v>
      </c>
      <c r="BQ362" s="1" t="s">
        <v>1709</v>
      </c>
      <c r="BS362" s="1">
        <v>0</v>
      </c>
      <c r="BT362">
        <f t="shared" si="113"/>
        <v>0</v>
      </c>
    </row>
    <row r="363" spans="1:72" ht="63" x14ac:dyDescent="0.25">
      <c r="A363" s="1">
        <v>361</v>
      </c>
      <c r="B363" s="1">
        <f t="shared" si="95"/>
        <v>362</v>
      </c>
      <c r="D363" s="1" t="s">
        <v>1</v>
      </c>
      <c r="I363" s="2">
        <v>28132</v>
      </c>
      <c r="J363" s="13">
        <f t="shared" ca="1" si="96"/>
        <v>42</v>
      </c>
      <c r="K363" s="1">
        <v>8</v>
      </c>
      <c r="L363" s="1">
        <f t="shared" si="97"/>
        <v>8</v>
      </c>
      <c r="M363" s="1">
        <v>45</v>
      </c>
      <c r="N363" s="1">
        <f t="shared" si="98"/>
        <v>45</v>
      </c>
      <c r="O363" s="1">
        <v>13</v>
      </c>
      <c r="P363" s="1">
        <f t="shared" si="99"/>
        <v>13</v>
      </c>
      <c r="Q363" s="1">
        <v>20</v>
      </c>
      <c r="R363" s="1">
        <f t="shared" si="100"/>
        <v>20</v>
      </c>
      <c r="S363" s="1" t="s">
        <v>55</v>
      </c>
      <c r="T363" s="1">
        <v>0</v>
      </c>
      <c r="U363" s="1" t="str">
        <f t="shared" si="101"/>
        <v>t-shirt</v>
      </c>
      <c r="V363" s="1" t="s">
        <v>46</v>
      </c>
      <c r="X363" s="1" t="str">
        <f t="shared" si="102"/>
        <v>Data is the new bacon</v>
      </c>
      <c r="Y363" s="1" t="s">
        <v>3333</v>
      </c>
      <c r="AA363" s="1">
        <v>1</v>
      </c>
      <c r="AB363" s="1" t="str">
        <f t="shared" si="103"/>
        <v>Data Engineer</v>
      </c>
      <c r="AC363" s="1" t="s">
        <v>67</v>
      </c>
      <c r="AE363" s="1" t="str">
        <f t="shared" si="104"/>
        <v>Manager</v>
      </c>
      <c r="AF363" s="1" t="s">
        <v>36</v>
      </c>
      <c r="AH363" s="1" t="str">
        <f t="shared" si="105"/>
        <v>Telecommunications</v>
      </c>
      <c r="AI363" s="1" t="str">
        <f t="shared" si="106"/>
        <v>Telecommunications</v>
      </c>
      <c r="AJ363" s="1" t="s">
        <v>331</v>
      </c>
      <c r="AL363" s="1">
        <v>15</v>
      </c>
      <c r="AM363" s="1">
        <f t="shared" si="107"/>
        <v>15</v>
      </c>
      <c r="AN363" s="1" t="s">
        <v>1710</v>
      </c>
      <c r="AO363" s="1" t="s">
        <v>61</v>
      </c>
      <c r="AT363" s="1" t="s">
        <v>20</v>
      </c>
      <c r="AU363" s="1" t="s">
        <v>21</v>
      </c>
      <c r="AZ363" s="1" t="str">
        <f t="shared" si="108"/>
        <v>Slack Channel</v>
      </c>
      <c r="BA363" s="1" t="s">
        <v>40</v>
      </c>
      <c r="BC363" s="1">
        <f t="shared" si="109"/>
        <v>3</v>
      </c>
      <c r="BD363" s="1">
        <v>3</v>
      </c>
      <c r="BF363" s="1">
        <f t="shared" si="110"/>
        <v>5</v>
      </c>
      <c r="BG363" s="1">
        <v>5</v>
      </c>
      <c r="BI363" s="1">
        <v>15</v>
      </c>
      <c r="BJ363" s="1">
        <f t="shared" si="111"/>
        <v>15</v>
      </c>
      <c r="BK363" s="1" t="s">
        <v>1711</v>
      </c>
      <c r="BL363" s="1" t="str">
        <f t="shared" si="112"/>
        <v>Google</v>
      </c>
      <c r="BM363" s="1" t="s">
        <v>52</v>
      </c>
      <c r="BO363" s="1">
        <v>9</v>
      </c>
      <c r="BP363" s="1" t="s">
        <v>1712</v>
      </c>
      <c r="BT363">
        <f t="shared" si="113"/>
        <v>0</v>
      </c>
    </row>
    <row r="364" spans="1:72" ht="189" x14ac:dyDescent="0.25">
      <c r="A364" s="1">
        <v>362</v>
      </c>
      <c r="B364" s="1">
        <f t="shared" si="95"/>
        <v>363</v>
      </c>
      <c r="D364" s="1" t="s">
        <v>1</v>
      </c>
      <c r="G364" s="1" t="s">
        <v>4</v>
      </c>
      <c r="I364" s="2">
        <v>30041</v>
      </c>
      <c r="J364" s="13">
        <f t="shared" ca="1" si="96"/>
        <v>37</v>
      </c>
      <c r="K364" s="1">
        <v>8</v>
      </c>
      <c r="L364" s="1">
        <f t="shared" si="97"/>
        <v>8</v>
      </c>
      <c r="M364" s="1">
        <v>2</v>
      </c>
      <c r="N364" s="1">
        <f t="shared" si="98"/>
        <v>2</v>
      </c>
      <c r="O364" s="1">
        <v>10</v>
      </c>
      <c r="P364" s="1">
        <f t="shared" si="99"/>
        <v>10</v>
      </c>
      <c r="Q364" s="1">
        <v>7</v>
      </c>
      <c r="R364" s="1">
        <f t="shared" si="100"/>
        <v>7</v>
      </c>
      <c r="S364" s="1" t="s">
        <v>108</v>
      </c>
      <c r="T364" s="1">
        <v>0</v>
      </c>
      <c r="U364" s="1" t="str">
        <f t="shared" si="101"/>
        <v>t-shirt</v>
      </c>
      <c r="V364" s="1" t="s">
        <v>46</v>
      </c>
      <c r="X364" s="1" t="str">
        <f t="shared" si="102"/>
        <v>A quality life demands quality questions</v>
      </c>
      <c r="Y364" s="1" t="s">
        <v>3371</v>
      </c>
      <c r="AA364" s="1">
        <v>1</v>
      </c>
      <c r="AB364" s="1" t="str">
        <f t="shared" si="103"/>
        <v>Business/Strategy</v>
      </c>
      <c r="AC364" s="1" t="s">
        <v>57</v>
      </c>
      <c r="AE364" s="1" t="str">
        <f t="shared" si="104"/>
        <v>Individual Contributor</v>
      </c>
      <c r="AF364" s="1" t="s">
        <v>58</v>
      </c>
      <c r="AH364" s="1" t="str">
        <f t="shared" si="105"/>
        <v>Automotive</v>
      </c>
      <c r="AI364" s="1" t="str">
        <f t="shared" si="106"/>
        <v>Automotive</v>
      </c>
      <c r="AJ364" s="1" t="s">
        <v>247</v>
      </c>
      <c r="AL364" s="1">
        <v>11</v>
      </c>
      <c r="AM364" s="1">
        <f t="shared" si="107"/>
        <v>11</v>
      </c>
      <c r="AN364" s="1" t="s">
        <v>1713</v>
      </c>
      <c r="AO364" s="1" t="s">
        <v>39</v>
      </c>
      <c r="AR364" s="1" t="s">
        <v>18</v>
      </c>
      <c r="AS364" s="1" t="s">
        <v>19</v>
      </c>
      <c r="AU364" s="1" t="s">
        <v>21</v>
      </c>
      <c r="AZ364" s="1" t="str">
        <f t="shared" si="108"/>
        <v>Stack Overflow</v>
      </c>
      <c r="BA364" s="1" t="s">
        <v>62</v>
      </c>
      <c r="BC364" s="1">
        <f t="shared" si="109"/>
        <v>6</v>
      </c>
      <c r="BD364" s="1">
        <v>6</v>
      </c>
      <c r="BF364" s="1">
        <f t="shared" si="110"/>
        <v>5</v>
      </c>
      <c r="BG364" s="1">
        <v>5</v>
      </c>
      <c r="BI364" s="1">
        <v>4</v>
      </c>
      <c r="BJ364" s="1">
        <f t="shared" si="111"/>
        <v>4</v>
      </c>
      <c r="BK364" s="1" t="s">
        <v>1714</v>
      </c>
      <c r="BL364" s="1" t="str">
        <f t="shared" si="112"/>
        <v>Google</v>
      </c>
      <c r="BM364" s="1" t="s">
        <v>52</v>
      </c>
      <c r="BO364" s="1">
        <v>8</v>
      </c>
      <c r="BP364" s="1" t="s">
        <v>1715</v>
      </c>
      <c r="BQ364" s="1" t="s">
        <v>1716</v>
      </c>
      <c r="BR364" s="1" t="s">
        <v>3347</v>
      </c>
      <c r="BT364">
        <f t="shared" si="113"/>
        <v>0</v>
      </c>
    </row>
    <row r="365" spans="1:72" ht="204.75" x14ac:dyDescent="0.25">
      <c r="A365" s="1">
        <v>363</v>
      </c>
      <c r="B365" s="1">
        <f t="shared" si="95"/>
        <v>364</v>
      </c>
      <c r="C365" s="1" t="s">
        <v>0</v>
      </c>
      <c r="I365" s="2">
        <v>33485</v>
      </c>
      <c r="J365" s="13">
        <f t="shared" ca="1" si="96"/>
        <v>28</v>
      </c>
      <c r="K365" s="1">
        <v>8</v>
      </c>
      <c r="L365" s="1">
        <f t="shared" si="97"/>
        <v>8</v>
      </c>
      <c r="M365" s="1">
        <v>30</v>
      </c>
      <c r="N365" s="1">
        <f t="shared" si="98"/>
        <v>30</v>
      </c>
      <c r="O365" s="1">
        <v>10</v>
      </c>
      <c r="P365" s="1">
        <f t="shared" si="99"/>
        <v>10</v>
      </c>
      <c r="Q365" s="1">
        <v>1</v>
      </c>
      <c r="R365" s="1">
        <f t="shared" si="100"/>
        <v>1</v>
      </c>
      <c r="S365" s="1" t="s">
        <v>96</v>
      </c>
      <c r="T365" s="1">
        <v>0</v>
      </c>
      <c r="U365" s="1" t="str">
        <f t="shared" si="101"/>
        <v>t-shirt</v>
      </c>
      <c r="V365" s="1" t="s">
        <v>46</v>
      </c>
      <c r="X365" s="1" t="str">
        <f t="shared" si="102"/>
        <v>Machine learning for life</v>
      </c>
      <c r="Y365" s="1" t="s">
        <v>3370</v>
      </c>
      <c r="AA365" s="1">
        <v>1</v>
      </c>
      <c r="AB365" s="1" t="str">
        <f t="shared" si="103"/>
        <v>Other</v>
      </c>
      <c r="AC365" s="1" t="s">
        <v>5</v>
      </c>
      <c r="AE365" s="1" t="str">
        <f t="shared" si="104"/>
        <v>Individual Contributor</v>
      </c>
      <c r="AF365" s="1" t="s">
        <v>58</v>
      </c>
      <c r="AH365" s="1" t="str">
        <f t="shared" si="105"/>
        <v>Electronics</v>
      </c>
      <c r="AI365" s="1" t="str">
        <f t="shared" si="106"/>
        <v>Electronics</v>
      </c>
      <c r="AJ365" s="1" t="s">
        <v>545</v>
      </c>
      <c r="AL365" s="1">
        <v>3</v>
      </c>
      <c r="AM365" s="1">
        <f t="shared" si="107"/>
        <v>3</v>
      </c>
      <c r="AN365" s="1" t="s">
        <v>1717</v>
      </c>
      <c r="AO365" s="1" t="s">
        <v>61</v>
      </c>
      <c r="AU365" s="1" t="s">
        <v>21</v>
      </c>
      <c r="AZ365" s="1" t="str">
        <f t="shared" si="108"/>
        <v>Forums</v>
      </c>
      <c r="BA365" s="1" t="s">
        <v>50</v>
      </c>
      <c r="BC365" s="1">
        <f t="shared" si="109"/>
        <v>4</v>
      </c>
      <c r="BD365" s="1">
        <v>4</v>
      </c>
      <c r="BF365" s="1">
        <f t="shared" si="110"/>
        <v>3</v>
      </c>
      <c r="BG365" s="1">
        <v>3</v>
      </c>
      <c r="BI365" s="1">
        <v>6</v>
      </c>
      <c r="BJ365" s="1">
        <f t="shared" si="111"/>
        <v>6</v>
      </c>
      <c r="BK365" s="1" t="s">
        <v>1718</v>
      </c>
      <c r="BL365" s="1" t="str">
        <f t="shared" si="112"/>
        <v>Google</v>
      </c>
      <c r="BM365" s="1" t="s">
        <v>52</v>
      </c>
      <c r="BO365" s="1">
        <v>9</v>
      </c>
      <c r="BP365" s="1" t="s">
        <v>1719</v>
      </c>
      <c r="BQ365" s="1" t="s">
        <v>1720</v>
      </c>
      <c r="BR365" s="1" t="s">
        <v>1721</v>
      </c>
      <c r="BT365">
        <f t="shared" si="113"/>
        <v>0</v>
      </c>
    </row>
    <row r="366" spans="1:72" ht="157.5" x14ac:dyDescent="0.25">
      <c r="A366" s="1">
        <v>364</v>
      </c>
      <c r="B366" s="1">
        <f t="shared" si="95"/>
        <v>365</v>
      </c>
      <c r="C366" s="1" t="s">
        <v>0</v>
      </c>
      <c r="D366" s="1" t="s">
        <v>1</v>
      </c>
      <c r="G366" s="1" t="s">
        <v>4</v>
      </c>
      <c r="I366" s="2">
        <v>33430</v>
      </c>
      <c r="J366" s="13">
        <f t="shared" ca="1" si="96"/>
        <v>28</v>
      </c>
      <c r="K366" s="1">
        <v>6</v>
      </c>
      <c r="L366" s="1">
        <f t="shared" si="97"/>
        <v>6</v>
      </c>
      <c r="M366" s="1">
        <v>90</v>
      </c>
      <c r="N366" s="1">
        <f t="shared" si="98"/>
        <v>90</v>
      </c>
      <c r="O366" s="1">
        <v>8</v>
      </c>
      <c r="P366" s="1">
        <f t="shared" si="99"/>
        <v>8</v>
      </c>
      <c r="Q366" s="1">
        <v>12</v>
      </c>
      <c r="R366" s="1">
        <f t="shared" si="100"/>
        <v>12</v>
      </c>
      <c r="S366" s="1" t="s">
        <v>278</v>
      </c>
      <c r="T366" s="1">
        <v>1</v>
      </c>
      <c r="U366" s="1" t="str">
        <f t="shared" si="101"/>
        <v/>
      </c>
      <c r="X366" s="1" t="str">
        <f t="shared" si="102"/>
        <v xml:space="preserve"> </v>
      </c>
      <c r="AA366" s="1">
        <v>1</v>
      </c>
      <c r="AB366" s="1" t="str">
        <f t="shared" si="103"/>
        <v>Business Intelligence / Business Analyst</v>
      </c>
      <c r="AC366" s="1" t="s">
        <v>121</v>
      </c>
      <c r="AE366" s="1" t="str">
        <f t="shared" si="104"/>
        <v>Individual Contributor</v>
      </c>
      <c r="AF366" s="1" t="s">
        <v>58</v>
      </c>
      <c r="AH366" s="1" t="str">
        <f t="shared" si="105"/>
        <v>Technology &amp; Internet</v>
      </c>
      <c r="AI366" s="1" t="str">
        <f t="shared" si="106"/>
        <v>Technology &amp; Internet</v>
      </c>
      <c r="AJ366" s="1" t="s">
        <v>69</v>
      </c>
      <c r="AL366" s="1">
        <v>3</v>
      </c>
      <c r="AM366" s="1">
        <f t="shared" si="107"/>
        <v>3</v>
      </c>
      <c r="AN366" s="1" t="s">
        <v>1722</v>
      </c>
      <c r="AO366" s="1" t="s">
        <v>39</v>
      </c>
      <c r="AS366" s="1" t="s">
        <v>19</v>
      </c>
      <c r="AU366" s="1" t="s">
        <v>21</v>
      </c>
      <c r="AZ366" s="1" t="str">
        <f t="shared" si="108"/>
        <v>Forums</v>
      </c>
      <c r="BA366" s="1" t="s">
        <v>50</v>
      </c>
      <c r="BC366" s="1">
        <f t="shared" si="109"/>
        <v>6</v>
      </c>
      <c r="BD366" s="1">
        <v>6</v>
      </c>
      <c r="BF366" s="1">
        <f t="shared" si="110"/>
        <v>6</v>
      </c>
      <c r="BG366" s="1">
        <v>6</v>
      </c>
      <c r="BI366" s="1">
        <v>12</v>
      </c>
      <c r="BJ366" s="1">
        <f t="shared" si="111"/>
        <v>12</v>
      </c>
      <c r="BK366" s="1" t="s">
        <v>1723</v>
      </c>
      <c r="BL366" s="1" t="str">
        <f t="shared" si="112"/>
        <v>Friend / word of mouth</v>
      </c>
      <c r="BM366" s="1" t="s">
        <v>42</v>
      </c>
      <c r="BO366" s="1">
        <v>10</v>
      </c>
      <c r="BP366" s="1" t="s">
        <v>1724</v>
      </c>
      <c r="BQ366" s="1" t="s">
        <v>1725</v>
      </c>
      <c r="BR366" s="1" t="s">
        <v>1726</v>
      </c>
      <c r="BS366" s="1">
        <v>1</v>
      </c>
      <c r="BT366">
        <f t="shared" si="113"/>
        <v>1</v>
      </c>
    </row>
    <row r="367" spans="1:72" ht="220.5" x14ac:dyDescent="0.25">
      <c r="A367" s="1">
        <v>365</v>
      </c>
      <c r="B367" s="1">
        <f t="shared" si="95"/>
        <v>366</v>
      </c>
      <c r="C367" s="1" t="s">
        <v>0</v>
      </c>
      <c r="E367" s="1" t="s">
        <v>2</v>
      </c>
      <c r="G367" s="1" t="s">
        <v>4</v>
      </c>
      <c r="I367" s="2">
        <v>33565</v>
      </c>
      <c r="J367" s="13">
        <f t="shared" ca="1" si="96"/>
        <v>27</v>
      </c>
      <c r="K367" s="1">
        <v>7</v>
      </c>
      <c r="L367" s="1">
        <f t="shared" si="97"/>
        <v>7</v>
      </c>
      <c r="M367" s="1">
        <v>0</v>
      </c>
      <c r="N367" s="1">
        <f t="shared" si="98"/>
        <v>0</v>
      </c>
      <c r="O367" s="1">
        <v>12</v>
      </c>
      <c r="P367" s="1">
        <f t="shared" si="99"/>
        <v>12</v>
      </c>
      <c r="Q367" s="1">
        <v>3</v>
      </c>
      <c r="R367" s="1">
        <f t="shared" si="100"/>
        <v>3</v>
      </c>
      <c r="S367" s="1" t="s">
        <v>33</v>
      </c>
      <c r="T367" s="1">
        <v>1</v>
      </c>
      <c r="U367" s="1" t="str">
        <f t="shared" si="101"/>
        <v/>
      </c>
      <c r="X367" s="1" t="str">
        <f t="shared" si="102"/>
        <v xml:space="preserve"> </v>
      </c>
      <c r="AA367" s="1">
        <v>1</v>
      </c>
      <c r="AB367" s="1" t="str">
        <f t="shared" si="103"/>
        <v>Software Engineer</v>
      </c>
      <c r="AC367" s="1" t="s">
        <v>188</v>
      </c>
      <c r="AE367" s="1" t="str">
        <f t="shared" si="104"/>
        <v>Not Applicable</v>
      </c>
      <c r="AF367" s="1" t="s">
        <v>86</v>
      </c>
      <c r="AH367" s="1" t="str">
        <f t="shared" si="105"/>
        <v>Technology &amp; Internet</v>
      </c>
      <c r="AI367" s="1" t="str">
        <f t="shared" si="106"/>
        <v>Technology &amp; Internet</v>
      </c>
      <c r="AJ367" s="1" t="s">
        <v>69</v>
      </c>
      <c r="AL367" s="1">
        <v>2</v>
      </c>
      <c r="AM367" s="1">
        <f t="shared" si="107"/>
        <v>2</v>
      </c>
      <c r="AN367" s="1" t="s">
        <v>1727</v>
      </c>
      <c r="AO367" s="1" t="s">
        <v>39</v>
      </c>
      <c r="AU367" s="1" t="s">
        <v>21</v>
      </c>
      <c r="AZ367" s="1" t="str">
        <f t="shared" si="108"/>
        <v>Slack Channel</v>
      </c>
      <c r="BA367" s="1" t="s">
        <v>40</v>
      </c>
      <c r="BC367" s="1">
        <f t="shared" si="109"/>
        <v>3</v>
      </c>
      <c r="BD367" s="1">
        <v>3</v>
      </c>
      <c r="BF367" s="1">
        <f t="shared" si="110"/>
        <v>6</v>
      </c>
      <c r="BG367" s="1">
        <v>6</v>
      </c>
      <c r="BI367" s="1">
        <v>200</v>
      </c>
      <c r="BJ367" s="1">
        <f t="shared" si="111"/>
        <v>200</v>
      </c>
      <c r="BK367" s="1" t="s">
        <v>1728</v>
      </c>
      <c r="BL367" s="1" t="str">
        <f t="shared" si="112"/>
        <v>Baidu</v>
      </c>
      <c r="BN367" s="1" t="s">
        <v>1729</v>
      </c>
      <c r="BO367" s="1">
        <v>8</v>
      </c>
      <c r="BP367" s="1" t="s">
        <v>1730</v>
      </c>
      <c r="BR367" s="1" t="s">
        <v>1731</v>
      </c>
      <c r="BT367">
        <f t="shared" si="113"/>
        <v>0</v>
      </c>
    </row>
    <row r="368" spans="1:72" ht="409.5" x14ac:dyDescent="0.25">
      <c r="A368" s="1">
        <v>366</v>
      </c>
      <c r="B368" s="1">
        <f t="shared" si="95"/>
        <v>367</v>
      </c>
      <c r="C368" s="1" t="s">
        <v>0</v>
      </c>
      <c r="G368" s="1" t="s">
        <v>4</v>
      </c>
      <c r="I368" s="2">
        <v>30676</v>
      </c>
      <c r="J368" s="13">
        <f t="shared" ca="1" si="96"/>
        <v>35</v>
      </c>
      <c r="K368" s="1">
        <v>8</v>
      </c>
      <c r="L368" s="1">
        <f t="shared" si="97"/>
        <v>8</v>
      </c>
      <c r="M368" s="1">
        <v>0</v>
      </c>
      <c r="N368" s="1">
        <f t="shared" si="98"/>
        <v>0</v>
      </c>
      <c r="O368" s="1">
        <v>8</v>
      </c>
      <c r="P368" s="1">
        <f t="shared" si="99"/>
        <v>8</v>
      </c>
      <c r="Q368" s="1">
        <v>2</v>
      </c>
      <c r="R368" s="1">
        <f t="shared" si="100"/>
        <v>2</v>
      </c>
      <c r="S368" s="1" t="s">
        <v>74</v>
      </c>
      <c r="T368" s="1">
        <v>1</v>
      </c>
      <c r="U368" s="1" t="str">
        <f t="shared" si="101"/>
        <v/>
      </c>
      <c r="X368" s="1" t="str">
        <f t="shared" si="102"/>
        <v xml:space="preserve"> </v>
      </c>
      <c r="AA368" s="1">
        <v>1</v>
      </c>
      <c r="AB368" s="1" t="str">
        <f t="shared" si="103"/>
        <v>Co-founder (or solo founder)</v>
      </c>
      <c r="AC368" s="1" t="s">
        <v>110</v>
      </c>
      <c r="AE368" s="1" t="str">
        <f t="shared" si="104"/>
        <v>C-Level</v>
      </c>
      <c r="AF368" s="1" t="s">
        <v>117</v>
      </c>
      <c r="AH368" s="1" t="str">
        <f t="shared" si="105"/>
        <v>Technology &amp; Internet</v>
      </c>
      <c r="AI368" s="1" t="str">
        <f t="shared" si="106"/>
        <v>Technology &amp; Internet</v>
      </c>
      <c r="AJ368" s="1" t="s">
        <v>69</v>
      </c>
      <c r="AL368" s="1">
        <v>12</v>
      </c>
      <c r="AM368" s="1">
        <f t="shared" si="107"/>
        <v>12</v>
      </c>
      <c r="AN368" s="1" t="s">
        <v>1732</v>
      </c>
      <c r="AO368" s="1" t="s">
        <v>61</v>
      </c>
      <c r="AS368" s="1" t="s">
        <v>19</v>
      </c>
      <c r="AZ368" s="1" t="str">
        <f t="shared" si="108"/>
        <v>Forums</v>
      </c>
      <c r="BA368" s="1" t="s">
        <v>50</v>
      </c>
      <c r="BC368" s="1">
        <f t="shared" si="109"/>
        <v>10</v>
      </c>
      <c r="BE368" s="1">
        <v>10</v>
      </c>
      <c r="BF368" s="1">
        <f t="shared" si="110"/>
        <v>5</v>
      </c>
      <c r="BH368" s="1">
        <v>5</v>
      </c>
      <c r="BI368" s="1">
        <v>8</v>
      </c>
      <c r="BJ368" s="1">
        <f t="shared" si="111"/>
        <v>8</v>
      </c>
      <c r="BK368" s="1" t="s">
        <v>1733</v>
      </c>
      <c r="BL368" s="1" t="str">
        <f t="shared" si="112"/>
        <v>Google</v>
      </c>
      <c r="BM368" s="1" t="s">
        <v>52</v>
      </c>
      <c r="BO368" s="1">
        <v>10</v>
      </c>
      <c r="BP368" s="1" t="s">
        <v>1734</v>
      </c>
      <c r="BQ368" s="1" t="s">
        <v>1735</v>
      </c>
      <c r="BR368" s="1" t="s">
        <v>1736</v>
      </c>
      <c r="BS368" s="1">
        <v>1</v>
      </c>
      <c r="BT368">
        <f t="shared" si="113"/>
        <v>1</v>
      </c>
    </row>
    <row r="369" spans="1:72" ht="110.25" x14ac:dyDescent="0.25">
      <c r="A369" s="1">
        <v>367</v>
      </c>
      <c r="B369" s="1">
        <f t="shared" si="95"/>
        <v>368</v>
      </c>
      <c r="C369" s="1" t="s">
        <v>0</v>
      </c>
      <c r="G369" s="1" t="s">
        <v>4</v>
      </c>
      <c r="J369" s="13"/>
      <c r="K369" s="1">
        <v>6</v>
      </c>
      <c r="L369" s="1">
        <f t="shared" si="97"/>
        <v>6</v>
      </c>
      <c r="M369" s="1">
        <v>0</v>
      </c>
      <c r="N369" s="1">
        <f t="shared" si="98"/>
        <v>0</v>
      </c>
      <c r="O369" s="1">
        <v>10</v>
      </c>
      <c r="P369" s="1">
        <f t="shared" si="99"/>
        <v>10</v>
      </c>
      <c r="Q369" s="1">
        <v>10</v>
      </c>
      <c r="R369" s="1">
        <f t="shared" si="100"/>
        <v>10</v>
      </c>
      <c r="S369" s="1" t="s">
        <v>66</v>
      </c>
      <c r="T369" s="1">
        <v>0</v>
      </c>
      <c r="U369" s="1" t="str">
        <f t="shared" si="101"/>
        <v>t-shirt</v>
      </c>
      <c r="V369" s="1" t="s">
        <v>46</v>
      </c>
      <c r="X369" s="1" t="str">
        <f t="shared" si="102"/>
        <v>Machine learning for life</v>
      </c>
      <c r="Y369" s="1" t="s">
        <v>3370</v>
      </c>
      <c r="AA369" s="1">
        <v>1</v>
      </c>
      <c r="AB369" s="1" t="str">
        <f t="shared" si="103"/>
        <v>Software Engineer</v>
      </c>
      <c r="AC369" s="1" t="s">
        <v>188</v>
      </c>
      <c r="AE369" s="1" t="str">
        <f t="shared" si="104"/>
        <v>Director</v>
      </c>
      <c r="AF369" s="1" t="s">
        <v>68</v>
      </c>
      <c r="AH369" s="1" t="str">
        <f t="shared" si="105"/>
        <v>Technology &amp; Internet</v>
      </c>
      <c r="AI369" s="1" t="str">
        <f t="shared" si="106"/>
        <v>Technology &amp; Internet</v>
      </c>
      <c r="AJ369" s="1" t="s">
        <v>69</v>
      </c>
      <c r="AL369" s="1">
        <v>30</v>
      </c>
      <c r="AM369" s="1">
        <f t="shared" si="107"/>
        <v>30</v>
      </c>
      <c r="AO369" s="1" t="s">
        <v>39</v>
      </c>
      <c r="AX369" s="1" t="s">
        <v>24</v>
      </c>
      <c r="AZ369" s="1" t="str">
        <f t="shared" si="108"/>
        <v xml:space="preserve"> </v>
      </c>
      <c r="BC369" s="1" t="str">
        <f t="shared" si="109"/>
        <v xml:space="preserve"> </v>
      </c>
      <c r="BF369" s="1" t="str">
        <f t="shared" si="110"/>
        <v xml:space="preserve"> </v>
      </c>
      <c r="BJ369" s="1">
        <f t="shared" si="111"/>
        <v>0</v>
      </c>
      <c r="BL369" s="1" t="str">
        <f t="shared" si="112"/>
        <v>Friend / word of mouth</v>
      </c>
      <c r="BM369" s="1" t="s">
        <v>42</v>
      </c>
      <c r="BO369" s="1">
        <v>9</v>
      </c>
      <c r="BP369" s="1" t="s">
        <v>1737</v>
      </c>
      <c r="BQ369" s="1" t="s">
        <v>1738</v>
      </c>
      <c r="BR369" s="1" t="s">
        <v>293</v>
      </c>
      <c r="BS369" s="1">
        <v>0</v>
      </c>
      <c r="BT369">
        <f t="shared" si="113"/>
        <v>0</v>
      </c>
    </row>
    <row r="370" spans="1:72" ht="409.5" x14ac:dyDescent="0.25">
      <c r="A370" s="1">
        <v>368</v>
      </c>
      <c r="B370" s="1">
        <f t="shared" si="95"/>
        <v>369</v>
      </c>
      <c r="D370" s="1" t="s">
        <v>1</v>
      </c>
      <c r="I370" s="2">
        <v>26365</v>
      </c>
      <c r="J370" s="13">
        <f t="shared" ca="1" si="96"/>
        <v>47</v>
      </c>
      <c r="K370" s="1">
        <v>6</v>
      </c>
      <c r="L370" s="1">
        <f t="shared" si="97"/>
        <v>6</v>
      </c>
      <c r="M370" s="1">
        <v>80</v>
      </c>
      <c r="N370" s="1">
        <f t="shared" si="98"/>
        <v>80</v>
      </c>
      <c r="O370" s="1">
        <v>10</v>
      </c>
      <c r="P370" s="1">
        <f t="shared" si="99"/>
        <v>10</v>
      </c>
      <c r="Q370" s="1">
        <v>12</v>
      </c>
      <c r="R370" s="1">
        <f t="shared" si="100"/>
        <v>12</v>
      </c>
      <c r="S370" s="1" t="s">
        <v>278</v>
      </c>
      <c r="T370" s="1">
        <v>1</v>
      </c>
      <c r="U370" s="1" t="str">
        <f t="shared" si="101"/>
        <v/>
      </c>
      <c r="X370" s="1" t="str">
        <f t="shared" si="102"/>
        <v xml:space="preserve"> </v>
      </c>
      <c r="AA370" s="1">
        <v>1</v>
      </c>
      <c r="AB370" s="1" t="str">
        <f t="shared" si="103"/>
        <v>Software Engineer</v>
      </c>
      <c r="AC370" s="1" t="s">
        <v>188</v>
      </c>
      <c r="AE370" s="1" t="str">
        <f t="shared" si="104"/>
        <v>Senior</v>
      </c>
      <c r="AG370" s="1" t="s">
        <v>234</v>
      </c>
      <c r="AH370" s="1" t="str">
        <f t="shared" si="105"/>
        <v>Financial</v>
      </c>
      <c r="AI370" s="1" t="str">
        <f t="shared" si="106"/>
        <v>Financial</v>
      </c>
      <c r="AK370" s="1" t="s">
        <v>1739</v>
      </c>
      <c r="AL370" s="1">
        <v>15</v>
      </c>
      <c r="AM370" s="1">
        <f t="shared" si="107"/>
        <v>15</v>
      </c>
      <c r="AN370" s="1" t="s">
        <v>1740</v>
      </c>
      <c r="AO370" s="1" t="s">
        <v>61</v>
      </c>
      <c r="AR370" s="1" t="s">
        <v>18</v>
      </c>
      <c r="AZ370" s="1" t="str">
        <f t="shared" si="108"/>
        <v>Forums</v>
      </c>
      <c r="BA370" s="1" t="s">
        <v>50</v>
      </c>
      <c r="BC370" s="1">
        <f t="shared" si="109"/>
        <v>4</v>
      </c>
      <c r="BD370" s="1">
        <v>4</v>
      </c>
      <c r="BF370" s="1">
        <f t="shared" si="110"/>
        <v>4</v>
      </c>
      <c r="BG370" s="1">
        <v>4</v>
      </c>
      <c r="BI370" s="1">
        <v>10</v>
      </c>
      <c r="BJ370" s="1">
        <f t="shared" si="111"/>
        <v>10</v>
      </c>
      <c r="BK370" s="1" t="s">
        <v>3348</v>
      </c>
      <c r="BL370" s="1" t="str">
        <f t="shared" si="112"/>
        <v>Google</v>
      </c>
      <c r="BM370" s="1" t="s">
        <v>52</v>
      </c>
      <c r="BO370" s="1">
        <v>9</v>
      </c>
      <c r="BP370" s="1" t="s">
        <v>1741</v>
      </c>
      <c r="BR370" s="1" t="s">
        <v>1742</v>
      </c>
      <c r="BT370">
        <f t="shared" si="113"/>
        <v>0</v>
      </c>
    </row>
    <row r="371" spans="1:72" ht="409.5" x14ac:dyDescent="0.25">
      <c r="A371" s="1">
        <v>369</v>
      </c>
      <c r="B371" s="1">
        <f t="shared" si="95"/>
        <v>370</v>
      </c>
      <c r="C371" s="1" t="s">
        <v>0</v>
      </c>
      <c r="I371" s="2">
        <v>33162</v>
      </c>
      <c r="J371" s="13">
        <f t="shared" ca="1" si="96"/>
        <v>28</v>
      </c>
      <c r="K371" s="1">
        <v>7</v>
      </c>
      <c r="L371" s="1">
        <f t="shared" si="97"/>
        <v>7</v>
      </c>
      <c r="M371" s="1">
        <v>30</v>
      </c>
      <c r="N371" s="1">
        <f t="shared" si="98"/>
        <v>30</v>
      </c>
      <c r="O371" s="1">
        <v>8</v>
      </c>
      <c r="P371" s="1">
        <f t="shared" si="99"/>
        <v>8</v>
      </c>
      <c r="Q371" s="1">
        <v>8</v>
      </c>
      <c r="R371" s="1">
        <f t="shared" si="100"/>
        <v>8</v>
      </c>
      <c r="S371" s="1" t="s">
        <v>278</v>
      </c>
      <c r="T371" s="1">
        <v>1</v>
      </c>
      <c r="U371" s="1" t="str">
        <f t="shared" si="101"/>
        <v/>
      </c>
      <c r="X371" s="1" t="str">
        <f t="shared" si="102"/>
        <v xml:space="preserve"> </v>
      </c>
      <c r="AA371" s="1">
        <v>1</v>
      </c>
      <c r="AB371" s="1" t="str">
        <f t="shared" si="103"/>
        <v>Self Driving Car</v>
      </c>
      <c r="AC371" s="1" t="s">
        <v>1743</v>
      </c>
      <c r="AE371" s="1" t="str">
        <f t="shared" si="104"/>
        <v>Student Mentor SDC Program</v>
      </c>
      <c r="AG371" s="1" t="s">
        <v>1744</v>
      </c>
      <c r="AH371" s="1" t="str">
        <f t="shared" si="105"/>
        <v>Education</v>
      </c>
      <c r="AI371" s="1" t="str">
        <f t="shared" si="106"/>
        <v>Education</v>
      </c>
      <c r="AJ371" s="1" t="s">
        <v>37</v>
      </c>
      <c r="AL371" s="1">
        <v>1</v>
      </c>
      <c r="AM371" s="1">
        <f t="shared" si="107"/>
        <v>1</v>
      </c>
      <c r="AN371" s="1" t="s">
        <v>38</v>
      </c>
      <c r="AO371" s="1" t="s">
        <v>39</v>
      </c>
      <c r="AS371" s="1" t="s">
        <v>19</v>
      </c>
      <c r="AU371" s="1" t="s">
        <v>21</v>
      </c>
      <c r="AZ371" s="1" t="str">
        <f t="shared" si="108"/>
        <v>Mentor Help (classroom or 1:1 mentors)</v>
      </c>
      <c r="BA371" s="1" t="s">
        <v>137</v>
      </c>
      <c r="BC371" s="1">
        <f t="shared" si="109"/>
        <v>18</v>
      </c>
      <c r="BE371" s="1">
        <v>18</v>
      </c>
      <c r="BF371" s="1">
        <f t="shared" si="110"/>
        <v>6</v>
      </c>
      <c r="BG371" s="1">
        <v>6</v>
      </c>
      <c r="BI371" s="1">
        <v>10</v>
      </c>
      <c r="BJ371" s="1">
        <f t="shared" si="111"/>
        <v>10</v>
      </c>
      <c r="BK371" s="1" t="s">
        <v>1745</v>
      </c>
      <c r="BL371" s="1" t="str">
        <f t="shared" si="112"/>
        <v>Google</v>
      </c>
      <c r="BM371" s="1" t="s">
        <v>52</v>
      </c>
      <c r="BO371" s="1">
        <v>10</v>
      </c>
      <c r="BP371" s="1" t="s">
        <v>1746</v>
      </c>
      <c r="BQ371" s="1" t="s">
        <v>1747</v>
      </c>
      <c r="BR371" s="1" t="s">
        <v>1748</v>
      </c>
      <c r="BS371" s="1">
        <v>1</v>
      </c>
      <c r="BT371">
        <f t="shared" si="113"/>
        <v>1</v>
      </c>
    </row>
    <row r="372" spans="1:72" ht="63" x14ac:dyDescent="0.25">
      <c r="A372" s="1">
        <v>370</v>
      </c>
      <c r="B372" s="1">
        <f t="shared" si="95"/>
        <v>371</v>
      </c>
      <c r="C372" s="1" t="s">
        <v>0</v>
      </c>
      <c r="I372" s="2">
        <v>32330</v>
      </c>
      <c r="J372" s="13">
        <f t="shared" ca="1" si="96"/>
        <v>31</v>
      </c>
      <c r="K372" s="1">
        <v>7</v>
      </c>
      <c r="L372" s="1">
        <f t="shared" si="97"/>
        <v>7</v>
      </c>
      <c r="M372" s="1">
        <v>30</v>
      </c>
      <c r="N372" s="1">
        <f t="shared" si="98"/>
        <v>30</v>
      </c>
      <c r="O372" s="1">
        <v>4</v>
      </c>
      <c r="P372" s="1">
        <f t="shared" si="99"/>
        <v>4</v>
      </c>
      <c r="Q372" s="1">
        <v>10</v>
      </c>
      <c r="R372" s="1">
        <f t="shared" si="100"/>
        <v>10</v>
      </c>
      <c r="S372" s="1" t="s">
        <v>200</v>
      </c>
      <c r="T372" s="1">
        <v>1</v>
      </c>
      <c r="U372" s="1" t="str">
        <f t="shared" si="101"/>
        <v/>
      </c>
      <c r="X372" s="1" t="str">
        <f t="shared" si="102"/>
        <v xml:space="preserve"> </v>
      </c>
      <c r="AA372" s="1">
        <v>1</v>
      </c>
      <c r="AB372" s="1" t="str">
        <f t="shared" si="103"/>
        <v xml:space="preserve"> Artificial Intelligence Engineer</v>
      </c>
      <c r="AC372" s="1" t="s">
        <v>116</v>
      </c>
      <c r="AE372" s="1" t="str">
        <f t="shared" si="104"/>
        <v>Individual Contributor</v>
      </c>
      <c r="AF372" s="1" t="s">
        <v>58</v>
      </c>
      <c r="AH372" s="1" t="str">
        <f t="shared" si="105"/>
        <v>Healthcare and Pharmaceuticals</v>
      </c>
      <c r="AI372" s="1" t="str">
        <f t="shared" si="106"/>
        <v>Healthcare and Pharmaceuticals</v>
      </c>
      <c r="AJ372" s="1" t="s">
        <v>131</v>
      </c>
      <c r="AL372" s="1">
        <v>1</v>
      </c>
      <c r="AM372" s="1">
        <f t="shared" si="107"/>
        <v>1</v>
      </c>
      <c r="AN372" s="1" t="s">
        <v>1749</v>
      </c>
      <c r="AO372" s="1" t="s">
        <v>61</v>
      </c>
      <c r="AU372" s="1" t="s">
        <v>21</v>
      </c>
      <c r="AZ372" s="1" t="str">
        <f t="shared" si="108"/>
        <v>Slack Channel</v>
      </c>
      <c r="BA372" s="1" t="s">
        <v>40</v>
      </c>
      <c r="BC372" s="1">
        <f t="shared" si="109"/>
        <v>6</v>
      </c>
      <c r="BD372" s="1">
        <v>6</v>
      </c>
      <c r="BF372" s="1">
        <f t="shared" si="110"/>
        <v>5</v>
      </c>
      <c r="BG372" s="1">
        <v>5</v>
      </c>
      <c r="BI372" s="1">
        <v>8</v>
      </c>
      <c r="BJ372" s="1">
        <f t="shared" si="111"/>
        <v>8</v>
      </c>
      <c r="BK372" s="1" t="s">
        <v>1750</v>
      </c>
      <c r="BL372" s="1" t="str">
        <f t="shared" si="112"/>
        <v>Friend / word of mouth</v>
      </c>
      <c r="BM372" s="1" t="s">
        <v>42</v>
      </c>
      <c r="BO372" s="1">
        <v>10</v>
      </c>
      <c r="BP372" s="1" t="s">
        <v>1751</v>
      </c>
      <c r="BQ372" s="1" t="s">
        <v>23</v>
      </c>
      <c r="BR372" s="1" t="s">
        <v>1629</v>
      </c>
      <c r="BS372" s="1">
        <v>0</v>
      </c>
      <c r="BT372">
        <f t="shared" si="113"/>
        <v>0</v>
      </c>
    </row>
    <row r="373" spans="1:72" ht="204.75" x14ac:dyDescent="0.25">
      <c r="A373" s="1">
        <v>371</v>
      </c>
      <c r="B373" s="1">
        <f t="shared" si="95"/>
        <v>372</v>
      </c>
      <c r="C373" s="1" t="s">
        <v>0</v>
      </c>
      <c r="F373" s="1" t="s">
        <v>3</v>
      </c>
      <c r="G373" s="1" t="s">
        <v>4</v>
      </c>
      <c r="I373" s="2">
        <v>34961</v>
      </c>
      <c r="J373" s="13">
        <f t="shared" ca="1" si="96"/>
        <v>24</v>
      </c>
      <c r="K373" s="1">
        <v>8</v>
      </c>
      <c r="L373" s="1">
        <f t="shared" si="97"/>
        <v>8</v>
      </c>
      <c r="M373" s="1">
        <v>60</v>
      </c>
      <c r="N373" s="1">
        <f t="shared" si="98"/>
        <v>60</v>
      </c>
      <c r="O373" s="1">
        <v>9</v>
      </c>
      <c r="P373" s="1">
        <f t="shared" si="99"/>
        <v>9</v>
      </c>
      <c r="Q373" s="1">
        <v>30</v>
      </c>
      <c r="R373" s="1">
        <f t="shared" si="100"/>
        <v>30</v>
      </c>
      <c r="S373" s="1" t="s">
        <v>33</v>
      </c>
      <c r="T373" s="1">
        <v>0</v>
      </c>
      <c r="U373" s="1" t="str">
        <f t="shared" si="101"/>
        <v>backpack</v>
      </c>
      <c r="V373" s="1" t="s">
        <v>75</v>
      </c>
      <c r="X373" s="1" t="str">
        <f t="shared" si="102"/>
        <v>Machine Learning - Now everyone can model!</v>
      </c>
      <c r="Z373" s="1" t="s">
        <v>3349</v>
      </c>
      <c r="AA373" s="1">
        <v>0</v>
      </c>
      <c r="AB373" s="1" t="str">
        <f t="shared" si="103"/>
        <v xml:space="preserve"> </v>
      </c>
      <c r="AE373" s="1" t="str">
        <f t="shared" si="104"/>
        <v xml:space="preserve"> </v>
      </c>
      <c r="AH373" s="1" t="str">
        <f t="shared" si="105"/>
        <v>Unspecified</v>
      </c>
      <c r="AI373" s="1" t="str">
        <f t="shared" si="106"/>
        <v xml:space="preserve"> </v>
      </c>
      <c r="AM373" s="1">
        <f t="shared" si="107"/>
        <v>0</v>
      </c>
      <c r="AO373" s="1" t="s">
        <v>39</v>
      </c>
      <c r="AR373" s="1" t="s">
        <v>18</v>
      </c>
      <c r="AZ373" s="1" t="str">
        <f t="shared" si="108"/>
        <v>Stack Overflow</v>
      </c>
      <c r="BA373" s="1" t="s">
        <v>62</v>
      </c>
      <c r="BC373" s="1" t="str">
        <f t="shared" si="109"/>
        <v>10+</v>
      </c>
      <c r="BE373" s="1" t="s">
        <v>587</v>
      </c>
      <c r="BF373" s="1">
        <f t="shared" si="110"/>
        <v>5</v>
      </c>
      <c r="BG373" s="1">
        <v>5</v>
      </c>
      <c r="BI373" s="1">
        <v>20</v>
      </c>
      <c r="BJ373" s="1">
        <f t="shared" si="111"/>
        <v>20</v>
      </c>
      <c r="BK373" s="1" t="s">
        <v>1752</v>
      </c>
      <c r="BL373" s="1" t="str">
        <f t="shared" si="112"/>
        <v>Google</v>
      </c>
      <c r="BM373" s="1" t="s">
        <v>52</v>
      </c>
      <c r="BO373" s="1">
        <v>8</v>
      </c>
      <c r="BP373" s="1" t="s">
        <v>1753</v>
      </c>
      <c r="BQ373" s="1" t="s">
        <v>1754</v>
      </c>
      <c r="BR373" s="1" t="s">
        <v>1755</v>
      </c>
      <c r="BT373">
        <f t="shared" si="113"/>
        <v>0</v>
      </c>
    </row>
    <row r="374" spans="1:72" ht="236.25" x14ac:dyDescent="0.25">
      <c r="A374" s="1">
        <v>372</v>
      </c>
      <c r="B374" s="1">
        <f t="shared" si="95"/>
        <v>373</v>
      </c>
      <c r="C374" s="1" t="s">
        <v>0</v>
      </c>
      <c r="F374" s="1" t="s">
        <v>3</v>
      </c>
      <c r="G374" s="1" t="s">
        <v>4</v>
      </c>
      <c r="I374" s="2">
        <v>32050</v>
      </c>
      <c r="J374" s="13">
        <f t="shared" ca="1" si="96"/>
        <v>32</v>
      </c>
      <c r="K374" s="1">
        <v>6</v>
      </c>
      <c r="L374" s="1">
        <f t="shared" si="97"/>
        <v>6</v>
      </c>
      <c r="M374" s="1">
        <v>60</v>
      </c>
      <c r="N374" s="1">
        <f t="shared" si="98"/>
        <v>60</v>
      </c>
      <c r="O374" s="1">
        <v>12</v>
      </c>
      <c r="P374" s="1">
        <f t="shared" si="99"/>
        <v>12</v>
      </c>
      <c r="Q374" s="1">
        <v>5</v>
      </c>
      <c r="R374" s="1">
        <f t="shared" si="100"/>
        <v>5</v>
      </c>
      <c r="S374" s="1" t="s">
        <v>310</v>
      </c>
      <c r="T374" s="1">
        <v>0</v>
      </c>
      <c r="U374" s="1" t="str">
        <f t="shared" si="101"/>
        <v>hoodie</v>
      </c>
      <c r="V374" s="1" t="s">
        <v>34</v>
      </c>
      <c r="X374" s="1" t="str">
        <f t="shared" si="102"/>
        <v>Machine learning for life</v>
      </c>
      <c r="Y374" s="1" t="s">
        <v>3370</v>
      </c>
      <c r="AA374" s="1">
        <v>1</v>
      </c>
      <c r="AB374" s="1" t="str">
        <f t="shared" si="103"/>
        <v>Software Engineer</v>
      </c>
      <c r="AC374" s="1" t="s">
        <v>188</v>
      </c>
      <c r="AE374" s="1" t="str">
        <f t="shared" si="104"/>
        <v>Junior</v>
      </c>
      <c r="AG374" s="1" t="s">
        <v>700</v>
      </c>
      <c r="AH374" s="1" t="str">
        <f t="shared" si="105"/>
        <v>Technology &amp; Internet</v>
      </c>
      <c r="AI374" s="1" t="str">
        <f t="shared" si="106"/>
        <v>Technology &amp; Internet</v>
      </c>
      <c r="AJ374" s="1" t="s">
        <v>69</v>
      </c>
      <c r="AL374" s="1">
        <v>1</v>
      </c>
      <c r="AM374" s="1">
        <f t="shared" si="107"/>
        <v>1</v>
      </c>
      <c r="AN374" s="1" t="s">
        <v>1756</v>
      </c>
      <c r="AO374" s="1" t="s">
        <v>39</v>
      </c>
      <c r="AU374" s="1" t="s">
        <v>21</v>
      </c>
      <c r="AZ374" s="1" t="str">
        <f t="shared" si="108"/>
        <v>Slack Channel</v>
      </c>
      <c r="BA374" s="1" t="s">
        <v>40</v>
      </c>
      <c r="BC374" s="1">
        <f t="shared" si="109"/>
        <v>3</v>
      </c>
      <c r="BD374" s="1">
        <v>3</v>
      </c>
      <c r="BF374" s="1">
        <f t="shared" si="110"/>
        <v>4</v>
      </c>
      <c r="BG374" s="1">
        <v>4</v>
      </c>
      <c r="BI374" s="1">
        <v>3</v>
      </c>
      <c r="BJ374" s="1">
        <f t="shared" si="111"/>
        <v>3</v>
      </c>
      <c r="BK374" s="1" t="s">
        <v>1757</v>
      </c>
      <c r="BL374" s="1" t="str">
        <f t="shared" si="112"/>
        <v>Google</v>
      </c>
      <c r="BM374" s="1" t="s">
        <v>52</v>
      </c>
      <c r="BO374" s="1">
        <v>8</v>
      </c>
      <c r="BP374" s="1" t="s">
        <v>1758</v>
      </c>
      <c r="BQ374" s="1" t="s">
        <v>1759</v>
      </c>
      <c r="BR374" s="1" t="s">
        <v>1760</v>
      </c>
      <c r="BS374" s="1">
        <v>1</v>
      </c>
      <c r="BT374">
        <f t="shared" si="113"/>
        <v>1</v>
      </c>
    </row>
    <row r="375" spans="1:72" ht="126" x14ac:dyDescent="0.25">
      <c r="A375" s="1">
        <v>373</v>
      </c>
      <c r="B375" s="1">
        <f t="shared" si="95"/>
        <v>374</v>
      </c>
      <c r="C375" s="1" t="s">
        <v>0</v>
      </c>
      <c r="I375" s="2">
        <v>30265</v>
      </c>
      <c r="J375" s="13">
        <f t="shared" ca="1" si="96"/>
        <v>36</v>
      </c>
      <c r="K375" s="1">
        <v>8</v>
      </c>
      <c r="L375" s="1">
        <f t="shared" si="97"/>
        <v>8</v>
      </c>
      <c r="M375" s="1">
        <v>8</v>
      </c>
      <c r="N375" s="1">
        <f t="shared" si="98"/>
        <v>8</v>
      </c>
      <c r="O375" s="1">
        <v>8</v>
      </c>
      <c r="P375" s="1">
        <f t="shared" si="99"/>
        <v>8</v>
      </c>
      <c r="Q375" s="1">
        <v>25</v>
      </c>
      <c r="R375" s="1">
        <f t="shared" si="100"/>
        <v>25</v>
      </c>
      <c r="S375" s="1" t="s">
        <v>74</v>
      </c>
      <c r="T375" s="1">
        <v>0</v>
      </c>
      <c r="U375" s="1" t="str">
        <f t="shared" si="101"/>
        <v>jacket (brand is TBD... probably Patagonia)</v>
      </c>
      <c r="V375" s="1" t="s">
        <v>56</v>
      </c>
      <c r="X375" s="1" t="str">
        <f t="shared" si="102"/>
        <v>A quality life demands quality questions</v>
      </c>
      <c r="Y375" s="1" t="s">
        <v>3371</v>
      </c>
      <c r="AA375" s="1">
        <v>1</v>
      </c>
      <c r="AB375" s="1" t="str">
        <f t="shared" si="103"/>
        <v>Self employed</v>
      </c>
      <c r="AC375" s="1" t="s">
        <v>492</v>
      </c>
      <c r="AE375" s="1" t="str">
        <f t="shared" si="104"/>
        <v>Not Applicable</v>
      </c>
      <c r="AF375" s="1" t="s">
        <v>86</v>
      </c>
      <c r="AH375" s="1" t="str">
        <f t="shared" si="105"/>
        <v>Technology &amp; Internet</v>
      </c>
      <c r="AI375" s="1" t="str">
        <f t="shared" si="106"/>
        <v>Technology &amp; Internet</v>
      </c>
      <c r="AJ375" s="1" t="s">
        <v>69</v>
      </c>
      <c r="AL375" s="1">
        <v>2</v>
      </c>
      <c r="AM375" s="1">
        <f t="shared" si="107"/>
        <v>2</v>
      </c>
      <c r="AO375" s="1" t="s">
        <v>61</v>
      </c>
      <c r="AP375" s="1" t="s">
        <v>16</v>
      </c>
      <c r="AS375" s="1" t="s">
        <v>19</v>
      </c>
      <c r="AU375" s="1" t="s">
        <v>21</v>
      </c>
      <c r="AZ375" s="1" t="str">
        <f t="shared" si="108"/>
        <v>Stack Overflow</v>
      </c>
      <c r="BB375" s="1" t="s">
        <v>62</v>
      </c>
      <c r="BC375" s="1">
        <f t="shared" si="109"/>
        <v>25</v>
      </c>
      <c r="BE375" s="1">
        <v>25</v>
      </c>
      <c r="BF375" s="1">
        <f t="shared" si="110"/>
        <v>10</v>
      </c>
      <c r="BH375" s="1">
        <v>10</v>
      </c>
      <c r="BI375" s="1">
        <v>5</v>
      </c>
      <c r="BJ375" s="1">
        <f t="shared" si="111"/>
        <v>5</v>
      </c>
      <c r="BK375" s="1" t="s">
        <v>1761</v>
      </c>
      <c r="BL375" s="1" t="str">
        <f t="shared" si="112"/>
        <v>Google</v>
      </c>
      <c r="BM375" s="1" t="s">
        <v>52</v>
      </c>
      <c r="BO375" s="1">
        <v>9</v>
      </c>
      <c r="BP375" s="1" t="s">
        <v>1762</v>
      </c>
      <c r="BQ375" s="1" t="s">
        <v>1763</v>
      </c>
      <c r="BS375" s="1">
        <v>1</v>
      </c>
      <c r="BT375">
        <f t="shared" si="113"/>
        <v>1</v>
      </c>
    </row>
    <row r="376" spans="1:72" ht="409.5" x14ac:dyDescent="0.25">
      <c r="A376" s="1">
        <v>374</v>
      </c>
      <c r="B376" s="1">
        <f t="shared" si="95"/>
        <v>375</v>
      </c>
      <c r="D376" s="1" t="s">
        <v>1</v>
      </c>
      <c r="I376" s="2">
        <v>27461</v>
      </c>
      <c r="J376" s="13">
        <f t="shared" ca="1" si="96"/>
        <v>44</v>
      </c>
      <c r="K376" s="1">
        <v>8</v>
      </c>
      <c r="L376" s="1">
        <f t="shared" si="97"/>
        <v>8</v>
      </c>
      <c r="M376" s="1">
        <v>30</v>
      </c>
      <c r="N376" s="1">
        <f t="shared" si="98"/>
        <v>30</v>
      </c>
      <c r="O376" s="1">
        <v>6</v>
      </c>
      <c r="P376" s="1">
        <f t="shared" si="99"/>
        <v>6</v>
      </c>
      <c r="Q376" s="1">
        <v>25</v>
      </c>
      <c r="R376" s="1">
        <f t="shared" si="100"/>
        <v>25</v>
      </c>
      <c r="S376" s="1" t="s">
        <v>310</v>
      </c>
      <c r="T376" s="1">
        <v>1</v>
      </c>
      <c r="U376" s="1" t="str">
        <f t="shared" si="101"/>
        <v/>
      </c>
      <c r="X376" s="1" t="str">
        <f t="shared" si="102"/>
        <v xml:space="preserve"> </v>
      </c>
      <c r="AA376" s="1">
        <v>1</v>
      </c>
      <c r="AB376" s="1" t="str">
        <f t="shared" si="103"/>
        <v>Software Engineer</v>
      </c>
      <c r="AC376" s="1" t="s">
        <v>188</v>
      </c>
      <c r="AE376" s="1" t="str">
        <f t="shared" si="104"/>
        <v>Individual Contributor</v>
      </c>
      <c r="AF376" s="1" t="s">
        <v>58</v>
      </c>
      <c r="AH376" s="1" t="str">
        <f t="shared" si="105"/>
        <v>Retail &amp; Consumer Durables</v>
      </c>
      <c r="AI376" s="1" t="str">
        <f t="shared" si="106"/>
        <v>Retail &amp; Consumer Durables</v>
      </c>
      <c r="AJ376" s="1" t="s">
        <v>87</v>
      </c>
      <c r="AL376" s="1">
        <v>9</v>
      </c>
      <c r="AM376" s="1">
        <f t="shared" si="107"/>
        <v>9</v>
      </c>
      <c r="AN376" s="1" t="s">
        <v>1764</v>
      </c>
      <c r="AO376" s="1" t="s">
        <v>39</v>
      </c>
      <c r="AU376" s="1" t="s">
        <v>21</v>
      </c>
      <c r="AZ376" s="1" t="str">
        <f t="shared" si="108"/>
        <v>Forums</v>
      </c>
      <c r="BA376" s="1" t="s">
        <v>50</v>
      </c>
      <c r="BC376" s="1">
        <f t="shared" si="109"/>
        <v>4</v>
      </c>
      <c r="BD376" s="1">
        <v>4</v>
      </c>
      <c r="BF376" s="1">
        <f t="shared" si="110"/>
        <v>5</v>
      </c>
      <c r="BG376" s="1">
        <v>5</v>
      </c>
      <c r="BI376" s="1">
        <v>20</v>
      </c>
      <c r="BJ376" s="1">
        <f t="shared" si="111"/>
        <v>20</v>
      </c>
      <c r="BK376" s="1" t="s">
        <v>1765</v>
      </c>
      <c r="BL376" s="1" t="str">
        <f t="shared" si="112"/>
        <v>Google</v>
      </c>
      <c r="BM376" s="1" t="s">
        <v>52</v>
      </c>
      <c r="BO376" s="1">
        <v>8</v>
      </c>
      <c r="BP376" s="1" t="s">
        <v>1766</v>
      </c>
      <c r="BQ376" s="1" t="s">
        <v>1767</v>
      </c>
      <c r="BR376" s="1" t="s">
        <v>3350</v>
      </c>
      <c r="BS376" s="1">
        <v>1</v>
      </c>
      <c r="BT376">
        <f t="shared" si="113"/>
        <v>1</v>
      </c>
    </row>
    <row r="377" spans="1:72" ht="126" x14ac:dyDescent="0.25">
      <c r="A377" s="1">
        <v>375</v>
      </c>
      <c r="B377" s="1">
        <f t="shared" si="95"/>
        <v>376</v>
      </c>
      <c r="G377" s="1" t="s">
        <v>4</v>
      </c>
      <c r="I377" s="2">
        <v>29053</v>
      </c>
      <c r="J377" s="13">
        <f t="shared" ca="1" si="96"/>
        <v>40</v>
      </c>
      <c r="K377" s="1">
        <v>7</v>
      </c>
      <c r="L377" s="1">
        <f t="shared" si="97"/>
        <v>7</v>
      </c>
      <c r="M377" s="1">
        <v>2</v>
      </c>
      <c r="N377" s="1">
        <f t="shared" si="98"/>
        <v>2</v>
      </c>
      <c r="O377" s="1">
        <v>9</v>
      </c>
      <c r="P377" s="1">
        <f t="shared" si="99"/>
        <v>9</v>
      </c>
      <c r="Q377" s="1">
        <v>3</v>
      </c>
      <c r="R377" s="1">
        <f t="shared" si="100"/>
        <v>3</v>
      </c>
      <c r="S377" s="1" t="s">
        <v>66</v>
      </c>
      <c r="T377" s="1">
        <v>1</v>
      </c>
      <c r="U377" s="1" t="str">
        <f t="shared" si="101"/>
        <v>t-shirt</v>
      </c>
      <c r="V377" s="1" t="s">
        <v>46</v>
      </c>
      <c r="X377" s="1" t="str">
        <f t="shared" si="102"/>
        <v>å­¸ï¼ç„¡æ­¢ç›¡</v>
      </c>
      <c r="Z377" s="1" t="s">
        <v>1768</v>
      </c>
      <c r="AA377" s="1">
        <v>1</v>
      </c>
      <c r="AB377" s="1" t="str">
        <f t="shared" si="103"/>
        <v xml:space="preserve"> Artificial Intelligence Engineer</v>
      </c>
      <c r="AC377" s="1" t="s">
        <v>116</v>
      </c>
      <c r="AE377" s="1" t="str">
        <f t="shared" si="104"/>
        <v>Individual Contributor</v>
      </c>
      <c r="AF377" s="1" t="s">
        <v>58</v>
      </c>
      <c r="AH377" s="1" t="str">
        <f t="shared" si="105"/>
        <v>Automotive</v>
      </c>
      <c r="AI377" s="1" t="str">
        <f t="shared" si="106"/>
        <v>Automotive</v>
      </c>
      <c r="AJ377" s="1" t="s">
        <v>247</v>
      </c>
      <c r="AL377" s="1">
        <v>10</v>
      </c>
      <c r="AM377" s="1">
        <f t="shared" si="107"/>
        <v>10</v>
      </c>
      <c r="AN377" s="1" t="s">
        <v>1769</v>
      </c>
      <c r="AO377" s="1" t="s">
        <v>61</v>
      </c>
      <c r="AU377" s="1" t="s">
        <v>21</v>
      </c>
      <c r="AZ377" s="1" t="str">
        <f t="shared" si="108"/>
        <v>Slack Channel</v>
      </c>
      <c r="BA377" s="1" t="s">
        <v>40</v>
      </c>
      <c r="BC377" s="1">
        <f t="shared" si="109"/>
        <v>3</v>
      </c>
      <c r="BD377" s="1">
        <v>3</v>
      </c>
      <c r="BF377" s="1">
        <f t="shared" si="110"/>
        <v>3</v>
      </c>
      <c r="BG377" s="1">
        <v>3</v>
      </c>
      <c r="BI377" s="1">
        <v>24</v>
      </c>
      <c r="BJ377" s="1">
        <f t="shared" si="111"/>
        <v>24</v>
      </c>
      <c r="BK377" s="1" t="s">
        <v>1770</v>
      </c>
      <c r="BL377" s="1" t="str">
        <f t="shared" si="112"/>
        <v>internet news</v>
      </c>
      <c r="BN377" s="1" t="s">
        <v>1771</v>
      </c>
      <c r="BO377" s="1">
        <v>7</v>
      </c>
      <c r="BP377" s="1" t="s">
        <v>1772</v>
      </c>
      <c r="BQ377" s="1" t="s">
        <v>1773</v>
      </c>
      <c r="BR377" s="1" t="s">
        <v>1774</v>
      </c>
      <c r="BT377">
        <f t="shared" si="113"/>
        <v>0</v>
      </c>
    </row>
    <row r="378" spans="1:72" ht="204.75" x14ac:dyDescent="0.25">
      <c r="A378" s="1">
        <v>376</v>
      </c>
      <c r="B378" s="1">
        <f t="shared" si="95"/>
        <v>377</v>
      </c>
      <c r="F378" s="1" t="s">
        <v>3</v>
      </c>
      <c r="I378" s="2">
        <v>31079</v>
      </c>
      <c r="J378" s="13">
        <f t="shared" ca="1" si="96"/>
        <v>34</v>
      </c>
      <c r="K378" s="1">
        <v>7</v>
      </c>
      <c r="L378" s="1">
        <f t="shared" si="97"/>
        <v>7</v>
      </c>
      <c r="M378" s="1">
        <v>100</v>
      </c>
      <c r="N378" s="1">
        <f t="shared" si="98"/>
        <v>100</v>
      </c>
      <c r="O378" s="1">
        <v>9</v>
      </c>
      <c r="P378" s="1">
        <f t="shared" si="99"/>
        <v>9</v>
      </c>
      <c r="Q378" s="1">
        <v>15</v>
      </c>
      <c r="R378" s="1">
        <f t="shared" si="100"/>
        <v>15</v>
      </c>
      <c r="S378" s="1" t="s">
        <v>108</v>
      </c>
      <c r="T378" s="1">
        <v>1</v>
      </c>
      <c r="U378" s="1" t="str">
        <f t="shared" si="101"/>
        <v/>
      </c>
      <c r="X378" s="1" t="str">
        <f t="shared" si="102"/>
        <v xml:space="preserve"> </v>
      </c>
      <c r="AA378" s="1">
        <v>0</v>
      </c>
      <c r="AB378" s="1" t="str">
        <f t="shared" si="103"/>
        <v xml:space="preserve"> </v>
      </c>
      <c r="AE378" s="1" t="str">
        <f t="shared" si="104"/>
        <v xml:space="preserve"> </v>
      </c>
      <c r="AH378" s="1" t="str">
        <f t="shared" si="105"/>
        <v>Unspecified</v>
      </c>
      <c r="AI378" s="1" t="str">
        <f t="shared" si="106"/>
        <v xml:space="preserve"> </v>
      </c>
      <c r="AM378" s="1">
        <f t="shared" si="107"/>
        <v>0</v>
      </c>
      <c r="AO378" s="1" t="s">
        <v>39</v>
      </c>
      <c r="AU378" s="1" t="s">
        <v>21</v>
      </c>
      <c r="AZ378" s="1" t="str">
        <f t="shared" si="108"/>
        <v>Live Help</v>
      </c>
      <c r="BA378" s="1" t="s">
        <v>526</v>
      </c>
      <c r="BC378" s="1">
        <f t="shared" si="109"/>
        <v>3</v>
      </c>
      <c r="BD378" s="1">
        <v>3</v>
      </c>
      <c r="BF378" s="1">
        <f t="shared" si="110"/>
        <v>5</v>
      </c>
      <c r="BG378" s="1">
        <v>5</v>
      </c>
      <c r="BI378" s="1">
        <v>4</v>
      </c>
      <c r="BJ378" s="1">
        <f t="shared" si="111"/>
        <v>4</v>
      </c>
      <c r="BK378" s="1" t="s">
        <v>1775</v>
      </c>
      <c r="BL378" s="1" t="str">
        <f t="shared" si="112"/>
        <v>Google</v>
      </c>
      <c r="BM378" s="1" t="s">
        <v>52</v>
      </c>
      <c r="BO378" s="1">
        <v>9</v>
      </c>
      <c r="BP378" s="1" t="s">
        <v>1776</v>
      </c>
      <c r="BQ378" s="1" t="s">
        <v>1777</v>
      </c>
      <c r="BR378" s="1" t="s">
        <v>1778</v>
      </c>
      <c r="BS378" s="1">
        <v>1</v>
      </c>
      <c r="BT378">
        <f t="shared" si="113"/>
        <v>1</v>
      </c>
    </row>
    <row r="379" spans="1:72" ht="94.5" x14ac:dyDescent="0.25">
      <c r="A379" s="1">
        <v>377</v>
      </c>
      <c r="B379" s="1">
        <f t="shared" si="95"/>
        <v>378</v>
      </c>
      <c r="F379" s="1" t="s">
        <v>3</v>
      </c>
      <c r="I379" s="2">
        <v>31048</v>
      </c>
      <c r="J379" s="13">
        <f t="shared" ca="1" si="96"/>
        <v>34</v>
      </c>
      <c r="K379" s="1">
        <v>7</v>
      </c>
      <c r="L379" s="1">
        <f t="shared" si="97"/>
        <v>7</v>
      </c>
      <c r="M379" s="1">
        <v>90</v>
      </c>
      <c r="N379" s="1">
        <f t="shared" si="98"/>
        <v>90</v>
      </c>
      <c r="O379" s="1">
        <v>14</v>
      </c>
      <c r="P379" s="1">
        <f t="shared" si="99"/>
        <v>14</v>
      </c>
      <c r="Q379" s="1">
        <v>12</v>
      </c>
      <c r="R379" s="1">
        <f t="shared" si="100"/>
        <v>12</v>
      </c>
      <c r="S379" s="1" t="s">
        <v>66</v>
      </c>
      <c r="T379" s="1">
        <v>1</v>
      </c>
      <c r="U379" s="1" t="str">
        <f t="shared" si="101"/>
        <v/>
      </c>
      <c r="X379" s="1" t="str">
        <f t="shared" si="102"/>
        <v xml:space="preserve"> </v>
      </c>
      <c r="AA379" s="1">
        <v>1</v>
      </c>
      <c r="AB379" s="1" t="str">
        <f t="shared" si="103"/>
        <v>Software Engineer</v>
      </c>
      <c r="AC379" s="1" t="s">
        <v>188</v>
      </c>
      <c r="AE379" s="1" t="str">
        <f t="shared" si="104"/>
        <v xml:space="preserve">Senior Software Engineer </v>
      </c>
      <c r="AG379" s="1" t="s">
        <v>1779</v>
      </c>
      <c r="AH379" s="1" t="str">
        <f t="shared" si="105"/>
        <v>Technology &amp; Internet</v>
      </c>
      <c r="AI379" s="1" t="str">
        <f t="shared" si="106"/>
        <v>Technology &amp; Internet</v>
      </c>
      <c r="AJ379" s="1" t="s">
        <v>69</v>
      </c>
      <c r="AL379" s="1">
        <v>11</v>
      </c>
      <c r="AM379" s="1">
        <f t="shared" si="107"/>
        <v>11</v>
      </c>
      <c r="AN379" s="1" t="s">
        <v>1780</v>
      </c>
      <c r="AO379" s="1" t="s">
        <v>61</v>
      </c>
      <c r="AU379" s="1" t="s">
        <v>21</v>
      </c>
      <c r="AZ379" s="1" t="str">
        <f t="shared" si="108"/>
        <v>Stack Overflow</v>
      </c>
      <c r="BA379" s="1" t="s">
        <v>62</v>
      </c>
      <c r="BC379" s="1">
        <f t="shared" si="109"/>
        <v>6</v>
      </c>
      <c r="BD379" s="1">
        <v>6</v>
      </c>
      <c r="BF379" s="1">
        <f t="shared" si="110"/>
        <v>4</v>
      </c>
      <c r="BG379" s="1">
        <v>4</v>
      </c>
      <c r="BI379" s="1">
        <v>24</v>
      </c>
      <c r="BJ379" s="1">
        <f t="shared" si="111"/>
        <v>24</v>
      </c>
      <c r="BK379" s="1" t="s">
        <v>1781</v>
      </c>
      <c r="BL379" s="1" t="str">
        <f t="shared" si="112"/>
        <v>Google</v>
      </c>
      <c r="BM379" s="1" t="s">
        <v>52</v>
      </c>
      <c r="BO379" s="1">
        <v>8</v>
      </c>
      <c r="BP379" s="1" t="s">
        <v>150</v>
      </c>
      <c r="BQ379" s="1" t="s">
        <v>150</v>
      </c>
      <c r="BR379" s="1" t="s">
        <v>150</v>
      </c>
      <c r="BS379" s="1">
        <v>0</v>
      </c>
      <c r="BT379">
        <f t="shared" si="113"/>
        <v>0</v>
      </c>
    </row>
    <row r="380" spans="1:72" ht="409.5" x14ac:dyDescent="0.25">
      <c r="A380" s="1">
        <v>378</v>
      </c>
      <c r="B380" s="1">
        <f t="shared" si="95"/>
        <v>379</v>
      </c>
      <c r="C380" s="1" t="s">
        <v>0</v>
      </c>
      <c r="I380" s="2">
        <v>32442</v>
      </c>
      <c r="J380" s="13">
        <f t="shared" ca="1" si="96"/>
        <v>30</v>
      </c>
      <c r="K380" s="1">
        <v>7</v>
      </c>
      <c r="L380" s="1">
        <f t="shared" si="97"/>
        <v>7</v>
      </c>
      <c r="M380" s="1">
        <v>45</v>
      </c>
      <c r="N380" s="1">
        <f t="shared" si="98"/>
        <v>45</v>
      </c>
      <c r="O380" s="1">
        <v>6</v>
      </c>
      <c r="P380" s="1">
        <f t="shared" si="99"/>
        <v>6</v>
      </c>
      <c r="Q380" s="1">
        <v>3</v>
      </c>
      <c r="R380" s="1">
        <f t="shared" si="100"/>
        <v>3</v>
      </c>
      <c r="S380" s="1" t="s">
        <v>108</v>
      </c>
      <c r="T380" s="1">
        <v>1</v>
      </c>
      <c r="U380" s="1" t="str">
        <f t="shared" si="101"/>
        <v/>
      </c>
      <c r="X380" s="1" t="str">
        <f t="shared" si="102"/>
        <v xml:space="preserve"> </v>
      </c>
      <c r="AA380" s="1">
        <v>1</v>
      </c>
      <c r="AB380" s="1" t="str">
        <f t="shared" si="103"/>
        <v>Other</v>
      </c>
      <c r="AC380" s="1" t="s">
        <v>5</v>
      </c>
      <c r="AE380" s="1" t="str">
        <f t="shared" si="104"/>
        <v>Individual Contributor</v>
      </c>
      <c r="AF380" s="1" t="s">
        <v>58</v>
      </c>
      <c r="AH380" s="1" t="str">
        <f t="shared" si="105"/>
        <v>Industrial Automation</v>
      </c>
      <c r="AI380" s="1" t="str">
        <f t="shared" si="106"/>
        <v>Industrial Automation</v>
      </c>
      <c r="AK380" s="1" t="s">
        <v>1782</v>
      </c>
      <c r="AL380" s="1">
        <v>0</v>
      </c>
      <c r="AM380" s="1">
        <f t="shared" si="107"/>
        <v>0</v>
      </c>
      <c r="AN380" s="1" t="s">
        <v>1783</v>
      </c>
      <c r="AO380" s="1" t="s">
        <v>39</v>
      </c>
      <c r="AS380" s="1" t="s">
        <v>19</v>
      </c>
      <c r="AZ380" s="1" t="str">
        <f t="shared" si="108"/>
        <v>Forums</v>
      </c>
      <c r="BA380" s="1" t="s">
        <v>50</v>
      </c>
      <c r="BC380" s="1">
        <f t="shared" si="109"/>
        <v>5</v>
      </c>
      <c r="BD380" s="1">
        <v>5</v>
      </c>
      <c r="BF380" s="1">
        <f t="shared" si="110"/>
        <v>5</v>
      </c>
      <c r="BG380" s="1">
        <v>5</v>
      </c>
      <c r="BI380" s="1">
        <v>15</v>
      </c>
      <c r="BJ380" s="1">
        <f t="shared" si="111"/>
        <v>15</v>
      </c>
      <c r="BK380" s="1" t="s">
        <v>1784</v>
      </c>
      <c r="BL380" s="1" t="str">
        <f t="shared" si="112"/>
        <v>Google</v>
      </c>
      <c r="BM380" s="1" t="s">
        <v>52</v>
      </c>
      <c r="BO380" s="1">
        <v>6</v>
      </c>
      <c r="BP380" s="1" t="s">
        <v>1785</v>
      </c>
      <c r="BQ380" s="1" t="s">
        <v>1786</v>
      </c>
      <c r="BS380" s="1">
        <v>1</v>
      </c>
      <c r="BT380">
        <f t="shared" si="113"/>
        <v>1</v>
      </c>
    </row>
    <row r="381" spans="1:72" ht="204.75" x14ac:dyDescent="0.25">
      <c r="A381" s="1">
        <v>379</v>
      </c>
      <c r="B381" s="1">
        <f t="shared" si="95"/>
        <v>380</v>
      </c>
      <c r="C381" s="1" t="s">
        <v>0</v>
      </c>
      <c r="I381" s="2">
        <v>29068</v>
      </c>
      <c r="J381" s="13">
        <f t="shared" ca="1" si="96"/>
        <v>40</v>
      </c>
      <c r="K381" s="1">
        <v>8</v>
      </c>
      <c r="L381" s="1">
        <f t="shared" si="97"/>
        <v>8</v>
      </c>
      <c r="M381" s="1">
        <v>90</v>
      </c>
      <c r="N381" s="1">
        <f t="shared" si="98"/>
        <v>90</v>
      </c>
      <c r="O381" s="1">
        <v>12</v>
      </c>
      <c r="P381" s="1">
        <f t="shared" si="99"/>
        <v>12</v>
      </c>
      <c r="Q381" s="1">
        <v>15</v>
      </c>
      <c r="R381" s="1">
        <f t="shared" si="100"/>
        <v>15</v>
      </c>
      <c r="S381" s="1" t="s">
        <v>45</v>
      </c>
      <c r="T381" s="1">
        <v>0</v>
      </c>
      <c r="U381" s="1" t="str">
        <f t="shared" si="101"/>
        <v>track suit / sweat suit</v>
      </c>
      <c r="V381" s="1" t="s">
        <v>364</v>
      </c>
      <c r="X381" s="1" t="str">
        <f t="shared" si="102"/>
        <v>I am a learning machine</v>
      </c>
      <c r="Z381" s="1" t="s">
        <v>3351</v>
      </c>
      <c r="AA381" s="1">
        <v>1</v>
      </c>
      <c r="AB381" s="1" t="str">
        <f t="shared" si="103"/>
        <v>Product Management/Project Management</v>
      </c>
      <c r="AC381" s="1" t="s">
        <v>35</v>
      </c>
      <c r="AE381" s="1" t="str">
        <f t="shared" si="104"/>
        <v>Manager</v>
      </c>
      <c r="AF381" s="1" t="s">
        <v>36</v>
      </c>
      <c r="AH381" s="1" t="str">
        <f t="shared" si="105"/>
        <v>Automotive</v>
      </c>
      <c r="AI381" s="1" t="str">
        <f t="shared" si="106"/>
        <v>Automotive</v>
      </c>
      <c r="AJ381" s="1" t="s">
        <v>247</v>
      </c>
      <c r="AL381" s="1">
        <v>1</v>
      </c>
      <c r="AM381" s="1">
        <f t="shared" si="107"/>
        <v>1</v>
      </c>
      <c r="AN381" s="1" t="s">
        <v>1787</v>
      </c>
      <c r="AO381" s="1" t="s">
        <v>61</v>
      </c>
      <c r="AT381" s="1" t="s">
        <v>20</v>
      </c>
      <c r="AZ381" s="1" t="str">
        <f t="shared" si="108"/>
        <v>Forums</v>
      </c>
      <c r="BA381" s="1" t="s">
        <v>50</v>
      </c>
      <c r="BC381" s="1">
        <f t="shared" si="109"/>
        <v>10</v>
      </c>
      <c r="BE381" s="1">
        <v>10</v>
      </c>
      <c r="BF381" s="1">
        <f t="shared" si="110"/>
        <v>5</v>
      </c>
      <c r="BG381" s="1">
        <v>5</v>
      </c>
      <c r="BI381" s="1">
        <v>16</v>
      </c>
      <c r="BJ381" s="1">
        <f t="shared" si="111"/>
        <v>16</v>
      </c>
      <c r="BK381" s="1" t="s">
        <v>1788</v>
      </c>
      <c r="BL381" s="1" t="str">
        <f t="shared" si="112"/>
        <v>MOOC sites</v>
      </c>
      <c r="BN381" s="1" t="s">
        <v>1789</v>
      </c>
      <c r="BO381" s="1">
        <v>10</v>
      </c>
      <c r="BP381" s="1" t="s">
        <v>1790</v>
      </c>
      <c r="BQ381" s="1" t="s">
        <v>1791</v>
      </c>
      <c r="BR381" s="1" t="s">
        <v>1792</v>
      </c>
      <c r="BS381" s="1">
        <v>0</v>
      </c>
      <c r="BT381">
        <f t="shared" si="113"/>
        <v>0</v>
      </c>
    </row>
    <row r="382" spans="1:72" ht="94.5" x14ac:dyDescent="0.25">
      <c r="A382" s="1">
        <v>380</v>
      </c>
      <c r="B382" s="1">
        <f t="shared" si="95"/>
        <v>381</v>
      </c>
      <c r="G382" s="1" t="s">
        <v>4</v>
      </c>
      <c r="I382" s="2">
        <v>35217</v>
      </c>
      <c r="J382" s="13">
        <f t="shared" ca="1" si="96"/>
        <v>23</v>
      </c>
      <c r="K382" s="1">
        <v>8</v>
      </c>
      <c r="L382" s="1">
        <f t="shared" si="97"/>
        <v>8</v>
      </c>
      <c r="M382" s="1">
        <v>45</v>
      </c>
      <c r="N382" s="1">
        <f t="shared" si="98"/>
        <v>45</v>
      </c>
      <c r="O382" s="1">
        <v>10</v>
      </c>
      <c r="P382" s="1">
        <f t="shared" si="99"/>
        <v>10</v>
      </c>
      <c r="Q382" s="1">
        <v>5</v>
      </c>
      <c r="R382" s="1">
        <f t="shared" si="100"/>
        <v>5</v>
      </c>
      <c r="S382" s="1" t="s">
        <v>164</v>
      </c>
      <c r="T382" s="1">
        <v>1</v>
      </c>
      <c r="U382" s="1" t="str">
        <f t="shared" si="101"/>
        <v/>
      </c>
      <c r="X382" s="1" t="str">
        <f t="shared" si="102"/>
        <v xml:space="preserve"> </v>
      </c>
      <c r="AA382" s="1">
        <v>1</v>
      </c>
      <c r="AB382" s="1" t="str">
        <f t="shared" si="103"/>
        <v>Software Engineer</v>
      </c>
      <c r="AC382" s="1" t="s">
        <v>188</v>
      </c>
      <c r="AE382" s="1" t="str">
        <f t="shared" si="104"/>
        <v>Intern</v>
      </c>
      <c r="AF382" s="1" t="s">
        <v>325</v>
      </c>
      <c r="AH382" s="1" t="str">
        <f t="shared" si="105"/>
        <v>Automotive</v>
      </c>
      <c r="AI382" s="1" t="str">
        <f t="shared" si="106"/>
        <v>Automotive</v>
      </c>
      <c r="AJ382" s="1" t="s">
        <v>247</v>
      </c>
      <c r="AL382" s="1">
        <v>1</v>
      </c>
      <c r="AM382" s="1">
        <f t="shared" si="107"/>
        <v>1</v>
      </c>
      <c r="AN382" s="1" t="s">
        <v>1793</v>
      </c>
      <c r="AO382" s="1" t="s">
        <v>1084</v>
      </c>
      <c r="AS382" s="1" t="s">
        <v>19</v>
      </c>
      <c r="AZ382" s="1" t="str">
        <f t="shared" si="108"/>
        <v>Stack Overflow</v>
      </c>
      <c r="BA382" s="1" t="s">
        <v>62</v>
      </c>
      <c r="BC382" s="1">
        <f t="shared" si="109"/>
        <v>25</v>
      </c>
      <c r="BE382" s="1">
        <v>25</v>
      </c>
      <c r="BF382" s="1">
        <f t="shared" si="110"/>
        <v>5</v>
      </c>
      <c r="BG382" s="1">
        <v>5</v>
      </c>
      <c r="BI382" s="1">
        <v>1</v>
      </c>
      <c r="BJ382" s="1">
        <f t="shared" si="111"/>
        <v>1</v>
      </c>
      <c r="BK382" s="1" t="s">
        <v>1794</v>
      </c>
      <c r="BL382" s="1" t="str">
        <f t="shared" si="112"/>
        <v>Google</v>
      </c>
      <c r="BM382" s="1" t="s">
        <v>52</v>
      </c>
      <c r="BO382" s="1">
        <v>10</v>
      </c>
      <c r="BP382" s="1" t="s">
        <v>1795</v>
      </c>
      <c r="BQ382" s="1" t="s">
        <v>1796</v>
      </c>
      <c r="BS382" s="1">
        <v>1</v>
      </c>
      <c r="BT382">
        <f t="shared" si="113"/>
        <v>1</v>
      </c>
    </row>
    <row r="383" spans="1:72" ht="236.25" x14ac:dyDescent="0.25">
      <c r="A383" s="1">
        <v>381</v>
      </c>
      <c r="B383" s="1">
        <f t="shared" si="95"/>
        <v>382</v>
      </c>
      <c r="C383" s="1" t="s">
        <v>0</v>
      </c>
      <c r="D383" s="1" t="s">
        <v>1</v>
      </c>
      <c r="G383" s="1" t="s">
        <v>4</v>
      </c>
      <c r="I383" s="2">
        <v>26635</v>
      </c>
      <c r="J383" s="13">
        <f t="shared" ca="1" si="96"/>
        <v>46</v>
      </c>
      <c r="K383" s="1">
        <v>8</v>
      </c>
      <c r="L383" s="1">
        <f t="shared" si="97"/>
        <v>8</v>
      </c>
      <c r="M383" s="1">
        <v>15</v>
      </c>
      <c r="N383" s="1">
        <f t="shared" si="98"/>
        <v>15</v>
      </c>
      <c r="O383" s="1">
        <v>12</v>
      </c>
      <c r="P383" s="1">
        <f t="shared" si="99"/>
        <v>12</v>
      </c>
      <c r="Q383" s="1">
        <v>24</v>
      </c>
      <c r="R383" s="1">
        <f t="shared" si="100"/>
        <v>24</v>
      </c>
      <c r="S383" s="1" t="s">
        <v>278</v>
      </c>
      <c r="T383" s="1">
        <v>1</v>
      </c>
      <c r="U383" s="1" t="str">
        <f t="shared" si="101"/>
        <v/>
      </c>
      <c r="X383" s="1" t="str">
        <f t="shared" si="102"/>
        <v xml:space="preserve"> </v>
      </c>
      <c r="AA383" s="1">
        <v>1</v>
      </c>
      <c r="AB383" s="1" t="str">
        <f t="shared" si="103"/>
        <v>Other</v>
      </c>
      <c r="AC383" s="1" t="s">
        <v>5</v>
      </c>
      <c r="AE383" s="1" t="str">
        <f t="shared" si="104"/>
        <v>President</v>
      </c>
      <c r="AF383" s="1" t="s">
        <v>98</v>
      </c>
      <c r="AH383" s="1" t="str">
        <f t="shared" si="105"/>
        <v>Retail &amp; Consumer Durables</v>
      </c>
      <c r="AI383" s="1" t="str">
        <f t="shared" si="106"/>
        <v>Retail &amp; Consumer Durables</v>
      </c>
      <c r="AJ383" s="1" t="s">
        <v>87</v>
      </c>
      <c r="AL383" s="1">
        <v>20</v>
      </c>
      <c r="AM383" s="1">
        <f t="shared" si="107"/>
        <v>20</v>
      </c>
      <c r="AN383" s="1" t="s">
        <v>1797</v>
      </c>
      <c r="AO383" s="1" t="s">
        <v>61</v>
      </c>
      <c r="AS383" s="1" t="s">
        <v>19</v>
      </c>
      <c r="AZ383" s="1" t="str">
        <f t="shared" si="108"/>
        <v>Forums</v>
      </c>
      <c r="BA383" s="1" t="s">
        <v>50</v>
      </c>
      <c r="BC383" s="1">
        <f t="shared" si="109"/>
        <v>4</v>
      </c>
      <c r="BD383" s="1">
        <v>4</v>
      </c>
      <c r="BF383" s="1">
        <f t="shared" si="110"/>
        <v>6</v>
      </c>
      <c r="BG383" s="1">
        <v>6</v>
      </c>
      <c r="BI383" s="1">
        <v>12</v>
      </c>
      <c r="BJ383" s="1">
        <f t="shared" si="111"/>
        <v>12</v>
      </c>
      <c r="BK383" s="1" t="s">
        <v>1798</v>
      </c>
      <c r="BL383" s="1" t="str">
        <f t="shared" si="112"/>
        <v>Google</v>
      </c>
      <c r="BM383" s="1" t="s">
        <v>52</v>
      </c>
      <c r="BO383" s="1">
        <v>10</v>
      </c>
      <c r="BP383" s="1" t="s">
        <v>1799</v>
      </c>
      <c r="BQ383" s="1" t="s">
        <v>1800</v>
      </c>
      <c r="BR383" s="1" t="s">
        <v>1801</v>
      </c>
      <c r="BS383" s="1">
        <v>1</v>
      </c>
      <c r="BT383">
        <f t="shared" si="113"/>
        <v>1</v>
      </c>
    </row>
    <row r="384" spans="1:72" ht="94.5" x14ac:dyDescent="0.25">
      <c r="A384" s="1">
        <v>382</v>
      </c>
      <c r="B384" s="1">
        <f t="shared" si="95"/>
        <v>383</v>
      </c>
      <c r="C384" s="1" t="s">
        <v>0</v>
      </c>
      <c r="I384" s="2">
        <v>33730</v>
      </c>
      <c r="J384" s="13">
        <f t="shared" ca="1" si="96"/>
        <v>27</v>
      </c>
      <c r="K384" s="1">
        <v>7</v>
      </c>
      <c r="L384" s="1">
        <f t="shared" si="97"/>
        <v>7</v>
      </c>
      <c r="M384" s="1">
        <v>2</v>
      </c>
      <c r="N384" s="1">
        <f t="shared" si="98"/>
        <v>2</v>
      </c>
      <c r="O384" s="1">
        <v>7</v>
      </c>
      <c r="P384" s="1">
        <f t="shared" si="99"/>
        <v>7</v>
      </c>
      <c r="Q384" s="1">
        <v>2</v>
      </c>
      <c r="R384" s="1">
        <f t="shared" si="100"/>
        <v>2</v>
      </c>
      <c r="S384" s="1" t="s">
        <v>55</v>
      </c>
      <c r="T384" s="1">
        <v>0</v>
      </c>
      <c r="U384" s="1" t="str">
        <f t="shared" si="101"/>
        <v>shoes (brand is TBDâ€¦ probably Adidas or Puma)</v>
      </c>
      <c r="V384" s="1" t="s">
        <v>109</v>
      </c>
      <c r="X384" s="1" t="str">
        <f t="shared" si="102"/>
        <v>Go high or go home</v>
      </c>
      <c r="Z384" s="1" t="s">
        <v>1802</v>
      </c>
      <c r="AA384" s="1">
        <v>1</v>
      </c>
      <c r="AB384" s="1" t="str">
        <f t="shared" si="103"/>
        <v>Software Engineer</v>
      </c>
      <c r="AC384" s="1" t="s">
        <v>188</v>
      </c>
      <c r="AE384" s="1" t="str">
        <f t="shared" si="104"/>
        <v>Individual Contributor</v>
      </c>
      <c r="AF384" s="1" t="s">
        <v>58</v>
      </c>
      <c r="AH384" s="1" t="str">
        <f t="shared" si="105"/>
        <v>Retail &amp; Consumer Durables</v>
      </c>
      <c r="AI384" s="1" t="str">
        <f t="shared" si="106"/>
        <v>Retail &amp; Consumer Durables</v>
      </c>
      <c r="AJ384" s="1" t="s">
        <v>87</v>
      </c>
      <c r="AL384" s="1">
        <v>2</v>
      </c>
      <c r="AM384" s="1">
        <f t="shared" si="107"/>
        <v>2</v>
      </c>
      <c r="AN384" s="1" t="s">
        <v>1803</v>
      </c>
      <c r="AO384" s="1" t="s">
        <v>39</v>
      </c>
      <c r="AU384" s="1" t="s">
        <v>21</v>
      </c>
      <c r="AZ384" s="1" t="str">
        <f t="shared" si="108"/>
        <v>Slack Channel</v>
      </c>
      <c r="BA384" s="1" t="s">
        <v>40</v>
      </c>
      <c r="BC384" s="1">
        <f t="shared" si="109"/>
        <v>4</v>
      </c>
      <c r="BD384" s="1">
        <v>4</v>
      </c>
      <c r="BF384" s="1">
        <f t="shared" si="110"/>
        <v>3</v>
      </c>
      <c r="BG384" s="1">
        <v>3</v>
      </c>
      <c r="BI384" s="1">
        <v>5</v>
      </c>
      <c r="BJ384" s="1">
        <f t="shared" si="111"/>
        <v>5</v>
      </c>
      <c r="BK384" s="1" t="s">
        <v>1804</v>
      </c>
      <c r="BL384" s="1" t="str">
        <f t="shared" si="112"/>
        <v>Facebook</v>
      </c>
      <c r="BM384" s="1" t="s">
        <v>320</v>
      </c>
      <c r="BO384" s="1">
        <v>8</v>
      </c>
      <c r="BP384" s="1" t="s">
        <v>1805</v>
      </c>
      <c r="BQ384" s="1" t="s">
        <v>1806</v>
      </c>
      <c r="BT384">
        <f t="shared" si="113"/>
        <v>0</v>
      </c>
    </row>
    <row r="385" spans="1:72" ht="157.5" x14ac:dyDescent="0.25">
      <c r="A385" s="1">
        <v>383</v>
      </c>
      <c r="B385" s="1">
        <f t="shared" si="95"/>
        <v>384</v>
      </c>
      <c r="C385" s="1" t="s">
        <v>0</v>
      </c>
      <c r="G385" s="1" t="s">
        <v>4</v>
      </c>
      <c r="I385" s="2">
        <v>31660</v>
      </c>
      <c r="J385" s="13">
        <f t="shared" ca="1" si="96"/>
        <v>33</v>
      </c>
      <c r="K385" s="1">
        <v>6</v>
      </c>
      <c r="L385" s="1">
        <f t="shared" si="97"/>
        <v>6</v>
      </c>
      <c r="M385" s="1">
        <v>80</v>
      </c>
      <c r="N385" s="1">
        <f t="shared" si="98"/>
        <v>80</v>
      </c>
      <c r="O385" s="1">
        <v>10</v>
      </c>
      <c r="P385" s="1">
        <f t="shared" si="99"/>
        <v>10</v>
      </c>
      <c r="Q385" s="1">
        <v>3</v>
      </c>
      <c r="R385" s="1">
        <f t="shared" si="100"/>
        <v>3</v>
      </c>
      <c r="S385" s="1" t="s">
        <v>108</v>
      </c>
      <c r="T385" s="1">
        <v>1</v>
      </c>
      <c r="U385" s="1" t="str">
        <f t="shared" si="101"/>
        <v>jacket (brand is TBD... probably Patagonia)</v>
      </c>
      <c r="V385" s="1" t="s">
        <v>56</v>
      </c>
      <c r="X385" s="1" t="str">
        <f t="shared" si="102"/>
        <v>Data is the new bacon</v>
      </c>
      <c r="Y385" s="1" t="s">
        <v>3333</v>
      </c>
      <c r="AA385" s="1">
        <v>1</v>
      </c>
      <c r="AB385" s="1" t="str">
        <f t="shared" si="103"/>
        <v>Co-founder (or solo founder)</v>
      </c>
      <c r="AC385" s="1" t="s">
        <v>110</v>
      </c>
      <c r="AE385" s="1" t="str">
        <f t="shared" si="104"/>
        <v>Not Applicable</v>
      </c>
      <c r="AF385" s="1" t="s">
        <v>86</v>
      </c>
      <c r="AH385" s="1" t="str">
        <f t="shared" si="105"/>
        <v>Technology &amp; Internet</v>
      </c>
      <c r="AI385" s="1" t="str">
        <f t="shared" si="106"/>
        <v>Technology &amp; Internet</v>
      </c>
      <c r="AJ385" s="1" t="s">
        <v>69</v>
      </c>
      <c r="AL385" s="1">
        <v>10</v>
      </c>
      <c r="AM385" s="1">
        <f t="shared" si="107"/>
        <v>10</v>
      </c>
      <c r="AN385" s="1" t="s">
        <v>1807</v>
      </c>
      <c r="AO385" s="1" t="s">
        <v>39</v>
      </c>
      <c r="AU385" s="1" t="s">
        <v>21</v>
      </c>
      <c r="AZ385" s="1" t="str">
        <f t="shared" si="108"/>
        <v>Slack Channel</v>
      </c>
      <c r="BA385" s="1" t="s">
        <v>40</v>
      </c>
      <c r="BC385" s="1">
        <f t="shared" si="109"/>
        <v>18</v>
      </c>
      <c r="BE385" s="1">
        <v>18</v>
      </c>
      <c r="BF385" s="1">
        <f t="shared" si="110"/>
        <v>4</v>
      </c>
      <c r="BG385" s="1">
        <v>4</v>
      </c>
      <c r="BI385" s="1">
        <v>20</v>
      </c>
      <c r="BJ385" s="1">
        <f t="shared" si="111"/>
        <v>20</v>
      </c>
      <c r="BK385" s="1" t="s">
        <v>1808</v>
      </c>
      <c r="BL385" s="1" t="str">
        <f t="shared" si="112"/>
        <v>Google</v>
      </c>
      <c r="BM385" s="1" t="s">
        <v>52</v>
      </c>
      <c r="BO385" s="1">
        <v>10</v>
      </c>
      <c r="BP385" s="1" t="s">
        <v>53</v>
      </c>
      <c r="BQ385" s="1" t="s">
        <v>1809</v>
      </c>
      <c r="BR385" s="1" t="s">
        <v>1810</v>
      </c>
      <c r="BT385">
        <f t="shared" si="113"/>
        <v>0</v>
      </c>
    </row>
    <row r="386" spans="1:72" ht="267.75" x14ac:dyDescent="0.25">
      <c r="A386" s="1">
        <v>384</v>
      </c>
      <c r="B386" s="1">
        <f t="shared" si="95"/>
        <v>385</v>
      </c>
      <c r="C386" s="1" t="s">
        <v>0</v>
      </c>
      <c r="G386" s="1" t="s">
        <v>4</v>
      </c>
      <c r="I386" s="2">
        <v>33340</v>
      </c>
      <c r="J386" s="13">
        <f t="shared" ca="1" si="96"/>
        <v>28</v>
      </c>
      <c r="K386" s="1">
        <v>7</v>
      </c>
      <c r="L386" s="1">
        <f t="shared" si="97"/>
        <v>7</v>
      </c>
      <c r="M386" s="1">
        <v>0</v>
      </c>
      <c r="N386" s="1">
        <f t="shared" si="98"/>
        <v>0</v>
      </c>
      <c r="O386" s="1">
        <v>8</v>
      </c>
      <c r="P386" s="1">
        <f t="shared" si="99"/>
        <v>8</v>
      </c>
      <c r="Q386" s="1">
        <v>12</v>
      </c>
      <c r="R386" s="1">
        <f t="shared" si="100"/>
        <v>12</v>
      </c>
      <c r="S386" s="1" t="s">
        <v>74</v>
      </c>
      <c r="T386" s="1">
        <v>0</v>
      </c>
      <c r="U386" s="1" t="str">
        <f t="shared" si="101"/>
        <v>hoodie</v>
      </c>
      <c r="V386" s="1" t="s">
        <v>34</v>
      </c>
      <c r="X386" s="1" t="str">
        <f t="shared" si="102"/>
        <v>Math - all the cool kids are doing it</v>
      </c>
      <c r="Y386" s="1" t="s">
        <v>3369</v>
      </c>
      <c r="AA386" s="1">
        <v>1</v>
      </c>
      <c r="AB386" s="1" t="str">
        <f t="shared" si="103"/>
        <v>Software Engineer</v>
      </c>
      <c r="AC386" s="1" t="s">
        <v>188</v>
      </c>
      <c r="AE386" s="1" t="str">
        <f t="shared" si="104"/>
        <v>Director</v>
      </c>
      <c r="AF386" s="1" t="s">
        <v>68</v>
      </c>
      <c r="AH386" s="1" t="str">
        <f t="shared" si="105"/>
        <v>Healthcare and Pharmaceuticals</v>
      </c>
      <c r="AI386" s="1" t="str">
        <f t="shared" si="106"/>
        <v>Healthcare and Pharmaceuticals</v>
      </c>
      <c r="AJ386" s="1" t="s">
        <v>131</v>
      </c>
      <c r="AL386" s="1">
        <v>8</v>
      </c>
      <c r="AM386" s="1">
        <f t="shared" si="107"/>
        <v>8</v>
      </c>
      <c r="AN386" s="1" t="s">
        <v>1811</v>
      </c>
      <c r="AO386" s="1" t="s">
        <v>39</v>
      </c>
      <c r="AU386" s="1" t="s">
        <v>21</v>
      </c>
      <c r="AY386" s="1" t="s">
        <v>1601</v>
      </c>
      <c r="AZ386" s="1" t="str">
        <f t="shared" si="108"/>
        <v>Stack Overflow</v>
      </c>
      <c r="BA386" s="1" t="s">
        <v>62</v>
      </c>
      <c r="BC386" s="1">
        <f t="shared" si="109"/>
        <v>1</v>
      </c>
      <c r="BD386" s="1">
        <v>1</v>
      </c>
      <c r="BF386" s="1">
        <f t="shared" si="110"/>
        <v>1</v>
      </c>
      <c r="BG386" s="1">
        <v>1</v>
      </c>
      <c r="BI386" s="1">
        <v>1</v>
      </c>
      <c r="BJ386" s="1">
        <f t="shared" si="111"/>
        <v>1</v>
      </c>
      <c r="BK386" s="1" t="s">
        <v>1812</v>
      </c>
      <c r="BL386" s="1" t="str">
        <f t="shared" si="112"/>
        <v>Google</v>
      </c>
      <c r="BM386" s="1" t="s">
        <v>52</v>
      </c>
      <c r="BO386" s="1">
        <v>6</v>
      </c>
      <c r="BP386" s="1" t="s">
        <v>1813</v>
      </c>
      <c r="BS386" s="1">
        <v>0</v>
      </c>
      <c r="BT386">
        <f t="shared" si="113"/>
        <v>0</v>
      </c>
    </row>
    <row r="387" spans="1:72" ht="47.25" x14ac:dyDescent="0.25">
      <c r="A387" s="1">
        <v>385</v>
      </c>
      <c r="B387" s="1">
        <f t="shared" ref="B387:B450" si="114">A387+1</f>
        <v>386</v>
      </c>
      <c r="D387" s="1" t="s">
        <v>1</v>
      </c>
      <c r="I387" s="2">
        <v>34721</v>
      </c>
      <c r="J387" s="13">
        <f t="shared" ref="J387:J450" ca="1" si="115">ROUNDDOWN(_xlfn.DAYS(TODAY(),I387)/365,0)</f>
        <v>24</v>
      </c>
      <c r="K387" s="1">
        <v>7</v>
      </c>
      <c r="L387" s="1">
        <f t="shared" ref="L387:L450" si="116">IF(ISBLANK(K387),0,K387)</f>
        <v>7</v>
      </c>
      <c r="M387" s="1">
        <v>40</v>
      </c>
      <c r="N387" s="1">
        <f t="shared" ref="N387:N450" si="117">IF(ISBLANK(M387),0,M387)</f>
        <v>40</v>
      </c>
      <c r="O387" s="1">
        <v>7</v>
      </c>
      <c r="P387" s="1">
        <f t="shared" ref="P387:P450" si="118">IF(ISBLANK(O387),0,O387)</f>
        <v>7</v>
      </c>
      <c r="Q387" s="1">
        <v>2</v>
      </c>
      <c r="R387" s="1">
        <f t="shared" ref="R387:R450" si="119">IF(ISBLANK(Q387),0,Q387)</f>
        <v>2</v>
      </c>
      <c r="S387" s="1" t="s">
        <v>74</v>
      </c>
      <c r="T387" s="1">
        <v>1</v>
      </c>
      <c r="U387" s="1" t="str">
        <f t="shared" ref="U387:U450" si="120">IF(V387="",IF(W387="","",W387),IF(W387="",V387,CONCATENATE(V387,",",W387)))</f>
        <v/>
      </c>
      <c r="X387" s="1" t="str">
        <f t="shared" ref="X387:X450" si="121">IF(Y387="",IF(Z387=""," ",Z387),IF(Z387="",Y387,CONCATENATE(Y387,",",Z387)))</f>
        <v xml:space="preserve"> </v>
      </c>
      <c r="AA387" s="1">
        <v>1</v>
      </c>
      <c r="AB387" s="1" t="str">
        <f t="shared" ref="AB387:AB450" si="122">IF(AC387="",IF(AD387=""," ",AD387),IF(AD387="",AC387,CONCATENATE(AC387,",",AD387)))</f>
        <v xml:space="preserve"> Artificial Intelligence Engineer</v>
      </c>
      <c r="AC387" s="1" t="s">
        <v>116</v>
      </c>
      <c r="AE387" s="1" t="str">
        <f t="shared" ref="AE387:AE450" si="123">IF(AF387="",IF(AG387=""," ",AG387),IF(AG387="",AF387,CONCATENATE(AF387,",",AG387)))</f>
        <v>Individual Contributor</v>
      </c>
      <c r="AF387" s="1" t="s">
        <v>58</v>
      </c>
      <c r="AH387" s="1" t="str">
        <f t="shared" ref="AH387:AH450" si="124">IF(TRIM(AI387)="","Unspecified",AI387)</f>
        <v>Technology &amp; Internet</v>
      </c>
      <c r="AI387" s="1" t="str">
        <f t="shared" ref="AI387:AI450" si="125">IF(AJ387="",IF(AK387=""," ",AK387),IF(AK387="",AJ387,CONCATENATE(AJ387,",",AK387)))</f>
        <v>Technology &amp; Internet</v>
      </c>
      <c r="AJ387" s="1" t="s">
        <v>69</v>
      </c>
      <c r="AL387" s="1">
        <v>1</v>
      </c>
      <c r="AM387" s="1">
        <f t="shared" ref="AM387:AM450" si="126">IF(ISBLANK(AL387),0,AL387)</f>
        <v>1</v>
      </c>
      <c r="AN387" s="1" t="s">
        <v>1814</v>
      </c>
      <c r="AO387" s="1" t="s">
        <v>61</v>
      </c>
      <c r="AU387" s="1" t="s">
        <v>21</v>
      </c>
      <c r="AZ387" s="1" t="str">
        <f t="shared" ref="AZ387:AZ450" si="127">IF(BA387="",IF(BB387=""," ",BB387),IF(BB387="",BA387,CONCATENATE(BA387,",",BB387)))</f>
        <v>Slack Channel</v>
      </c>
      <c r="BA387" s="1" t="s">
        <v>40</v>
      </c>
      <c r="BC387" s="1">
        <f t="shared" ref="BC387:BC450" si="128">IF(BD387="",IF(BE387=""," ",BE387),IF(BE387="",BD387,CONCATENATE(BD387,",",BE387)))</f>
        <v>5</v>
      </c>
      <c r="BD387" s="1">
        <v>5</v>
      </c>
      <c r="BF387" s="1">
        <f t="shared" ref="BF387:BF450" si="129">IF(BG387="",IF(BH387=""," ",BH387),IF(BH387="",BG387,CONCATENATE(BG387,",",BH387)))</f>
        <v>3</v>
      </c>
      <c r="BG387" s="1">
        <v>3</v>
      </c>
      <c r="BI387" s="1">
        <v>9</v>
      </c>
      <c r="BJ387" s="1">
        <f t="shared" ref="BJ387:BJ450" si="130">IF(ISBLANK(BI387),0,BI387)</f>
        <v>9</v>
      </c>
      <c r="BK387" s="1" t="s">
        <v>1815</v>
      </c>
      <c r="BL387" s="1" t="str">
        <f t="shared" ref="BL387:BL450" si="131">IF(BM387="",IF(BN387=""," ",BN387),IF(BN387="",BM387,CONCATENATE(BM387,",",BN387)))</f>
        <v>Friend / word of mouth</v>
      </c>
      <c r="BM387" s="1" t="s">
        <v>42</v>
      </c>
      <c r="BO387" s="1">
        <v>8</v>
      </c>
      <c r="BP387" s="1" t="s">
        <v>1816</v>
      </c>
      <c r="BS387" s="1">
        <v>1</v>
      </c>
      <c r="BT387">
        <f t="shared" ref="BT387:BT450" si="132">IF(ISBLANK(BS387),0,BS387)</f>
        <v>1</v>
      </c>
    </row>
    <row r="388" spans="1:72" ht="126" x14ac:dyDescent="0.25">
      <c r="A388" s="1">
        <v>386</v>
      </c>
      <c r="B388" s="1">
        <f t="shared" si="114"/>
        <v>387</v>
      </c>
      <c r="D388" s="1" t="s">
        <v>1</v>
      </c>
      <c r="I388" s="2">
        <v>42843</v>
      </c>
      <c r="J388" s="13"/>
      <c r="K388" s="1">
        <v>7</v>
      </c>
      <c r="L388" s="1">
        <f t="shared" si="116"/>
        <v>7</v>
      </c>
      <c r="M388" s="1">
        <v>40</v>
      </c>
      <c r="N388" s="1">
        <f t="shared" si="117"/>
        <v>40</v>
      </c>
      <c r="O388" s="1">
        <v>8</v>
      </c>
      <c r="P388" s="1">
        <f t="shared" si="118"/>
        <v>8</v>
      </c>
      <c r="Q388" s="1">
        <v>3</v>
      </c>
      <c r="R388" s="1">
        <f t="shared" si="119"/>
        <v>3</v>
      </c>
      <c r="S388" s="1" t="s">
        <v>33</v>
      </c>
      <c r="T388" s="1">
        <v>1</v>
      </c>
      <c r="U388" s="1" t="str">
        <f t="shared" si="120"/>
        <v/>
      </c>
      <c r="X388" s="1" t="str">
        <f t="shared" si="121"/>
        <v xml:space="preserve"> </v>
      </c>
      <c r="AA388" s="1">
        <v>1</v>
      </c>
      <c r="AB388" s="1" t="str">
        <f t="shared" si="122"/>
        <v>Software Engineer</v>
      </c>
      <c r="AC388" s="1" t="s">
        <v>188</v>
      </c>
      <c r="AE388" s="1" t="str">
        <f t="shared" si="123"/>
        <v>Individual Contributor</v>
      </c>
      <c r="AF388" s="1" t="s">
        <v>58</v>
      </c>
      <c r="AH388" s="1" t="str">
        <f t="shared" si="124"/>
        <v>Telecommunications</v>
      </c>
      <c r="AI388" s="1" t="str">
        <f t="shared" si="125"/>
        <v>Telecommunications</v>
      </c>
      <c r="AJ388" s="1" t="s">
        <v>331</v>
      </c>
      <c r="AL388" s="1">
        <v>9</v>
      </c>
      <c r="AM388" s="1">
        <f t="shared" si="126"/>
        <v>9</v>
      </c>
      <c r="AN388" s="1" t="s">
        <v>1817</v>
      </c>
      <c r="AO388" s="1" t="s">
        <v>39</v>
      </c>
      <c r="AU388" s="1" t="s">
        <v>21</v>
      </c>
      <c r="AY388" s="1" t="s">
        <v>1038</v>
      </c>
      <c r="AZ388" s="1" t="str">
        <f t="shared" si="127"/>
        <v>Forums</v>
      </c>
      <c r="BA388" s="1" t="s">
        <v>50</v>
      </c>
      <c r="BC388" s="1">
        <f t="shared" si="128"/>
        <v>6</v>
      </c>
      <c r="BD388" s="1">
        <v>6</v>
      </c>
      <c r="BF388" s="1">
        <f t="shared" si="129"/>
        <v>2</v>
      </c>
      <c r="BG388" s="1">
        <v>2</v>
      </c>
      <c r="BI388" s="1">
        <v>10</v>
      </c>
      <c r="BJ388" s="1">
        <f t="shared" si="130"/>
        <v>10</v>
      </c>
      <c r="BK388" s="1" t="s">
        <v>1818</v>
      </c>
      <c r="BL388" s="1" t="str">
        <f t="shared" si="131"/>
        <v>Google</v>
      </c>
      <c r="BM388" s="1" t="s">
        <v>52</v>
      </c>
      <c r="BO388" s="1">
        <v>10</v>
      </c>
      <c r="BP388" s="1" t="s">
        <v>1819</v>
      </c>
      <c r="BQ388" s="1" t="s">
        <v>1820</v>
      </c>
      <c r="BR388" s="1" t="s">
        <v>1821</v>
      </c>
      <c r="BS388" s="1">
        <v>1</v>
      </c>
      <c r="BT388">
        <f t="shared" si="132"/>
        <v>1</v>
      </c>
    </row>
    <row r="389" spans="1:72" ht="94.5" x14ac:dyDescent="0.25">
      <c r="A389" s="1">
        <v>387</v>
      </c>
      <c r="B389" s="1">
        <f t="shared" si="114"/>
        <v>388</v>
      </c>
      <c r="D389" s="1" t="s">
        <v>1</v>
      </c>
      <c r="I389" s="2">
        <v>30581</v>
      </c>
      <c r="J389" s="13">
        <f t="shared" ca="1" si="115"/>
        <v>36</v>
      </c>
      <c r="K389" s="1">
        <v>7</v>
      </c>
      <c r="L389" s="1">
        <f t="shared" si="116"/>
        <v>7</v>
      </c>
      <c r="M389" s="1">
        <v>35</v>
      </c>
      <c r="N389" s="1">
        <f t="shared" si="117"/>
        <v>35</v>
      </c>
      <c r="O389" s="1">
        <v>6</v>
      </c>
      <c r="P389" s="1">
        <f t="shared" si="118"/>
        <v>6</v>
      </c>
      <c r="Q389" s="1">
        <v>2</v>
      </c>
      <c r="R389" s="1">
        <f t="shared" si="119"/>
        <v>2</v>
      </c>
      <c r="S389" s="1" t="s">
        <v>164</v>
      </c>
      <c r="T389" s="1">
        <v>1</v>
      </c>
      <c r="U389" s="1" t="str">
        <f t="shared" si="120"/>
        <v/>
      </c>
      <c r="X389" s="1" t="str">
        <f t="shared" si="121"/>
        <v xml:space="preserve"> </v>
      </c>
      <c r="AA389" s="1">
        <v>1</v>
      </c>
      <c r="AB389" s="1" t="str">
        <f t="shared" si="122"/>
        <v>Data Engineer</v>
      </c>
      <c r="AC389" s="1" t="s">
        <v>67</v>
      </c>
      <c r="AE389" s="1" t="str">
        <f t="shared" si="123"/>
        <v>Director</v>
      </c>
      <c r="AF389" s="1" t="s">
        <v>68</v>
      </c>
      <c r="AH389" s="1" t="str">
        <f t="shared" si="124"/>
        <v>Technology &amp; Internet</v>
      </c>
      <c r="AI389" s="1" t="str">
        <f t="shared" si="125"/>
        <v>Technology &amp; Internet</v>
      </c>
      <c r="AJ389" s="1" t="s">
        <v>69</v>
      </c>
      <c r="AL389" s="1">
        <v>12</v>
      </c>
      <c r="AM389" s="1">
        <f t="shared" si="126"/>
        <v>12</v>
      </c>
      <c r="AN389" s="1" t="s">
        <v>52</v>
      </c>
      <c r="AO389" s="1" t="s">
        <v>39</v>
      </c>
      <c r="AU389" s="1" t="s">
        <v>21</v>
      </c>
      <c r="AZ389" s="1" t="str">
        <f t="shared" si="127"/>
        <v>Slack Channel</v>
      </c>
      <c r="BA389" s="1" t="s">
        <v>40</v>
      </c>
      <c r="BC389" s="1">
        <f t="shared" si="128"/>
        <v>6</v>
      </c>
      <c r="BD389" s="1">
        <v>6</v>
      </c>
      <c r="BF389" s="1">
        <f t="shared" si="129"/>
        <v>4</v>
      </c>
      <c r="BG389" s="1">
        <v>4</v>
      </c>
      <c r="BI389" s="1">
        <v>5</v>
      </c>
      <c r="BJ389" s="1">
        <f t="shared" si="130"/>
        <v>5</v>
      </c>
      <c r="BK389" s="1" t="s">
        <v>1822</v>
      </c>
      <c r="BL389" s="1" t="str">
        <f t="shared" si="131"/>
        <v>Facebook</v>
      </c>
      <c r="BM389" s="1" t="s">
        <v>320</v>
      </c>
      <c r="BO389" s="1">
        <v>10</v>
      </c>
      <c r="BP389" s="1" t="s">
        <v>1823</v>
      </c>
      <c r="BS389" s="1">
        <v>1</v>
      </c>
      <c r="BT389">
        <f t="shared" si="132"/>
        <v>1</v>
      </c>
    </row>
    <row r="390" spans="1:72" ht="110.25" x14ac:dyDescent="0.25">
      <c r="A390" s="1">
        <v>388</v>
      </c>
      <c r="B390" s="1">
        <f t="shared" si="114"/>
        <v>389</v>
      </c>
      <c r="C390" s="1" t="s">
        <v>0</v>
      </c>
      <c r="D390" s="1" t="s">
        <v>1</v>
      </c>
      <c r="G390" s="1" t="s">
        <v>4</v>
      </c>
      <c r="I390" s="2">
        <v>32562</v>
      </c>
      <c r="J390" s="13">
        <f t="shared" ca="1" si="115"/>
        <v>30</v>
      </c>
      <c r="K390" s="1">
        <v>6</v>
      </c>
      <c r="L390" s="1">
        <f t="shared" si="116"/>
        <v>6</v>
      </c>
      <c r="M390" s="1">
        <v>140</v>
      </c>
      <c r="N390" s="1">
        <f t="shared" si="117"/>
        <v>140</v>
      </c>
      <c r="O390" s="1">
        <v>5</v>
      </c>
      <c r="P390" s="1">
        <f t="shared" si="118"/>
        <v>5</v>
      </c>
      <c r="Q390" s="1">
        <v>4</v>
      </c>
      <c r="R390" s="1">
        <f t="shared" si="119"/>
        <v>4</v>
      </c>
      <c r="S390" s="1" t="s">
        <v>45</v>
      </c>
      <c r="T390" s="1">
        <v>1</v>
      </c>
      <c r="U390" s="1" t="str">
        <f t="shared" si="120"/>
        <v/>
      </c>
      <c r="X390" s="1" t="str">
        <f t="shared" si="121"/>
        <v xml:space="preserve"> </v>
      </c>
      <c r="AA390" s="1">
        <v>1</v>
      </c>
      <c r="AB390" s="1" t="str">
        <f t="shared" si="122"/>
        <v>Software Engineer</v>
      </c>
      <c r="AC390" s="1" t="s">
        <v>188</v>
      </c>
      <c r="AE390" s="1" t="str">
        <f t="shared" si="123"/>
        <v>Individual Contributor</v>
      </c>
      <c r="AF390" s="1" t="s">
        <v>58</v>
      </c>
      <c r="AH390" s="1" t="str">
        <f t="shared" si="124"/>
        <v>Food &amp; Beverages</v>
      </c>
      <c r="AI390" s="1" t="str">
        <f t="shared" si="125"/>
        <v>Food &amp; Beverages</v>
      </c>
      <c r="AJ390" s="1" t="s">
        <v>1262</v>
      </c>
      <c r="AL390" s="1">
        <v>3</v>
      </c>
      <c r="AM390" s="1">
        <f t="shared" si="126"/>
        <v>3</v>
      </c>
      <c r="AN390" s="1" t="s">
        <v>1824</v>
      </c>
      <c r="AO390" s="1" t="s">
        <v>39</v>
      </c>
      <c r="AT390" s="1" t="s">
        <v>20</v>
      </c>
      <c r="AU390" s="1" t="s">
        <v>21</v>
      </c>
      <c r="AZ390" s="1" t="str">
        <f t="shared" si="127"/>
        <v>Forums</v>
      </c>
      <c r="BA390" s="1" t="s">
        <v>50</v>
      </c>
      <c r="BC390" s="1">
        <f t="shared" si="128"/>
        <v>5</v>
      </c>
      <c r="BD390" s="1">
        <v>5</v>
      </c>
      <c r="BF390" s="1">
        <f t="shared" si="129"/>
        <v>5</v>
      </c>
      <c r="BG390" s="1">
        <v>5</v>
      </c>
      <c r="BI390" s="1">
        <v>10</v>
      </c>
      <c r="BJ390" s="1">
        <f t="shared" si="130"/>
        <v>10</v>
      </c>
      <c r="BK390" s="1" t="s">
        <v>1825</v>
      </c>
      <c r="BL390" s="1" t="str">
        <f t="shared" si="131"/>
        <v>Google</v>
      </c>
      <c r="BM390" s="1" t="s">
        <v>52</v>
      </c>
      <c r="BO390" s="1">
        <v>7</v>
      </c>
      <c r="BP390" s="1" t="s">
        <v>1826</v>
      </c>
      <c r="BS390" s="1">
        <v>1</v>
      </c>
      <c r="BT390">
        <f t="shared" si="132"/>
        <v>1</v>
      </c>
    </row>
    <row r="391" spans="1:72" ht="173.25" x14ac:dyDescent="0.25">
      <c r="A391" s="1">
        <v>389</v>
      </c>
      <c r="B391" s="1">
        <f t="shared" si="114"/>
        <v>390</v>
      </c>
      <c r="D391" s="1" t="s">
        <v>1</v>
      </c>
      <c r="I391" s="2">
        <v>34100</v>
      </c>
      <c r="J391" s="13">
        <f t="shared" ca="1" si="115"/>
        <v>26</v>
      </c>
      <c r="K391" s="1">
        <v>7</v>
      </c>
      <c r="L391" s="1">
        <f t="shared" si="116"/>
        <v>7</v>
      </c>
      <c r="M391" s="1">
        <v>120</v>
      </c>
      <c r="N391" s="1">
        <f t="shared" si="117"/>
        <v>120</v>
      </c>
      <c r="O391" s="1">
        <v>8</v>
      </c>
      <c r="P391" s="1">
        <f t="shared" si="118"/>
        <v>8</v>
      </c>
      <c r="Q391" s="1">
        <v>3</v>
      </c>
      <c r="R391" s="1">
        <f t="shared" si="119"/>
        <v>3</v>
      </c>
      <c r="S391" s="1" t="s">
        <v>200</v>
      </c>
      <c r="T391" s="1">
        <v>0</v>
      </c>
      <c r="U391" s="1" t="str">
        <f t="shared" si="120"/>
        <v>shoes (brand is TBDâ€¦ probably Adidas or Puma)</v>
      </c>
      <c r="V391" s="1" t="s">
        <v>109</v>
      </c>
      <c r="X391" s="1" t="str">
        <f t="shared" si="121"/>
        <v>Machine learning for life</v>
      </c>
      <c r="Y391" s="1" t="s">
        <v>3370</v>
      </c>
      <c r="AA391" s="1">
        <v>1</v>
      </c>
      <c r="AB391" s="1" t="str">
        <f t="shared" si="122"/>
        <v>Software Engineer</v>
      </c>
      <c r="AC391" s="1" t="s">
        <v>188</v>
      </c>
      <c r="AE391" s="1" t="str">
        <f t="shared" si="123"/>
        <v>Individual Contributor</v>
      </c>
      <c r="AF391" s="1" t="s">
        <v>58</v>
      </c>
      <c r="AH391" s="1" t="str">
        <f t="shared" si="124"/>
        <v>Technology &amp; Internet</v>
      </c>
      <c r="AI391" s="1" t="str">
        <f t="shared" si="125"/>
        <v>Technology &amp; Internet</v>
      </c>
      <c r="AJ391" s="1" t="s">
        <v>69</v>
      </c>
      <c r="AL391" s="1">
        <v>2</v>
      </c>
      <c r="AM391" s="1">
        <f t="shared" si="126"/>
        <v>2</v>
      </c>
      <c r="AN391" s="1" t="s">
        <v>1827</v>
      </c>
      <c r="AO391" s="1" t="s">
        <v>338</v>
      </c>
      <c r="AS391" s="1" t="s">
        <v>19</v>
      </c>
      <c r="AZ391" s="1" t="str">
        <f t="shared" si="127"/>
        <v>Forums</v>
      </c>
      <c r="BA391" s="1" t="s">
        <v>50</v>
      </c>
      <c r="BC391" s="1">
        <f t="shared" si="128"/>
        <v>6</v>
      </c>
      <c r="BD391" s="1">
        <v>6</v>
      </c>
      <c r="BF391" s="1">
        <f t="shared" si="129"/>
        <v>5</v>
      </c>
      <c r="BG391" s="1">
        <v>5</v>
      </c>
      <c r="BI391" s="1">
        <v>3</v>
      </c>
      <c r="BJ391" s="1">
        <f t="shared" si="130"/>
        <v>3</v>
      </c>
      <c r="BK391" s="1" t="s">
        <v>1828</v>
      </c>
      <c r="BL391" s="1" t="str">
        <f t="shared" si="131"/>
        <v>Email</v>
      </c>
      <c r="BN391" s="1" t="s">
        <v>1829</v>
      </c>
      <c r="BO391" s="1">
        <v>9</v>
      </c>
      <c r="BP391" s="1" t="s">
        <v>1830</v>
      </c>
      <c r="BQ391" s="1" t="s">
        <v>1831</v>
      </c>
      <c r="BR391" s="1" t="s">
        <v>1832</v>
      </c>
      <c r="BS391" s="1">
        <v>1</v>
      </c>
      <c r="BT391">
        <f t="shared" si="132"/>
        <v>1</v>
      </c>
    </row>
    <row r="392" spans="1:72" ht="236.25" x14ac:dyDescent="0.25">
      <c r="A392" s="1">
        <v>390</v>
      </c>
      <c r="B392" s="1">
        <f t="shared" si="114"/>
        <v>391</v>
      </c>
      <c r="C392" s="1" t="s">
        <v>0</v>
      </c>
      <c r="D392" s="1" t="s">
        <v>1</v>
      </c>
      <c r="G392" s="1" t="s">
        <v>4</v>
      </c>
      <c r="I392" s="2">
        <v>28381</v>
      </c>
      <c r="J392" s="13">
        <f t="shared" ca="1" si="115"/>
        <v>42</v>
      </c>
      <c r="K392" s="1">
        <v>7</v>
      </c>
      <c r="L392" s="1">
        <f t="shared" si="116"/>
        <v>7</v>
      </c>
      <c r="M392" s="1">
        <v>50</v>
      </c>
      <c r="N392" s="1">
        <f t="shared" si="117"/>
        <v>50</v>
      </c>
      <c r="O392" s="1">
        <v>10</v>
      </c>
      <c r="P392" s="1">
        <f t="shared" si="118"/>
        <v>10</v>
      </c>
      <c r="Q392" s="1">
        <v>6</v>
      </c>
      <c r="R392" s="1">
        <f t="shared" si="119"/>
        <v>6</v>
      </c>
      <c r="S392" s="1" t="s">
        <v>108</v>
      </c>
      <c r="T392" s="1">
        <v>1</v>
      </c>
      <c r="U392" s="1" t="str">
        <f t="shared" si="120"/>
        <v/>
      </c>
      <c r="X392" s="1" t="str">
        <f t="shared" si="121"/>
        <v xml:space="preserve"> </v>
      </c>
      <c r="AA392" s="1">
        <v>1</v>
      </c>
      <c r="AB392" s="1" t="str">
        <f t="shared" si="122"/>
        <v>Software Engineer</v>
      </c>
      <c r="AC392" s="1" t="s">
        <v>188</v>
      </c>
      <c r="AE392" s="1" t="str">
        <f t="shared" si="123"/>
        <v>Vice President</v>
      </c>
      <c r="AF392" s="1" t="s">
        <v>358</v>
      </c>
      <c r="AH392" s="1" t="str">
        <f t="shared" si="124"/>
        <v>Insurance</v>
      </c>
      <c r="AI392" s="1" t="str">
        <f t="shared" si="125"/>
        <v>Insurance</v>
      </c>
      <c r="AJ392" s="1" t="s">
        <v>195</v>
      </c>
      <c r="AL392" s="1">
        <v>11</v>
      </c>
      <c r="AM392" s="1">
        <f t="shared" si="126"/>
        <v>11</v>
      </c>
      <c r="AN392" s="1" t="s">
        <v>1833</v>
      </c>
      <c r="AO392" s="1" t="s">
        <v>49</v>
      </c>
      <c r="AT392" s="1" t="s">
        <v>20</v>
      </c>
      <c r="AZ392" s="1" t="str">
        <f t="shared" si="127"/>
        <v>Forums</v>
      </c>
      <c r="BA392" s="1" t="s">
        <v>50</v>
      </c>
      <c r="BC392" s="1">
        <f t="shared" si="128"/>
        <v>4</v>
      </c>
      <c r="BD392" s="1">
        <v>4</v>
      </c>
      <c r="BF392" s="1">
        <f t="shared" si="129"/>
        <v>1</v>
      </c>
      <c r="BG392" s="1">
        <v>1</v>
      </c>
      <c r="BI392" s="1">
        <v>40</v>
      </c>
      <c r="BJ392" s="1">
        <f t="shared" si="130"/>
        <v>40</v>
      </c>
      <c r="BK392" s="1" t="s">
        <v>1834</v>
      </c>
      <c r="BL392" s="1" t="str">
        <f t="shared" si="131"/>
        <v>Google</v>
      </c>
      <c r="BM392" s="1" t="s">
        <v>52</v>
      </c>
      <c r="BO392" s="1">
        <v>7</v>
      </c>
      <c r="BP392" s="1" t="s">
        <v>1835</v>
      </c>
      <c r="BS392" s="1">
        <v>0</v>
      </c>
      <c r="BT392">
        <f t="shared" si="132"/>
        <v>0</v>
      </c>
    </row>
    <row r="393" spans="1:72" ht="283.5" x14ac:dyDescent="0.25">
      <c r="A393" s="1">
        <v>391</v>
      </c>
      <c r="B393" s="1">
        <f t="shared" si="114"/>
        <v>392</v>
      </c>
      <c r="F393" s="1" t="s">
        <v>3</v>
      </c>
      <c r="I393" s="2">
        <v>29632</v>
      </c>
      <c r="J393" s="13">
        <f t="shared" ca="1" si="115"/>
        <v>38</v>
      </c>
      <c r="K393" s="1">
        <v>8</v>
      </c>
      <c r="L393" s="1">
        <f t="shared" si="116"/>
        <v>8</v>
      </c>
      <c r="M393" s="1">
        <v>60</v>
      </c>
      <c r="N393" s="1">
        <f t="shared" si="117"/>
        <v>60</v>
      </c>
      <c r="O393" s="1">
        <v>10</v>
      </c>
      <c r="P393" s="1">
        <f t="shared" si="118"/>
        <v>10</v>
      </c>
      <c r="Q393" s="1">
        <v>5</v>
      </c>
      <c r="R393" s="1">
        <f t="shared" si="119"/>
        <v>5</v>
      </c>
      <c r="S393" s="1" t="s">
        <v>55</v>
      </c>
      <c r="T393" s="1">
        <v>0</v>
      </c>
      <c r="U393" s="1" t="str">
        <f t="shared" si="120"/>
        <v>t-shirt</v>
      </c>
      <c r="V393" s="1" t="s">
        <v>46</v>
      </c>
      <c r="X393" s="1" t="str">
        <f t="shared" si="121"/>
        <v>A quality life demands quality questions</v>
      </c>
      <c r="Y393" s="1" t="s">
        <v>3371</v>
      </c>
      <c r="AA393" s="1">
        <v>1</v>
      </c>
      <c r="AB393" s="1" t="str">
        <f t="shared" si="122"/>
        <v>Software Engineer</v>
      </c>
      <c r="AC393" s="1" t="s">
        <v>188</v>
      </c>
      <c r="AE393" s="1" t="str">
        <f t="shared" si="123"/>
        <v>Not Applicable</v>
      </c>
      <c r="AF393" s="1" t="s">
        <v>86</v>
      </c>
      <c r="AH393" s="1" t="str">
        <f t="shared" si="124"/>
        <v>Utilities, Energy and Extraction</v>
      </c>
      <c r="AI393" s="1" t="str">
        <f t="shared" si="125"/>
        <v>Utilities, Energy and Extraction</v>
      </c>
      <c r="AJ393" s="1" t="s">
        <v>272</v>
      </c>
      <c r="AL393" s="1">
        <v>1</v>
      </c>
      <c r="AM393" s="1">
        <f t="shared" si="126"/>
        <v>1</v>
      </c>
      <c r="AN393" s="1" t="s">
        <v>1836</v>
      </c>
      <c r="AO393" s="1" t="s">
        <v>1084</v>
      </c>
      <c r="AU393" s="1" t="s">
        <v>21</v>
      </c>
      <c r="AZ393" s="1" t="str">
        <f t="shared" si="127"/>
        <v>Forums</v>
      </c>
      <c r="BA393" s="1" t="s">
        <v>50</v>
      </c>
      <c r="BC393" s="1">
        <f t="shared" si="128"/>
        <v>5</v>
      </c>
      <c r="BD393" s="1">
        <v>5</v>
      </c>
      <c r="BF393" s="1">
        <f t="shared" si="129"/>
        <v>3</v>
      </c>
      <c r="BG393" s="1">
        <v>3</v>
      </c>
      <c r="BI393" s="1">
        <v>14</v>
      </c>
      <c r="BJ393" s="1">
        <f t="shared" si="130"/>
        <v>14</v>
      </c>
      <c r="BK393" s="1" t="s">
        <v>1837</v>
      </c>
      <c r="BL393" s="1" t="str">
        <f t="shared" si="131"/>
        <v>Google</v>
      </c>
      <c r="BM393" s="1" t="s">
        <v>52</v>
      </c>
      <c r="BO393" s="1">
        <v>7</v>
      </c>
      <c r="BP393" s="1" t="s">
        <v>1838</v>
      </c>
      <c r="BQ393" s="1" t="s">
        <v>1839</v>
      </c>
      <c r="BR393" s="1" t="s">
        <v>1840</v>
      </c>
      <c r="BS393" s="1">
        <v>1</v>
      </c>
      <c r="BT393">
        <f t="shared" si="132"/>
        <v>1</v>
      </c>
    </row>
    <row r="394" spans="1:72" ht="299.25" x14ac:dyDescent="0.25">
      <c r="A394" s="1">
        <v>392</v>
      </c>
      <c r="B394" s="1">
        <f t="shared" si="114"/>
        <v>393</v>
      </c>
      <c r="G394" s="1" t="s">
        <v>4</v>
      </c>
      <c r="I394" s="2">
        <v>27272</v>
      </c>
      <c r="J394" s="13">
        <f t="shared" ca="1" si="115"/>
        <v>45</v>
      </c>
      <c r="K394" s="1">
        <v>7</v>
      </c>
      <c r="L394" s="1">
        <f t="shared" si="116"/>
        <v>7</v>
      </c>
      <c r="M394" s="1">
        <v>30</v>
      </c>
      <c r="N394" s="1">
        <f t="shared" si="117"/>
        <v>30</v>
      </c>
      <c r="O394" s="1">
        <v>10</v>
      </c>
      <c r="P394" s="1">
        <f t="shared" si="118"/>
        <v>10</v>
      </c>
      <c r="Q394" s="1">
        <v>4</v>
      </c>
      <c r="R394" s="1">
        <f t="shared" si="119"/>
        <v>4</v>
      </c>
      <c r="S394" s="1" t="s">
        <v>79</v>
      </c>
      <c r="T394" s="1">
        <v>1</v>
      </c>
      <c r="U394" s="1" t="str">
        <f t="shared" si="120"/>
        <v/>
      </c>
      <c r="X394" s="1" t="str">
        <f t="shared" si="121"/>
        <v xml:space="preserve"> </v>
      </c>
      <c r="AA394" s="1">
        <v>1</v>
      </c>
      <c r="AB394" s="1" t="str">
        <f t="shared" si="122"/>
        <v>Business Intelligence / Business Analyst</v>
      </c>
      <c r="AC394" s="1" t="s">
        <v>121</v>
      </c>
      <c r="AE394" s="1" t="str">
        <f t="shared" si="123"/>
        <v>Manager</v>
      </c>
      <c r="AF394" s="1" t="s">
        <v>36</v>
      </c>
      <c r="AH394" s="1" t="str">
        <f t="shared" si="124"/>
        <v>Telecommunications</v>
      </c>
      <c r="AI394" s="1" t="str">
        <f t="shared" si="125"/>
        <v>Telecommunications</v>
      </c>
      <c r="AJ394" s="1" t="s">
        <v>331</v>
      </c>
      <c r="AL394" s="1">
        <v>10</v>
      </c>
      <c r="AM394" s="1">
        <f t="shared" si="126"/>
        <v>10</v>
      </c>
      <c r="AN394" s="1" t="s">
        <v>1841</v>
      </c>
      <c r="AO394" s="1" t="s">
        <v>39</v>
      </c>
      <c r="AP394" s="1" t="s">
        <v>16</v>
      </c>
      <c r="AY394" s="1" t="s">
        <v>1842</v>
      </c>
      <c r="AZ394" s="1" t="str">
        <f t="shared" si="127"/>
        <v>Mentor Help (classroom or 1:1 mentors)</v>
      </c>
      <c r="BA394" s="1" t="s">
        <v>137</v>
      </c>
      <c r="BC394" s="1">
        <f t="shared" si="128"/>
        <v>10</v>
      </c>
      <c r="BE394" s="1">
        <v>10</v>
      </c>
      <c r="BF394" s="1">
        <f t="shared" si="129"/>
        <v>6</v>
      </c>
      <c r="BG394" s="1">
        <v>6</v>
      </c>
      <c r="BI394" s="1">
        <v>40</v>
      </c>
      <c r="BJ394" s="1">
        <f t="shared" si="130"/>
        <v>40</v>
      </c>
      <c r="BK394" s="1" t="s">
        <v>1843</v>
      </c>
      <c r="BL394" s="1" t="str">
        <f t="shared" si="131"/>
        <v>Friend / word of mouth</v>
      </c>
      <c r="BM394" s="1" t="s">
        <v>42</v>
      </c>
      <c r="BO394" s="1">
        <v>10</v>
      </c>
      <c r="BP394" s="1" t="s">
        <v>1844</v>
      </c>
      <c r="BQ394" s="1" t="s">
        <v>1845</v>
      </c>
      <c r="BR394" s="1" t="s">
        <v>1846</v>
      </c>
      <c r="BS394" s="1">
        <v>1</v>
      </c>
      <c r="BT394">
        <f t="shared" si="132"/>
        <v>1</v>
      </c>
    </row>
    <row r="395" spans="1:72" ht="409.5" x14ac:dyDescent="0.25">
      <c r="A395" s="1">
        <v>393</v>
      </c>
      <c r="B395" s="1">
        <f t="shared" si="114"/>
        <v>394</v>
      </c>
      <c r="E395" s="1" t="s">
        <v>2</v>
      </c>
      <c r="G395" s="1" t="s">
        <v>4</v>
      </c>
      <c r="I395" s="2">
        <v>31097</v>
      </c>
      <c r="J395" s="13">
        <f t="shared" ca="1" si="115"/>
        <v>34</v>
      </c>
      <c r="K395" s="1">
        <v>8</v>
      </c>
      <c r="L395" s="1">
        <f t="shared" si="116"/>
        <v>8</v>
      </c>
      <c r="M395" s="1">
        <v>40</v>
      </c>
      <c r="N395" s="1">
        <f t="shared" si="117"/>
        <v>40</v>
      </c>
      <c r="O395" s="1">
        <v>12</v>
      </c>
      <c r="P395" s="1">
        <f t="shared" si="118"/>
        <v>12</v>
      </c>
      <c r="Q395" s="1">
        <v>75</v>
      </c>
      <c r="R395" s="1">
        <f t="shared" si="119"/>
        <v>75</v>
      </c>
      <c r="S395" s="1" t="s">
        <v>278</v>
      </c>
      <c r="T395" s="1">
        <v>1</v>
      </c>
      <c r="U395" s="1" t="str">
        <f t="shared" si="120"/>
        <v/>
      </c>
      <c r="X395" s="1" t="str">
        <f t="shared" si="121"/>
        <v xml:space="preserve"> </v>
      </c>
      <c r="AA395" s="1">
        <v>1</v>
      </c>
      <c r="AB395" s="1" t="str">
        <f t="shared" si="122"/>
        <v>Data Scientist</v>
      </c>
      <c r="AC395" s="1" t="s">
        <v>130</v>
      </c>
      <c r="AE395" s="1" t="str">
        <f t="shared" si="123"/>
        <v>Individual Contributor</v>
      </c>
      <c r="AF395" s="1" t="s">
        <v>58</v>
      </c>
      <c r="AH395" s="1" t="str">
        <f t="shared" si="124"/>
        <v>Healthcare and Pharmaceuticals</v>
      </c>
      <c r="AI395" s="1" t="str">
        <f t="shared" si="125"/>
        <v>Healthcare and Pharmaceuticals</v>
      </c>
      <c r="AJ395" s="1" t="s">
        <v>131</v>
      </c>
      <c r="AL395" s="1">
        <v>2</v>
      </c>
      <c r="AM395" s="1">
        <f t="shared" si="126"/>
        <v>2</v>
      </c>
      <c r="AN395" s="1" t="s">
        <v>1847</v>
      </c>
      <c r="AO395" s="1" t="s">
        <v>61</v>
      </c>
      <c r="AS395" s="1" t="s">
        <v>19</v>
      </c>
      <c r="AZ395" s="1" t="str">
        <f t="shared" si="127"/>
        <v>I received no help.</v>
      </c>
      <c r="BB395" s="1" t="s">
        <v>1848</v>
      </c>
      <c r="BC395" s="1">
        <f t="shared" si="128"/>
        <v>4</v>
      </c>
      <c r="BD395" s="1">
        <v>4</v>
      </c>
      <c r="BF395" s="1">
        <f t="shared" si="129"/>
        <v>12</v>
      </c>
      <c r="BH395" s="1">
        <v>12</v>
      </c>
      <c r="BI395" s="1">
        <v>12</v>
      </c>
      <c r="BJ395" s="1">
        <f t="shared" si="130"/>
        <v>12</v>
      </c>
      <c r="BK395" s="1" t="s">
        <v>1849</v>
      </c>
      <c r="BL395" s="1" t="str">
        <f t="shared" si="131"/>
        <v>News? Google? I used to be a computer science and engineering professor, so it was in my field.</v>
      </c>
      <c r="BN395" s="1" t="s">
        <v>1850</v>
      </c>
      <c r="BO395" s="1">
        <v>7</v>
      </c>
      <c r="BP395" s="1" t="s">
        <v>1851</v>
      </c>
      <c r="BQ395" s="1" t="s">
        <v>1852</v>
      </c>
      <c r="BS395" s="1">
        <v>1</v>
      </c>
      <c r="BT395">
        <f t="shared" si="132"/>
        <v>1</v>
      </c>
    </row>
    <row r="396" spans="1:72" ht="126" x14ac:dyDescent="0.25">
      <c r="A396" s="1">
        <v>394</v>
      </c>
      <c r="B396" s="1">
        <f t="shared" si="114"/>
        <v>395</v>
      </c>
      <c r="G396" s="1" t="s">
        <v>4</v>
      </c>
      <c r="I396" s="2">
        <v>27924</v>
      </c>
      <c r="J396" s="13">
        <f t="shared" ca="1" si="115"/>
        <v>43</v>
      </c>
      <c r="K396" s="1">
        <v>8</v>
      </c>
      <c r="L396" s="1">
        <f t="shared" si="116"/>
        <v>8</v>
      </c>
      <c r="M396" s="1">
        <v>0</v>
      </c>
      <c r="N396" s="1">
        <f t="shared" si="117"/>
        <v>0</v>
      </c>
      <c r="O396" s="1">
        <v>2</v>
      </c>
      <c r="P396" s="1">
        <f t="shared" si="118"/>
        <v>2</v>
      </c>
      <c r="Q396" s="1">
        <v>0</v>
      </c>
      <c r="R396" s="1">
        <f t="shared" si="119"/>
        <v>0</v>
      </c>
      <c r="S396" s="1" t="s">
        <v>200</v>
      </c>
      <c r="T396" s="1">
        <v>1</v>
      </c>
      <c r="U396" s="1" t="str">
        <f t="shared" si="120"/>
        <v/>
      </c>
      <c r="X396" s="1" t="str">
        <f t="shared" si="121"/>
        <v xml:space="preserve"> </v>
      </c>
      <c r="AA396" s="1">
        <v>1</v>
      </c>
      <c r="AB396" s="1" t="str">
        <f t="shared" si="122"/>
        <v>Consulting</v>
      </c>
      <c r="AC396" s="1" t="s">
        <v>387</v>
      </c>
      <c r="AE396" s="1" t="str">
        <f t="shared" si="123"/>
        <v>Individual Contributor</v>
      </c>
      <c r="AF396" s="1" t="s">
        <v>58</v>
      </c>
      <c r="AH396" s="1" t="str">
        <f t="shared" si="124"/>
        <v>Technology &amp; Internet</v>
      </c>
      <c r="AI396" s="1" t="str">
        <f t="shared" si="125"/>
        <v>Technology &amp; Internet</v>
      </c>
      <c r="AJ396" s="1" t="s">
        <v>69</v>
      </c>
      <c r="AL396" s="1">
        <v>20</v>
      </c>
      <c r="AM396" s="1">
        <f t="shared" si="126"/>
        <v>20</v>
      </c>
      <c r="AN396" s="1" t="s">
        <v>1853</v>
      </c>
      <c r="AO396" s="1" t="s">
        <v>61</v>
      </c>
      <c r="AS396" s="1" t="s">
        <v>19</v>
      </c>
      <c r="AZ396" s="1" t="str">
        <f t="shared" si="127"/>
        <v>Forums</v>
      </c>
      <c r="BA396" s="1" t="s">
        <v>50</v>
      </c>
      <c r="BC396" s="1">
        <f t="shared" si="128"/>
        <v>2</v>
      </c>
      <c r="BD396" s="1">
        <v>2</v>
      </c>
      <c r="BF396" s="1">
        <f t="shared" si="129"/>
        <v>2</v>
      </c>
      <c r="BG396" s="1">
        <v>2</v>
      </c>
      <c r="BI396" s="1">
        <v>80</v>
      </c>
      <c r="BJ396" s="1">
        <f t="shared" si="130"/>
        <v>80</v>
      </c>
      <c r="BK396" s="1" t="s">
        <v>1854</v>
      </c>
      <c r="BL396" s="1" t="str">
        <f t="shared" si="131"/>
        <v>Bloomberg</v>
      </c>
      <c r="BN396" s="1" t="s">
        <v>1855</v>
      </c>
      <c r="BO396" s="1">
        <v>10</v>
      </c>
      <c r="BP396" s="1" t="s">
        <v>1533</v>
      </c>
      <c r="BQ396" s="1" t="s">
        <v>1339</v>
      </c>
      <c r="BR396" s="1" t="s">
        <v>1856</v>
      </c>
      <c r="BS396" s="1">
        <v>1</v>
      </c>
      <c r="BT396">
        <f t="shared" si="132"/>
        <v>1</v>
      </c>
    </row>
    <row r="397" spans="1:72" ht="157.5" x14ac:dyDescent="0.25">
      <c r="A397" s="1">
        <v>395</v>
      </c>
      <c r="B397" s="1">
        <f t="shared" si="114"/>
        <v>396</v>
      </c>
      <c r="C397" s="1" t="s">
        <v>0</v>
      </c>
      <c r="D397" s="1" t="s">
        <v>1</v>
      </c>
      <c r="F397" s="1" t="s">
        <v>3</v>
      </c>
      <c r="G397" s="1" t="s">
        <v>4</v>
      </c>
      <c r="I397" s="2">
        <v>28110</v>
      </c>
      <c r="J397" s="13">
        <f t="shared" ca="1" si="115"/>
        <v>42</v>
      </c>
      <c r="K397" s="1">
        <v>7</v>
      </c>
      <c r="L397" s="1">
        <f t="shared" si="116"/>
        <v>7</v>
      </c>
      <c r="M397" s="1">
        <v>3</v>
      </c>
      <c r="N397" s="1">
        <f t="shared" si="117"/>
        <v>3</v>
      </c>
      <c r="O397" s="1">
        <v>15</v>
      </c>
      <c r="P397" s="1">
        <f t="shared" si="118"/>
        <v>15</v>
      </c>
      <c r="Q397" s="1">
        <v>7</v>
      </c>
      <c r="R397" s="1">
        <f t="shared" si="119"/>
        <v>7</v>
      </c>
      <c r="S397" s="1" t="s">
        <v>55</v>
      </c>
      <c r="T397" s="1">
        <v>0</v>
      </c>
      <c r="U397" s="1" t="str">
        <f t="shared" si="120"/>
        <v>backpack</v>
      </c>
      <c r="V397" s="1" t="s">
        <v>75</v>
      </c>
      <c r="X397" s="1" t="str">
        <f t="shared" si="121"/>
        <v>Never stop learning</v>
      </c>
      <c r="Z397" s="1" t="s">
        <v>1857</v>
      </c>
      <c r="AA397" s="1">
        <v>1</v>
      </c>
      <c r="AB397" s="1" t="str">
        <f t="shared" si="122"/>
        <v>Consulting</v>
      </c>
      <c r="AC397" s="1" t="s">
        <v>387</v>
      </c>
      <c r="AE397" s="1" t="str">
        <f t="shared" si="123"/>
        <v>Manager</v>
      </c>
      <c r="AF397" s="1" t="s">
        <v>36</v>
      </c>
      <c r="AH397" s="1" t="str">
        <f t="shared" si="124"/>
        <v>Telecommunications</v>
      </c>
      <c r="AI397" s="1" t="str">
        <f t="shared" si="125"/>
        <v>Telecommunications</v>
      </c>
      <c r="AJ397" s="1" t="s">
        <v>331</v>
      </c>
      <c r="AL397" s="1">
        <v>20</v>
      </c>
      <c r="AM397" s="1">
        <f t="shared" si="126"/>
        <v>20</v>
      </c>
      <c r="AN397" s="1" t="s">
        <v>1858</v>
      </c>
      <c r="AO397" s="1" t="s">
        <v>39</v>
      </c>
      <c r="AU397" s="1" t="s">
        <v>21</v>
      </c>
      <c r="AZ397" s="1" t="str">
        <f t="shared" si="127"/>
        <v>Slack Channel</v>
      </c>
      <c r="BA397" s="1" t="s">
        <v>40</v>
      </c>
      <c r="BC397" s="1">
        <f t="shared" si="128"/>
        <v>5</v>
      </c>
      <c r="BD397" s="1">
        <v>5</v>
      </c>
      <c r="BF397" s="1">
        <f t="shared" si="129"/>
        <v>7</v>
      </c>
      <c r="BH397" s="1">
        <v>7</v>
      </c>
      <c r="BI397" s="1">
        <v>16</v>
      </c>
      <c r="BJ397" s="1">
        <f t="shared" si="130"/>
        <v>16</v>
      </c>
      <c r="BK397" s="1" t="s">
        <v>1859</v>
      </c>
      <c r="BL397" s="1" t="str">
        <f t="shared" si="131"/>
        <v>Google</v>
      </c>
      <c r="BM397" s="1" t="s">
        <v>52</v>
      </c>
      <c r="BO397" s="1">
        <v>10</v>
      </c>
      <c r="BP397" s="1" t="s">
        <v>1860</v>
      </c>
      <c r="BQ397" s="1" t="s">
        <v>1861</v>
      </c>
      <c r="BR397" s="1" t="s">
        <v>1862</v>
      </c>
      <c r="BT397">
        <f t="shared" si="132"/>
        <v>0</v>
      </c>
    </row>
    <row r="398" spans="1:72" ht="189" x14ac:dyDescent="0.25">
      <c r="A398" s="1">
        <v>396</v>
      </c>
      <c r="B398" s="1">
        <f t="shared" si="114"/>
        <v>397</v>
      </c>
      <c r="C398" s="1" t="s">
        <v>0</v>
      </c>
      <c r="F398" s="1" t="s">
        <v>3</v>
      </c>
      <c r="G398" s="1" t="s">
        <v>4</v>
      </c>
      <c r="I398" s="2">
        <v>28531</v>
      </c>
      <c r="J398" s="13">
        <f t="shared" ca="1" si="115"/>
        <v>41</v>
      </c>
      <c r="K398" s="1">
        <v>7</v>
      </c>
      <c r="L398" s="1">
        <f t="shared" si="116"/>
        <v>7</v>
      </c>
      <c r="M398" s="1">
        <v>0</v>
      </c>
      <c r="N398" s="1">
        <f t="shared" si="117"/>
        <v>0</v>
      </c>
      <c r="O398" s="1">
        <v>8</v>
      </c>
      <c r="P398" s="1">
        <f t="shared" si="118"/>
        <v>8</v>
      </c>
      <c r="Q398" s="1">
        <v>10</v>
      </c>
      <c r="R398" s="1">
        <f t="shared" si="119"/>
        <v>10</v>
      </c>
      <c r="S398" s="1" t="s">
        <v>33</v>
      </c>
      <c r="T398" s="1">
        <v>1</v>
      </c>
      <c r="U398" s="1" t="str">
        <f t="shared" si="120"/>
        <v/>
      </c>
      <c r="X398" s="1" t="str">
        <f t="shared" si="121"/>
        <v xml:space="preserve"> </v>
      </c>
      <c r="AA398" s="1">
        <v>1</v>
      </c>
      <c r="AB398" s="1" t="str">
        <f t="shared" si="122"/>
        <v>Co-founder (or solo founder)</v>
      </c>
      <c r="AC398" s="1" t="s">
        <v>110</v>
      </c>
      <c r="AE398" s="1" t="str">
        <f t="shared" si="123"/>
        <v>Director</v>
      </c>
      <c r="AF398" s="1" t="s">
        <v>68</v>
      </c>
      <c r="AH398" s="1" t="str">
        <f t="shared" si="124"/>
        <v>Transportation &amp; Delivery</v>
      </c>
      <c r="AI398" s="1" t="str">
        <f t="shared" si="125"/>
        <v>Transportation &amp; Delivery</v>
      </c>
      <c r="AJ398" s="1" t="s">
        <v>285</v>
      </c>
      <c r="AL398" s="1">
        <v>15</v>
      </c>
      <c r="AM398" s="1">
        <f t="shared" si="126"/>
        <v>15</v>
      </c>
      <c r="AN398" s="1" t="s">
        <v>1863</v>
      </c>
      <c r="AO398" s="1" t="s">
        <v>61</v>
      </c>
      <c r="AU398" s="1" t="s">
        <v>21</v>
      </c>
      <c r="AZ398" s="1" t="str">
        <f t="shared" si="127"/>
        <v>Forums</v>
      </c>
      <c r="BA398" s="1" t="s">
        <v>50</v>
      </c>
      <c r="BC398" s="1">
        <f t="shared" si="128"/>
        <v>6</v>
      </c>
      <c r="BD398" s="1">
        <v>6</v>
      </c>
      <c r="BF398" s="1">
        <f t="shared" si="129"/>
        <v>6</v>
      </c>
      <c r="BG398" s="1">
        <v>6</v>
      </c>
      <c r="BI398" s="1">
        <v>8</v>
      </c>
      <c r="BJ398" s="1">
        <f t="shared" si="130"/>
        <v>8</v>
      </c>
      <c r="BK398" s="1" t="s">
        <v>1864</v>
      </c>
      <c r="BL398" s="1" t="str">
        <f t="shared" si="131"/>
        <v>Google</v>
      </c>
      <c r="BM398" s="1" t="s">
        <v>52</v>
      </c>
      <c r="BO398" s="1">
        <v>10</v>
      </c>
      <c r="BP398" s="1" t="s">
        <v>1865</v>
      </c>
      <c r="BS398" s="1">
        <v>1</v>
      </c>
      <c r="BT398">
        <f t="shared" si="132"/>
        <v>1</v>
      </c>
    </row>
    <row r="399" spans="1:72" ht="78.75" x14ac:dyDescent="0.25">
      <c r="A399" s="1">
        <v>397</v>
      </c>
      <c r="B399" s="1">
        <f t="shared" si="114"/>
        <v>398</v>
      </c>
      <c r="D399" s="1" t="s">
        <v>1</v>
      </c>
      <c r="I399" s="2">
        <v>31647</v>
      </c>
      <c r="J399" s="13">
        <f t="shared" ca="1" si="115"/>
        <v>33</v>
      </c>
      <c r="K399" s="1">
        <v>8</v>
      </c>
      <c r="L399" s="1">
        <f t="shared" si="116"/>
        <v>8</v>
      </c>
      <c r="M399" s="1">
        <v>20</v>
      </c>
      <c r="N399" s="1">
        <f t="shared" si="117"/>
        <v>20</v>
      </c>
      <c r="O399" s="1">
        <v>6</v>
      </c>
      <c r="P399" s="1">
        <f t="shared" si="118"/>
        <v>6</v>
      </c>
      <c r="Q399" s="1">
        <v>0</v>
      </c>
      <c r="R399" s="1">
        <f t="shared" si="119"/>
        <v>0</v>
      </c>
      <c r="S399" s="1" t="s">
        <v>33</v>
      </c>
      <c r="T399" s="1">
        <v>0</v>
      </c>
      <c r="U399" s="1" t="str">
        <f t="shared" si="120"/>
        <v>jacket (brand is TBD... probably Patagonia)</v>
      </c>
      <c r="V399" s="1" t="s">
        <v>56</v>
      </c>
      <c r="X399" s="1" t="str">
        <f t="shared" si="121"/>
        <v>A quality life demands quality questions</v>
      </c>
      <c r="Y399" s="1" t="s">
        <v>3371</v>
      </c>
      <c r="AA399" s="1">
        <v>1</v>
      </c>
      <c r="AB399" s="1" t="str">
        <f t="shared" si="122"/>
        <v>Software Engineer</v>
      </c>
      <c r="AC399" s="1" t="s">
        <v>188</v>
      </c>
      <c r="AE399" s="1" t="str">
        <f t="shared" si="123"/>
        <v>Individual Contributor</v>
      </c>
      <c r="AF399" s="1" t="s">
        <v>58</v>
      </c>
      <c r="AH399" s="1" t="str">
        <f t="shared" si="124"/>
        <v>Technology &amp; Internet</v>
      </c>
      <c r="AI399" s="1" t="str">
        <f t="shared" si="125"/>
        <v>Technology &amp; Internet</v>
      </c>
      <c r="AJ399" s="1" t="s">
        <v>69</v>
      </c>
      <c r="AL399" s="1">
        <v>8</v>
      </c>
      <c r="AM399" s="1">
        <f t="shared" si="126"/>
        <v>8</v>
      </c>
      <c r="AN399" s="1" t="s">
        <v>320</v>
      </c>
      <c r="AO399" s="1" t="s">
        <v>39</v>
      </c>
      <c r="AT399" s="1" t="s">
        <v>20</v>
      </c>
      <c r="AZ399" s="1" t="str">
        <f t="shared" si="127"/>
        <v>Slack Channel</v>
      </c>
      <c r="BA399" s="1" t="s">
        <v>40</v>
      </c>
      <c r="BC399" s="1">
        <f t="shared" si="128"/>
        <v>2</v>
      </c>
      <c r="BD399" s="1">
        <v>2</v>
      </c>
      <c r="BF399" s="1">
        <f t="shared" si="129"/>
        <v>2</v>
      </c>
      <c r="BG399" s="1">
        <v>2</v>
      </c>
      <c r="BI399" s="1">
        <v>3</v>
      </c>
      <c r="BJ399" s="1">
        <f t="shared" si="130"/>
        <v>3</v>
      </c>
      <c r="BK399" s="1" t="s">
        <v>1866</v>
      </c>
      <c r="BL399" s="1" t="str">
        <f t="shared" si="131"/>
        <v>Facebook</v>
      </c>
      <c r="BM399" s="1" t="s">
        <v>320</v>
      </c>
      <c r="BO399" s="1">
        <v>6</v>
      </c>
      <c r="BP399" s="1" t="s">
        <v>1867</v>
      </c>
      <c r="BS399" s="1">
        <v>1</v>
      </c>
      <c r="BT399">
        <f t="shared" si="132"/>
        <v>1</v>
      </c>
    </row>
    <row r="400" spans="1:72" ht="173.25" x14ac:dyDescent="0.25">
      <c r="A400" s="1">
        <v>398</v>
      </c>
      <c r="B400" s="1">
        <f t="shared" si="114"/>
        <v>399</v>
      </c>
      <c r="C400" s="1" t="s">
        <v>0</v>
      </c>
      <c r="G400" s="1" t="s">
        <v>4</v>
      </c>
      <c r="I400" s="2">
        <v>22802</v>
      </c>
      <c r="J400" s="13">
        <f t="shared" ca="1" si="115"/>
        <v>57</v>
      </c>
      <c r="K400" s="1">
        <v>7</v>
      </c>
      <c r="L400" s="1">
        <f t="shared" si="116"/>
        <v>7</v>
      </c>
      <c r="M400" s="1">
        <v>90</v>
      </c>
      <c r="N400" s="1">
        <f t="shared" si="117"/>
        <v>90</v>
      </c>
      <c r="O400" s="1">
        <v>13</v>
      </c>
      <c r="P400" s="1">
        <f t="shared" si="118"/>
        <v>13</v>
      </c>
      <c r="Q400" s="1">
        <v>20</v>
      </c>
      <c r="R400" s="1">
        <f t="shared" si="119"/>
        <v>20</v>
      </c>
      <c r="S400" s="1" t="s">
        <v>200</v>
      </c>
      <c r="T400" s="1">
        <v>1</v>
      </c>
      <c r="U400" s="1" t="str">
        <f t="shared" si="120"/>
        <v>t-shirt</v>
      </c>
      <c r="V400" s="1" t="s">
        <v>46</v>
      </c>
      <c r="X400" s="1" t="str">
        <f t="shared" si="121"/>
        <v>Machine learning for life</v>
      </c>
      <c r="Y400" s="1" t="s">
        <v>3370</v>
      </c>
      <c r="AA400" s="1">
        <v>1</v>
      </c>
      <c r="AB400" s="1" t="str">
        <f t="shared" si="122"/>
        <v>Software Engineer</v>
      </c>
      <c r="AC400" s="1" t="s">
        <v>188</v>
      </c>
      <c r="AE400" s="1" t="str">
        <f t="shared" si="123"/>
        <v>Manager</v>
      </c>
      <c r="AF400" s="1" t="s">
        <v>36</v>
      </c>
      <c r="AH400" s="1" t="str">
        <f t="shared" si="124"/>
        <v>Technology &amp; Internet</v>
      </c>
      <c r="AI400" s="1" t="str">
        <f t="shared" si="125"/>
        <v>Technology &amp; Internet</v>
      </c>
      <c r="AJ400" s="1" t="s">
        <v>69</v>
      </c>
      <c r="AL400" s="1">
        <v>20</v>
      </c>
      <c r="AM400" s="1">
        <f t="shared" si="126"/>
        <v>20</v>
      </c>
      <c r="AN400" s="1" t="s">
        <v>1868</v>
      </c>
      <c r="AO400" s="1" t="s">
        <v>61</v>
      </c>
      <c r="AT400" s="1" t="s">
        <v>20</v>
      </c>
      <c r="AU400" s="1" t="s">
        <v>21</v>
      </c>
      <c r="AY400" s="1" t="s">
        <v>1038</v>
      </c>
      <c r="AZ400" s="1" t="str">
        <f t="shared" si="127"/>
        <v>Stack Overflow</v>
      </c>
      <c r="BA400" s="1" t="s">
        <v>62</v>
      </c>
      <c r="BC400" s="1">
        <f t="shared" si="128"/>
        <v>6</v>
      </c>
      <c r="BD400" s="1">
        <v>6</v>
      </c>
      <c r="BF400" s="1">
        <f t="shared" si="129"/>
        <v>3</v>
      </c>
      <c r="BG400" s="1">
        <v>3</v>
      </c>
      <c r="BI400" s="1">
        <v>12</v>
      </c>
      <c r="BJ400" s="1">
        <f t="shared" si="130"/>
        <v>12</v>
      </c>
      <c r="BK400" s="1" t="s">
        <v>1869</v>
      </c>
      <c r="BL400" s="1" t="str">
        <f t="shared" si="131"/>
        <v>Google</v>
      </c>
      <c r="BM400" s="1" t="s">
        <v>52</v>
      </c>
      <c r="BO400" s="1">
        <v>10</v>
      </c>
      <c r="BP400" s="1" t="s">
        <v>1870</v>
      </c>
      <c r="BQ400" s="1" t="s">
        <v>1871</v>
      </c>
      <c r="BR400" s="1" t="s">
        <v>1872</v>
      </c>
      <c r="BT400">
        <f t="shared" si="132"/>
        <v>0</v>
      </c>
    </row>
    <row r="401" spans="1:72" ht="78.75" x14ac:dyDescent="0.25">
      <c r="A401" s="1">
        <v>399</v>
      </c>
      <c r="B401" s="1">
        <f t="shared" si="114"/>
        <v>400</v>
      </c>
      <c r="D401" s="1" t="s">
        <v>1</v>
      </c>
      <c r="E401" s="1" t="s">
        <v>2</v>
      </c>
      <c r="F401" s="1" t="s">
        <v>3</v>
      </c>
      <c r="I401" s="2">
        <v>34906</v>
      </c>
      <c r="J401" s="13">
        <f t="shared" ca="1" si="115"/>
        <v>24</v>
      </c>
      <c r="K401" s="1">
        <v>5</v>
      </c>
      <c r="L401" s="1">
        <f t="shared" si="116"/>
        <v>5</v>
      </c>
      <c r="M401" s="1">
        <v>0</v>
      </c>
      <c r="N401" s="1">
        <f t="shared" si="117"/>
        <v>0</v>
      </c>
      <c r="O401" s="1">
        <v>8</v>
      </c>
      <c r="P401" s="1">
        <f t="shared" si="118"/>
        <v>8</v>
      </c>
      <c r="Q401" s="1">
        <v>10</v>
      </c>
      <c r="R401" s="1">
        <f t="shared" si="119"/>
        <v>10</v>
      </c>
      <c r="S401" s="1" t="s">
        <v>79</v>
      </c>
      <c r="T401" s="1">
        <v>1</v>
      </c>
      <c r="U401" s="1" t="str">
        <f t="shared" si="120"/>
        <v/>
      </c>
      <c r="X401" s="1" t="str">
        <f t="shared" si="121"/>
        <v xml:space="preserve"> </v>
      </c>
      <c r="AA401" s="1">
        <v>0</v>
      </c>
      <c r="AB401" s="1" t="str">
        <f t="shared" si="122"/>
        <v xml:space="preserve"> </v>
      </c>
      <c r="AE401" s="1" t="str">
        <f t="shared" si="123"/>
        <v xml:space="preserve"> </v>
      </c>
      <c r="AH401" s="1" t="str">
        <f t="shared" si="124"/>
        <v>Unspecified</v>
      </c>
      <c r="AI401" s="1" t="str">
        <f t="shared" si="125"/>
        <v xml:space="preserve"> </v>
      </c>
      <c r="AM401" s="1">
        <f t="shared" si="126"/>
        <v>0</v>
      </c>
      <c r="AO401" s="1" t="s">
        <v>136</v>
      </c>
      <c r="AR401" s="1" t="s">
        <v>18</v>
      </c>
      <c r="AX401" s="1" t="s">
        <v>24</v>
      </c>
      <c r="AZ401" s="1" t="str">
        <f t="shared" si="127"/>
        <v xml:space="preserve"> </v>
      </c>
      <c r="BC401" s="1" t="str">
        <f t="shared" si="128"/>
        <v xml:space="preserve"> </v>
      </c>
      <c r="BF401" s="1" t="str">
        <f t="shared" si="129"/>
        <v xml:space="preserve"> </v>
      </c>
      <c r="BJ401" s="1">
        <f t="shared" si="130"/>
        <v>0</v>
      </c>
      <c r="BL401" s="1" t="str">
        <f t="shared" si="131"/>
        <v>Friend / word of mouth</v>
      </c>
      <c r="BM401" s="1" t="s">
        <v>42</v>
      </c>
      <c r="BO401" s="1">
        <v>8</v>
      </c>
      <c r="BP401" s="1" t="s">
        <v>1873</v>
      </c>
      <c r="BQ401" s="1" t="s">
        <v>1874</v>
      </c>
      <c r="BR401" s="1" t="s">
        <v>1875</v>
      </c>
      <c r="BS401" s="1">
        <v>1</v>
      </c>
      <c r="BT401">
        <f t="shared" si="132"/>
        <v>1</v>
      </c>
    </row>
    <row r="402" spans="1:72" ht="110.25" x14ac:dyDescent="0.25">
      <c r="A402" s="1">
        <v>400</v>
      </c>
      <c r="B402" s="1">
        <f t="shared" si="114"/>
        <v>401</v>
      </c>
      <c r="C402" s="1" t="s">
        <v>0</v>
      </c>
      <c r="D402" s="1" t="s">
        <v>1</v>
      </c>
      <c r="G402" s="1" t="s">
        <v>4</v>
      </c>
      <c r="I402" s="2">
        <v>42940</v>
      </c>
      <c r="J402" s="13"/>
      <c r="K402" s="1">
        <v>7</v>
      </c>
      <c r="L402" s="1">
        <f t="shared" si="116"/>
        <v>7</v>
      </c>
      <c r="M402" s="1">
        <v>30</v>
      </c>
      <c r="N402" s="1">
        <f t="shared" si="117"/>
        <v>30</v>
      </c>
      <c r="O402" s="1">
        <v>12</v>
      </c>
      <c r="P402" s="1">
        <f t="shared" si="118"/>
        <v>12</v>
      </c>
      <c r="Q402" s="1">
        <v>25</v>
      </c>
      <c r="R402" s="1">
        <f t="shared" si="119"/>
        <v>25</v>
      </c>
      <c r="S402" s="1" t="s">
        <v>278</v>
      </c>
      <c r="T402" s="1">
        <v>0</v>
      </c>
      <c r="U402" s="1" t="str">
        <f t="shared" si="120"/>
        <v>track suit / sweat suit</v>
      </c>
      <c r="V402" s="1" t="s">
        <v>364</v>
      </c>
      <c r="X402" s="1" t="str">
        <f t="shared" si="121"/>
        <v>A quality life demands quality questions</v>
      </c>
      <c r="Y402" s="1" t="s">
        <v>3371</v>
      </c>
      <c r="AA402" s="1">
        <v>1</v>
      </c>
      <c r="AB402" s="1" t="str">
        <f t="shared" si="122"/>
        <v>Accounting/Finance</v>
      </c>
      <c r="AC402" s="1" t="s">
        <v>440</v>
      </c>
      <c r="AE402" s="1" t="str">
        <f t="shared" si="123"/>
        <v>Manager</v>
      </c>
      <c r="AF402" s="1" t="s">
        <v>36</v>
      </c>
      <c r="AH402" s="1" t="str">
        <f t="shared" si="124"/>
        <v>Real Estate</v>
      </c>
      <c r="AI402" s="1" t="str">
        <f t="shared" si="125"/>
        <v>Real Estate</v>
      </c>
      <c r="AJ402" s="1" t="s">
        <v>280</v>
      </c>
      <c r="AL402" s="1">
        <v>6</v>
      </c>
      <c r="AM402" s="1">
        <f t="shared" si="126"/>
        <v>6</v>
      </c>
      <c r="AN402" s="1" t="s">
        <v>1876</v>
      </c>
      <c r="AO402" s="1" t="s">
        <v>61</v>
      </c>
      <c r="AR402" s="1" t="s">
        <v>18</v>
      </c>
      <c r="AZ402" s="1" t="str">
        <f t="shared" si="127"/>
        <v>Stack Overflow</v>
      </c>
      <c r="BA402" s="1" t="s">
        <v>62</v>
      </c>
      <c r="BC402" s="1">
        <f t="shared" si="128"/>
        <v>4</v>
      </c>
      <c r="BD402" s="1">
        <v>4</v>
      </c>
      <c r="BF402" s="1">
        <f t="shared" si="129"/>
        <v>4</v>
      </c>
      <c r="BG402" s="1">
        <v>4</v>
      </c>
      <c r="BI402" s="1">
        <v>25</v>
      </c>
      <c r="BJ402" s="1">
        <f t="shared" si="130"/>
        <v>25</v>
      </c>
      <c r="BK402" s="1" t="s">
        <v>1877</v>
      </c>
      <c r="BL402" s="1" t="str">
        <f t="shared" si="131"/>
        <v>News</v>
      </c>
      <c r="BN402" s="1" t="s">
        <v>1110</v>
      </c>
      <c r="BO402" s="1">
        <v>7</v>
      </c>
      <c r="BP402" s="1" t="s">
        <v>1878</v>
      </c>
      <c r="BR402" s="1" t="s">
        <v>1879</v>
      </c>
      <c r="BS402" s="1">
        <v>0</v>
      </c>
      <c r="BT402">
        <f t="shared" si="132"/>
        <v>0</v>
      </c>
    </row>
    <row r="403" spans="1:72" ht="94.5" x14ac:dyDescent="0.25">
      <c r="A403" s="1">
        <v>401</v>
      </c>
      <c r="B403" s="1">
        <f t="shared" si="114"/>
        <v>402</v>
      </c>
      <c r="C403" s="1" t="s">
        <v>0</v>
      </c>
      <c r="D403" s="1" t="s">
        <v>1</v>
      </c>
      <c r="G403" s="1" t="s">
        <v>4</v>
      </c>
      <c r="I403" s="2">
        <v>27108</v>
      </c>
      <c r="J403" s="13">
        <f t="shared" ca="1" si="115"/>
        <v>45</v>
      </c>
      <c r="K403" s="1">
        <v>7</v>
      </c>
      <c r="L403" s="1">
        <f t="shared" si="116"/>
        <v>7</v>
      </c>
      <c r="M403" s="1">
        <v>100</v>
      </c>
      <c r="N403" s="1">
        <f t="shared" si="117"/>
        <v>100</v>
      </c>
      <c r="O403" s="1">
        <v>11</v>
      </c>
      <c r="P403" s="1">
        <f t="shared" si="118"/>
        <v>11</v>
      </c>
      <c r="Q403" s="1">
        <v>6</v>
      </c>
      <c r="R403" s="1">
        <f t="shared" si="119"/>
        <v>6</v>
      </c>
      <c r="S403" s="1" t="s">
        <v>33</v>
      </c>
      <c r="T403" s="1">
        <v>0</v>
      </c>
      <c r="U403" s="1" t="str">
        <f t="shared" si="120"/>
        <v>hat</v>
      </c>
      <c r="V403" s="1" t="s">
        <v>97</v>
      </c>
      <c r="X403" s="1" t="str">
        <f t="shared" si="121"/>
        <v>A quality life demands quality questions</v>
      </c>
      <c r="Y403" s="1" t="s">
        <v>3371</v>
      </c>
      <c r="AA403" s="1">
        <v>1</v>
      </c>
      <c r="AB403" s="1" t="str">
        <f t="shared" si="122"/>
        <v>Other</v>
      </c>
      <c r="AC403" s="1" t="s">
        <v>5</v>
      </c>
      <c r="AE403" s="1" t="str">
        <f t="shared" si="123"/>
        <v>Tax Officer</v>
      </c>
      <c r="AG403" s="1" t="s">
        <v>1880</v>
      </c>
      <c r="AH403" s="1" t="str">
        <f t="shared" si="124"/>
        <v>Government</v>
      </c>
      <c r="AI403" s="1" t="str">
        <f t="shared" si="125"/>
        <v>Government</v>
      </c>
      <c r="AJ403" s="1" t="s">
        <v>394</v>
      </c>
      <c r="AL403" s="1">
        <v>3</v>
      </c>
      <c r="AM403" s="1">
        <f t="shared" si="126"/>
        <v>3</v>
      </c>
      <c r="AN403" s="1" t="s">
        <v>1881</v>
      </c>
      <c r="AO403" s="1" t="s">
        <v>39</v>
      </c>
      <c r="AS403" s="1" t="s">
        <v>19</v>
      </c>
      <c r="AZ403" s="1" t="str">
        <f t="shared" si="127"/>
        <v>Forums</v>
      </c>
      <c r="BA403" s="1" t="s">
        <v>50</v>
      </c>
      <c r="BC403" s="1">
        <f t="shared" si="128"/>
        <v>5</v>
      </c>
      <c r="BD403" s="1">
        <v>5</v>
      </c>
      <c r="BF403" s="1">
        <f t="shared" si="129"/>
        <v>5</v>
      </c>
      <c r="BG403" s="1">
        <v>5</v>
      </c>
      <c r="BI403" s="1">
        <v>130</v>
      </c>
      <c r="BJ403" s="1">
        <f t="shared" si="130"/>
        <v>130</v>
      </c>
      <c r="BK403" s="1" t="s">
        <v>1882</v>
      </c>
      <c r="BL403" s="1" t="str">
        <f t="shared" si="131"/>
        <v>Google</v>
      </c>
      <c r="BM403" s="1" t="s">
        <v>52</v>
      </c>
      <c r="BO403" s="1">
        <v>7</v>
      </c>
      <c r="BP403" s="1" t="s">
        <v>1883</v>
      </c>
      <c r="BQ403" s="1" t="s">
        <v>1884</v>
      </c>
      <c r="BS403" s="1">
        <v>1</v>
      </c>
      <c r="BT403">
        <f t="shared" si="132"/>
        <v>1</v>
      </c>
    </row>
    <row r="404" spans="1:72" ht="63" x14ac:dyDescent="0.25">
      <c r="A404" s="1">
        <v>402</v>
      </c>
      <c r="B404" s="1">
        <f t="shared" si="114"/>
        <v>403</v>
      </c>
      <c r="D404" s="1" t="s">
        <v>1</v>
      </c>
      <c r="I404" s="2">
        <v>32681</v>
      </c>
      <c r="J404" s="13">
        <f t="shared" ca="1" si="115"/>
        <v>30</v>
      </c>
      <c r="K404" s="1">
        <v>7</v>
      </c>
      <c r="L404" s="1">
        <f t="shared" si="116"/>
        <v>7</v>
      </c>
      <c r="M404" s="1">
        <v>10</v>
      </c>
      <c r="N404" s="1">
        <f t="shared" si="117"/>
        <v>10</v>
      </c>
      <c r="O404" s="1">
        <v>10</v>
      </c>
      <c r="P404" s="1">
        <f t="shared" si="118"/>
        <v>10</v>
      </c>
      <c r="Q404" s="1">
        <v>15</v>
      </c>
      <c r="R404" s="1">
        <f t="shared" si="119"/>
        <v>15</v>
      </c>
      <c r="S404" s="1" t="s">
        <v>96</v>
      </c>
      <c r="T404" s="1">
        <v>1</v>
      </c>
      <c r="U404" s="1" t="str">
        <f t="shared" si="120"/>
        <v/>
      </c>
      <c r="X404" s="1" t="str">
        <f t="shared" si="121"/>
        <v xml:space="preserve"> </v>
      </c>
      <c r="AA404" s="1">
        <v>1</v>
      </c>
      <c r="AB404" s="1" t="str">
        <f t="shared" si="122"/>
        <v>Software Engineer</v>
      </c>
      <c r="AC404" s="1" t="s">
        <v>188</v>
      </c>
      <c r="AE404" s="1" t="str">
        <f t="shared" si="123"/>
        <v>Not Applicable</v>
      </c>
      <c r="AF404" s="1" t="s">
        <v>86</v>
      </c>
      <c r="AH404" s="1" t="str">
        <f t="shared" si="124"/>
        <v>Technology &amp; Internet</v>
      </c>
      <c r="AI404" s="1" t="str">
        <f t="shared" si="125"/>
        <v>Technology &amp; Internet</v>
      </c>
      <c r="AJ404" s="1" t="s">
        <v>69</v>
      </c>
      <c r="AL404" s="1">
        <v>6</v>
      </c>
      <c r="AM404" s="1">
        <f t="shared" si="126"/>
        <v>6</v>
      </c>
      <c r="AN404" s="1" t="s">
        <v>1885</v>
      </c>
      <c r="AO404" s="1" t="s">
        <v>61</v>
      </c>
      <c r="AS404" s="1" t="s">
        <v>19</v>
      </c>
      <c r="AZ404" s="1" t="str">
        <f t="shared" si="127"/>
        <v>Slack Channel</v>
      </c>
      <c r="BA404" s="1" t="s">
        <v>40</v>
      </c>
      <c r="BC404" s="1">
        <f t="shared" si="128"/>
        <v>4</v>
      </c>
      <c r="BD404" s="1">
        <v>4</v>
      </c>
      <c r="BF404" s="1">
        <f t="shared" si="129"/>
        <v>4</v>
      </c>
      <c r="BG404" s="1">
        <v>4</v>
      </c>
      <c r="BI404" s="1">
        <v>10</v>
      </c>
      <c r="BJ404" s="1">
        <f t="shared" si="130"/>
        <v>10</v>
      </c>
      <c r="BK404" s="1" t="s">
        <v>1886</v>
      </c>
      <c r="BL404" s="1" t="str">
        <f t="shared" si="131"/>
        <v>Google</v>
      </c>
      <c r="BM404" s="1" t="s">
        <v>52</v>
      </c>
      <c r="BO404" s="1">
        <v>10</v>
      </c>
      <c r="BP404" s="1" t="s">
        <v>1887</v>
      </c>
      <c r="BQ404" s="1" t="s">
        <v>1888</v>
      </c>
      <c r="BS404" s="1">
        <v>1</v>
      </c>
      <c r="BT404">
        <f t="shared" si="132"/>
        <v>1</v>
      </c>
    </row>
    <row r="405" spans="1:72" ht="409.5" x14ac:dyDescent="0.25">
      <c r="A405" s="1">
        <v>403</v>
      </c>
      <c r="B405" s="1">
        <f t="shared" si="114"/>
        <v>404</v>
      </c>
      <c r="C405" s="1" t="s">
        <v>0</v>
      </c>
      <c r="D405" s="1" t="s">
        <v>1</v>
      </c>
      <c r="G405" s="1" t="s">
        <v>4</v>
      </c>
      <c r="I405" s="2">
        <v>31806</v>
      </c>
      <c r="J405" s="13">
        <f t="shared" ca="1" si="115"/>
        <v>32</v>
      </c>
      <c r="K405" s="1">
        <v>8</v>
      </c>
      <c r="L405" s="1">
        <f t="shared" si="116"/>
        <v>8</v>
      </c>
      <c r="M405" s="1">
        <v>45</v>
      </c>
      <c r="N405" s="1">
        <f t="shared" si="117"/>
        <v>45</v>
      </c>
      <c r="O405" s="1">
        <v>12</v>
      </c>
      <c r="P405" s="1">
        <f t="shared" si="118"/>
        <v>12</v>
      </c>
      <c r="Q405" s="1">
        <v>2</v>
      </c>
      <c r="R405" s="1">
        <f t="shared" si="119"/>
        <v>2</v>
      </c>
      <c r="S405" s="1" t="s">
        <v>310</v>
      </c>
      <c r="T405" s="1">
        <v>1</v>
      </c>
      <c r="U405" s="1" t="str">
        <f t="shared" si="120"/>
        <v/>
      </c>
      <c r="X405" s="1" t="str">
        <f t="shared" si="121"/>
        <v xml:space="preserve"> </v>
      </c>
      <c r="AA405" s="1">
        <v>1</v>
      </c>
      <c r="AB405" s="1" t="str">
        <f t="shared" si="122"/>
        <v>Business Intelligence / Business Analyst</v>
      </c>
      <c r="AC405" s="1" t="s">
        <v>121</v>
      </c>
      <c r="AE405" s="1" t="str">
        <f t="shared" si="123"/>
        <v>Manager</v>
      </c>
      <c r="AF405" s="1" t="s">
        <v>36</v>
      </c>
      <c r="AH405" s="1" t="str">
        <f t="shared" si="124"/>
        <v>Healthcare and Pharmaceuticals</v>
      </c>
      <c r="AI405" s="1" t="str">
        <f t="shared" si="125"/>
        <v>Healthcare and Pharmaceuticals</v>
      </c>
      <c r="AJ405" s="1" t="s">
        <v>131</v>
      </c>
      <c r="AL405" s="1">
        <v>2</v>
      </c>
      <c r="AM405" s="1">
        <f t="shared" si="126"/>
        <v>2</v>
      </c>
      <c r="AN405" s="1" t="s">
        <v>1889</v>
      </c>
      <c r="AO405" s="1" t="s">
        <v>39</v>
      </c>
      <c r="AR405" s="1" t="s">
        <v>18</v>
      </c>
      <c r="AZ405" s="1" t="str">
        <f t="shared" si="127"/>
        <v>Forums</v>
      </c>
      <c r="BA405" s="1" t="s">
        <v>50</v>
      </c>
      <c r="BC405" s="1">
        <f t="shared" si="128"/>
        <v>6</v>
      </c>
      <c r="BD405" s="1">
        <v>6</v>
      </c>
      <c r="BF405" s="1">
        <f t="shared" si="129"/>
        <v>4</v>
      </c>
      <c r="BG405" s="1">
        <v>4</v>
      </c>
      <c r="BI405" s="1">
        <v>35</v>
      </c>
      <c r="BJ405" s="1">
        <f t="shared" si="130"/>
        <v>35</v>
      </c>
      <c r="BK405" s="1" t="s">
        <v>1890</v>
      </c>
      <c r="BL405" s="1" t="str">
        <f t="shared" si="131"/>
        <v>Google</v>
      </c>
      <c r="BM405" s="1" t="s">
        <v>52</v>
      </c>
      <c r="BO405" s="1">
        <v>9</v>
      </c>
      <c r="BP405" s="1" t="s">
        <v>53</v>
      </c>
      <c r="BQ405" s="1" t="s">
        <v>1891</v>
      </c>
      <c r="BS405" s="1">
        <v>1</v>
      </c>
      <c r="BT405">
        <f t="shared" si="132"/>
        <v>1</v>
      </c>
    </row>
    <row r="406" spans="1:72" ht="110.25" x14ac:dyDescent="0.25">
      <c r="A406" s="1">
        <v>404</v>
      </c>
      <c r="B406" s="1">
        <f t="shared" si="114"/>
        <v>405</v>
      </c>
      <c r="C406" s="1" t="s">
        <v>0</v>
      </c>
      <c r="E406" s="1" t="s">
        <v>2</v>
      </c>
      <c r="F406" s="1" t="s">
        <v>3</v>
      </c>
      <c r="G406" s="1" t="s">
        <v>4</v>
      </c>
      <c r="I406" s="2">
        <v>33365</v>
      </c>
      <c r="J406" s="13">
        <f t="shared" ca="1" si="115"/>
        <v>28</v>
      </c>
      <c r="K406" s="1">
        <v>7</v>
      </c>
      <c r="L406" s="1">
        <f t="shared" si="116"/>
        <v>7</v>
      </c>
      <c r="M406" s="1">
        <v>60</v>
      </c>
      <c r="N406" s="1">
        <f t="shared" si="117"/>
        <v>60</v>
      </c>
      <c r="O406" s="1">
        <v>8</v>
      </c>
      <c r="P406" s="1">
        <f t="shared" si="118"/>
        <v>8</v>
      </c>
      <c r="Q406" s="1">
        <v>2</v>
      </c>
      <c r="R406" s="1">
        <f t="shared" si="119"/>
        <v>2</v>
      </c>
      <c r="S406" s="1" t="s">
        <v>278</v>
      </c>
      <c r="T406" s="1">
        <v>0</v>
      </c>
      <c r="U406" s="1" t="str">
        <f t="shared" si="120"/>
        <v>t-shirt</v>
      </c>
      <c r="V406" s="1" t="s">
        <v>46</v>
      </c>
      <c r="X406" s="1" t="str">
        <f t="shared" si="121"/>
        <v>Data is the new bacon</v>
      </c>
      <c r="Y406" s="1" t="s">
        <v>3333</v>
      </c>
      <c r="AA406" s="1">
        <v>1</v>
      </c>
      <c r="AB406" s="1" t="str">
        <f t="shared" si="122"/>
        <v>Student</v>
      </c>
      <c r="AC406" s="1" t="s">
        <v>145</v>
      </c>
      <c r="AE406" s="1" t="str">
        <f t="shared" si="123"/>
        <v>Intern</v>
      </c>
      <c r="AF406" s="1" t="s">
        <v>325</v>
      </c>
      <c r="AH406" s="1" t="str">
        <f t="shared" si="124"/>
        <v>Nonprofit</v>
      </c>
      <c r="AI406" s="1" t="str">
        <f t="shared" si="125"/>
        <v>Nonprofit</v>
      </c>
      <c r="AJ406" s="1" t="s">
        <v>468</v>
      </c>
      <c r="AL406" s="1">
        <v>2</v>
      </c>
      <c r="AM406" s="1">
        <f t="shared" si="126"/>
        <v>2</v>
      </c>
      <c r="AN406" s="1" t="s">
        <v>1892</v>
      </c>
      <c r="AO406" s="1" t="s">
        <v>39</v>
      </c>
      <c r="AT406" s="1" t="s">
        <v>20</v>
      </c>
      <c r="AZ406" s="1" t="str">
        <f t="shared" si="127"/>
        <v>Stack Overflow</v>
      </c>
      <c r="BA406" s="1" t="s">
        <v>62</v>
      </c>
      <c r="BC406" s="1">
        <f t="shared" si="128"/>
        <v>5</v>
      </c>
      <c r="BD406" s="1">
        <v>5</v>
      </c>
      <c r="BF406" s="1">
        <f t="shared" si="129"/>
        <v>3</v>
      </c>
      <c r="BG406" s="1">
        <v>3</v>
      </c>
      <c r="BI406" s="1">
        <v>10</v>
      </c>
      <c r="BJ406" s="1">
        <f t="shared" si="130"/>
        <v>10</v>
      </c>
      <c r="BK406" s="1" t="s">
        <v>1893</v>
      </c>
      <c r="BL406" s="1" t="str">
        <f t="shared" si="131"/>
        <v>Google</v>
      </c>
      <c r="BM406" s="1" t="s">
        <v>52</v>
      </c>
      <c r="BO406" s="1">
        <v>10</v>
      </c>
      <c r="BP406" s="1" t="s">
        <v>1894</v>
      </c>
      <c r="BQ406" s="1" t="s">
        <v>1895</v>
      </c>
      <c r="BR406" s="1" t="s">
        <v>1896</v>
      </c>
      <c r="BS406" s="1">
        <v>1</v>
      </c>
      <c r="BT406">
        <f t="shared" si="132"/>
        <v>1</v>
      </c>
    </row>
    <row r="407" spans="1:72" ht="315" x14ac:dyDescent="0.25">
      <c r="A407" s="1">
        <v>405</v>
      </c>
      <c r="B407" s="1">
        <f t="shared" si="114"/>
        <v>406</v>
      </c>
      <c r="F407" s="1" t="s">
        <v>3</v>
      </c>
      <c r="G407" s="1" t="s">
        <v>4</v>
      </c>
      <c r="I407" s="2">
        <v>35212</v>
      </c>
      <c r="J407" s="13">
        <f t="shared" ca="1" si="115"/>
        <v>23</v>
      </c>
      <c r="K407" s="1">
        <v>4</v>
      </c>
      <c r="L407" s="1">
        <f t="shared" si="116"/>
        <v>4</v>
      </c>
      <c r="M407" s="1">
        <v>10</v>
      </c>
      <c r="N407" s="1">
        <f t="shared" si="117"/>
        <v>10</v>
      </c>
      <c r="O407" s="1">
        <v>10</v>
      </c>
      <c r="P407" s="1">
        <f t="shared" si="118"/>
        <v>10</v>
      </c>
      <c r="Q407" s="1">
        <v>14</v>
      </c>
      <c r="R407" s="1">
        <f t="shared" si="119"/>
        <v>14</v>
      </c>
      <c r="S407" s="1" t="s">
        <v>79</v>
      </c>
      <c r="T407" s="1">
        <v>0</v>
      </c>
      <c r="U407" s="1" t="str">
        <f t="shared" si="120"/>
        <v>t-shirt</v>
      </c>
      <c r="V407" s="1" t="s">
        <v>46</v>
      </c>
      <c r="X407" s="1" t="str">
        <f t="shared" si="121"/>
        <v>Machine learning for life</v>
      </c>
      <c r="Y407" s="1" t="s">
        <v>3370</v>
      </c>
      <c r="AA407" s="1">
        <v>0</v>
      </c>
      <c r="AB407" s="1" t="str">
        <f t="shared" si="122"/>
        <v xml:space="preserve"> </v>
      </c>
      <c r="AE407" s="1" t="str">
        <f t="shared" si="123"/>
        <v xml:space="preserve"> </v>
      </c>
      <c r="AH407" s="1" t="str">
        <f t="shared" si="124"/>
        <v>Unspecified</v>
      </c>
      <c r="AI407" s="1" t="str">
        <f t="shared" si="125"/>
        <v xml:space="preserve"> </v>
      </c>
      <c r="AM407" s="1">
        <f t="shared" si="126"/>
        <v>0</v>
      </c>
      <c r="AO407" s="1" t="s">
        <v>39</v>
      </c>
      <c r="AS407" s="1" t="s">
        <v>19</v>
      </c>
      <c r="AZ407" s="1" t="str">
        <f t="shared" si="127"/>
        <v>Forums</v>
      </c>
      <c r="BA407" s="1" t="s">
        <v>50</v>
      </c>
      <c r="BC407" s="1">
        <f t="shared" si="128"/>
        <v>30</v>
      </c>
      <c r="BE407" s="1">
        <v>30</v>
      </c>
      <c r="BF407" s="1">
        <f t="shared" si="129"/>
        <v>6</v>
      </c>
      <c r="BG407" s="1">
        <v>6</v>
      </c>
      <c r="BI407" s="1">
        <v>25</v>
      </c>
      <c r="BJ407" s="1">
        <f t="shared" si="130"/>
        <v>25</v>
      </c>
      <c r="BK407" s="1" t="s">
        <v>3352</v>
      </c>
      <c r="BL407" s="1" t="str">
        <f t="shared" si="131"/>
        <v>Friend / word of mouth</v>
      </c>
      <c r="BM407" s="1" t="s">
        <v>42</v>
      </c>
      <c r="BO407" s="1">
        <v>9</v>
      </c>
      <c r="BP407" s="1" t="s">
        <v>1897</v>
      </c>
      <c r="BQ407" s="1" t="s">
        <v>1898</v>
      </c>
      <c r="BS407" s="1">
        <v>1</v>
      </c>
      <c r="BT407">
        <f t="shared" si="132"/>
        <v>1</v>
      </c>
    </row>
    <row r="408" spans="1:72" ht="94.5" x14ac:dyDescent="0.25">
      <c r="A408" s="1">
        <v>406</v>
      </c>
      <c r="B408" s="1">
        <f t="shared" si="114"/>
        <v>407</v>
      </c>
      <c r="C408" s="1" t="s">
        <v>0</v>
      </c>
      <c r="G408" s="1" t="s">
        <v>4</v>
      </c>
      <c r="I408" s="2">
        <v>30925</v>
      </c>
      <c r="J408" s="13">
        <f t="shared" ca="1" si="115"/>
        <v>35</v>
      </c>
      <c r="K408" s="1">
        <v>8</v>
      </c>
      <c r="L408" s="1">
        <f t="shared" si="116"/>
        <v>8</v>
      </c>
      <c r="M408" s="1">
        <v>60</v>
      </c>
      <c r="N408" s="1">
        <f t="shared" si="117"/>
        <v>60</v>
      </c>
      <c r="O408" s="1">
        <v>10</v>
      </c>
      <c r="P408" s="1">
        <f t="shared" si="118"/>
        <v>10</v>
      </c>
      <c r="Q408" s="1">
        <v>20</v>
      </c>
      <c r="R408" s="1">
        <f t="shared" si="119"/>
        <v>20</v>
      </c>
      <c r="S408" s="1" t="s">
        <v>33</v>
      </c>
      <c r="T408" s="1">
        <v>0</v>
      </c>
      <c r="U408" s="1" t="str">
        <f t="shared" si="120"/>
        <v>t-shirt</v>
      </c>
      <c r="V408" s="1" t="s">
        <v>46</v>
      </c>
      <c r="X408" s="1" t="str">
        <f t="shared" si="121"/>
        <v>Math - all the cool kids are doing it</v>
      </c>
      <c r="Y408" s="1" t="s">
        <v>3369</v>
      </c>
      <c r="AA408" s="1">
        <v>1</v>
      </c>
      <c r="AB408" s="1" t="str">
        <f t="shared" si="122"/>
        <v>Educator / Instructor</v>
      </c>
      <c r="AC408" s="1" t="s">
        <v>47</v>
      </c>
      <c r="AE408" s="1" t="str">
        <f t="shared" si="123"/>
        <v>Not Applicable</v>
      </c>
      <c r="AF408" s="1" t="s">
        <v>86</v>
      </c>
      <c r="AH408" s="1" t="str">
        <f t="shared" si="124"/>
        <v>Education</v>
      </c>
      <c r="AI408" s="1" t="str">
        <f t="shared" si="125"/>
        <v>Education</v>
      </c>
      <c r="AJ408" s="1" t="s">
        <v>37</v>
      </c>
      <c r="AL408" s="1">
        <v>6</v>
      </c>
      <c r="AM408" s="1">
        <f t="shared" si="126"/>
        <v>6</v>
      </c>
      <c r="AN408" s="1" t="s">
        <v>1899</v>
      </c>
      <c r="AO408" s="1" t="s">
        <v>61</v>
      </c>
      <c r="AU408" s="1" t="s">
        <v>21</v>
      </c>
      <c r="AZ408" s="1" t="str">
        <f t="shared" si="127"/>
        <v>Forums</v>
      </c>
      <c r="BA408" s="1" t="s">
        <v>50</v>
      </c>
      <c r="BC408" s="1">
        <f t="shared" si="128"/>
        <v>3</v>
      </c>
      <c r="BD408" s="1">
        <v>3</v>
      </c>
      <c r="BF408" s="1">
        <f t="shared" si="129"/>
        <v>5</v>
      </c>
      <c r="BG408" s="1">
        <v>5</v>
      </c>
      <c r="BI408" s="1">
        <v>6</v>
      </c>
      <c r="BJ408" s="1">
        <f t="shared" si="130"/>
        <v>6</v>
      </c>
      <c r="BK408" s="1" t="s">
        <v>1900</v>
      </c>
      <c r="BL408" s="1" t="str">
        <f t="shared" si="131"/>
        <v>Google</v>
      </c>
      <c r="BM408" s="1" t="s">
        <v>52</v>
      </c>
      <c r="BO408" s="1">
        <v>8</v>
      </c>
      <c r="BP408" s="1" t="s">
        <v>1901</v>
      </c>
      <c r="BS408" s="1">
        <v>0</v>
      </c>
      <c r="BT408">
        <f t="shared" si="132"/>
        <v>0</v>
      </c>
    </row>
    <row r="409" spans="1:72" ht="173.25" x14ac:dyDescent="0.25">
      <c r="A409" s="1">
        <v>407</v>
      </c>
      <c r="B409" s="1">
        <f t="shared" si="114"/>
        <v>408</v>
      </c>
      <c r="D409" s="1" t="s">
        <v>1</v>
      </c>
      <c r="G409" s="1" t="s">
        <v>4</v>
      </c>
      <c r="I409" s="2">
        <v>33438</v>
      </c>
      <c r="J409" s="13">
        <f t="shared" ca="1" si="115"/>
        <v>28</v>
      </c>
      <c r="K409" s="1">
        <v>6</v>
      </c>
      <c r="L409" s="1">
        <f t="shared" si="116"/>
        <v>6</v>
      </c>
      <c r="M409" s="1">
        <v>50</v>
      </c>
      <c r="N409" s="1">
        <f t="shared" si="117"/>
        <v>50</v>
      </c>
      <c r="O409" s="1">
        <v>12</v>
      </c>
      <c r="P409" s="1">
        <f t="shared" si="118"/>
        <v>12</v>
      </c>
      <c r="Q409" s="1">
        <v>2</v>
      </c>
      <c r="R409" s="1">
        <f t="shared" si="119"/>
        <v>2</v>
      </c>
      <c r="S409" s="1" t="s">
        <v>55</v>
      </c>
      <c r="T409" s="1">
        <v>0</v>
      </c>
      <c r="U409" s="1" t="str">
        <f t="shared" si="120"/>
        <v>t-shirt</v>
      </c>
      <c r="V409" s="1" t="s">
        <v>46</v>
      </c>
      <c r="X409" s="1" t="str">
        <f t="shared" si="121"/>
        <v>Data is the new bacon</v>
      </c>
      <c r="Y409" s="1" t="s">
        <v>3333</v>
      </c>
      <c r="AA409" s="1">
        <v>1</v>
      </c>
      <c r="AB409" s="1" t="str">
        <f t="shared" si="122"/>
        <v>Software Engineer</v>
      </c>
      <c r="AC409" s="1" t="s">
        <v>188</v>
      </c>
      <c r="AE409" s="1" t="str">
        <f t="shared" si="123"/>
        <v>Individual Contributor</v>
      </c>
      <c r="AF409" s="1" t="s">
        <v>58</v>
      </c>
      <c r="AH409" s="1" t="str">
        <f t="shared" si="124"/>
        <v>Airlines &amp; Aerospace (including Defense)</v>
      </c>
      <c r="AI409" s="1" t="str">
        <f t="shared" si="125"/>
        <v>Airlines &amp; Aerospace (including Defense)</v>
      </c>
      <c r="AJ409" s="1" t="s">
        <v>619</v>
      </c>
      <c r="AL409" s="1">
        <v>3</v>
      </c>
      <c r="AM409" s="1">
        <f t="shared" si="126"/>
        <v>3</v>
      </c>
      <c r="AN409" s="1" t="s">
        <v>1902</v>
      </c>
      <c r="AO409" s="1" t="s">
        <v>39</v>
      </c>
      <c r="AS409" s="1" t="s">
        <v>19</v>
      </c>
      <c r="AZ409" s="1" t="str">
        <f t="shared" si="127"/>
        <v>Stack Overflow</v>
      </c>
      <c r="BA409" s="1" t="s">
        <v>62</v>
      </c>
      <c r="BC409" s="1">
        <f t="shared" si="128"/>
        <v>6</v>
      </c>
      <c r="BD409" s="1">
        <v>6</v>
      </c>
      <c r="BF409" s="1">
        <f t="shared" si="129"/>
        <v>6</v>
      </c>
      <c r="BG409" s="1">
        <v>6</v>
      </c>
      <c r="BI409" s="1">
        <v>220</v>
      </c>
      <c r="BJ409" s="1">
        <f t="shared" si="130"/>
        <v>220</v>
      </c>
      <c r="BK409" s="1" t="s">
        <v>1903</v>
      </c>
      <c r="BL409" s="1" t="str">
        <f t="shared" si="131"/>
        <v>Friend / word of mouth</v>
      </c>
      <c r="BM409" s="1" t="s">
        <v>42</v>
      </c>
      <c r="BO409" s="1">
        <v>10</v>
      </c>
      <c r="BP409" s="1" t="s">
        <v>1904</v>
      </c>
      <c r="BQ409" s="1" t="s">
        <v>1905</v>
      </c>
      <c r="BS409" s="1">
        <v>0</v>
      </c>
      <c r="BT409">
        <f t="shared" si="132"/>
        <v>0</v>
      </c>
    </row>
    <row r="410" spans="1:72" ht="409.5" x14ac:dyDescent="0.25">
      <c r="A410" s="1">
        <v>408</v>
      </c>
      <c r="B410" s="1">
        <f t="shared" si="114"/>
        <v>409</v>
      </c>
      <c r="E410" s="1" t="s">
        <v>2</v>
      </c>
      <c r="F410" s="1" t="s">
        <v>3</v>
      </c>
      <c r="G410" s="1" t="s">
        <v>4</v>
      </c>
      <c r="I410" s="2">
        <v>32595</v>
      </c>
      <c r="J410" s="13">
        <f t="shared" ca="1" si="115"/>
        <v>30</v>
      </c>
      <c r="K410" s="1">
        <v>7</v>
      </c>
      <c r="L410" s="1">
        <f t="shared" si="116"/>
        <v>7</v>
      </c>
      <c r="M410" s="1">
        <v>180</v>
      </c>
      <c r="N410" s="1">
        <f t="shared" si="117"/>
        <v>180</v>
      </c>
      <c r="O410" s="1">
        <v>8</v>
      </c>
      <c r="P410" s="1">
        <f t="shared" si="118"/>
        <v>8</v>
      </c>
      <c r="Q410" s="1">
        <v>30</v>
      </c>
      <c r="R410" s="1">
        <f t="shared" si="119"/>
        <v>30</v>
      </c>
      <c r="S410" s="1" t="s">
        <v>108</v>
      </c>
      <c r="T410" s="1">
        <v>0</v>
      </c>
      <c r="U410" s="1" t="str">
        <f t="shared" si="120"/>
        <v>hoodie</v>
      </c>
      <c r="V410" s="1" t="s">
        <v>34</v>
      </c>
      <c r="X410" s="1" t="str">
        <f t="shared" si="121"/>
        <v>Data is the new bacon</v>
      </c>
      <c r="Y410" s="1" t="s">
        <v>3333</v>
      </c>
      <c r="AA410" s="1">
        <v>1</v>
      </c>
      <c r="AB410" s="1" t="str">
        <f t="shared" si="122"/>
        <v>Student</v>
      </c>
      <c r="AC410" s="1" t="s">
        <v>145</v>
      </c>
      <c r="AE410" s="1" t="str">
        <f t="shared" si="123"/>
        <v>Not Applicable</v>
      </c>
      <c r="AF410" s="1" t="s">
        <v>86</v>
      </c>
      <c r="AH410" s="1" t="str">
        <f t="shared" si="124"/>
        <v>Government</v>
      </c>
      <c r="AI410" s="1" t="str">
        <f t="shared" si="125"/>
        <v>Government</v>
      </c>
      <c r="AJ410" s="1" t="s">
        <v>394</v>
      </c>
      <c r="AL410" s="1">
        <v>2</v>
      </c>
      <c r="AM410" s="1">
        <f t="shared" si="126"/>
        <v>2</v>
      </c>
      <c r="AN410" s="1" t="s">
        <v>1906</v>
      </c>
      <c r="AO410" s="1" t="s">
        <v>61</v>
      </c>
      <c r="AU410" s="1" t="s">
        <v>21</v>
      </c>
      <c r="AZ410" s="1" t="str">
        <f t="shared" si="127"/>
        <v>Forums</v>
      </c>
      <c r="BA410" s="1" t="s">
        <v>50</v>
      </c>
      <c r="BC410" s="1">
        <f t="shared" si="128"/>
        <v>4</v>
      </c>
      <c r="BD410" s="1">
        <v>4</v>
      </c>
      <c r="BF410" s="1">
        <f t="shared" si="129"/>
        <v>3</v>
      </c>
      <c r="BG410" s="1">
        <v>3</v>
      </c>
      <c r="BI410" s="1">
        <v>10</v>
      </c>
      <c r="BJ410" s="1">
        <f t="shared" si="130"/>
        <v>10</v>
      </c>
      <c r="BK410" s="1" t="s">
        <v>1907</v>
      </c>
      <c r="BL410" s="1" t="str">
        <f t="shared" si="131"/>
        <v>Google</v>
      </c>
      <c r="BM410" s="1" t="s">
        <v>52</v>
      </c>
      <c r="BO410" s="1">
        <v>9</v>
      </c>
      <c r="BP410" s="1" t="s">
        <v>1908</v>
      </c>
      <c r="BQ410" s="1" t="s">
        <v>1909</v>
      </c>
      <c r="BS410" s="1">
        <v>1</v>
      </c>
      <c r="BT410">
        <f t="shared" si="132"/>
        <v>1</v>
      </c>
    </row>
    <row r="411" spans="1:72" ht="267.75" x14ac:dyDescent="0.25">
      <c r="A411" s="1">
        <v>409</v>
      </c>
      <c r="B411" s="1">
        <f t="shared" si="114"/>
        <v>410</v>
      </c>
      <c r="G411" s="1" t="s">
        <v>4</v>
      </c>
      <c r="J411" s="13"/>
      <c r="K411" s="1">
        <v>45</v>
      </c>
      <c r="M411" s="1">
        <v>180</v>
      </c>
      <c r="N411" s="1">
        <f t="shared" si="117"/>
        <v>180</v>
      </c>
      <c r="O411" s="1">
        <v>6</v>
      </c>
      <c r="P411" s="1">
        <f t="shared" si="118"/>
        <v>6</v>
      </c>
      <c r="Q411" s="1">
        <v>5</v>
      </c>
      <c r="R411" s="1">
        <f t="shared" si="119"/>
        <v>5</v>
      </c>
      <c r="S411" s="1" t="s">
        <v>310</v>
      </c>
      <c r="T411" s="1">
        <v>0</v>
      </c>
      <c r="U411" s="1" t="str">
        <f t="shared" si="120"/>
        <v>track suit / sweat suit</v>
      </c>
      <c r="V411" s="1" t="s">
        <v>364</v>
      </c>
      <c r="X411" s="1" t="str">
        <f t="shared" si="121"/>
        <v>Machine learning for life</v>
      </c>
      <c r="Y411" s="1" t="s">
        <v>3370</v>
      </c>
      <c r="AA411" s="1">
        <v>1</v>
      </c>
      <c r="AB411" s="1" t="str">
        <f t="shared" si="122"/>
        <v>Data Scientist</v>
      </c>
      <c r="AC411" s="1" t="s">
        <v>130</v>
      </c>
      <c r="AE411" s="1" t="str">
        <f t="shared" si="123"/>
        <v>Director</v>
      </c>
      <c r="AF411" s="1" t="s">
        <v>68</v>
      </c>
      <c r="AH411" s="1" t="str">
        <f t="shared" si="124"/>
        <v>Government</v>
      </c>
      <c r="AI411" s="1" t="str">
        <f t="shared" si="125"/>
        <v>Government</v>
      </c>
      <c r="AJ411" s="1" t="s">
        <v>394</v>
      </c>
      <c r="AL411" s="1">
        <v>27</v>
      </c>
      <c r="AM411" s="1">
        <f t="shared" si="126"/>
        <v>27</v>
      </c>
      <c r="AN411" s="1" t="s">
        <v>1910</v>
      </c>
      <c r="AO411" s="1" t="s">
        <v>61</v>
      </c>
      <c r="AS411" s="1" t="s">
        <v>19</v>
      </c>
      <c r="AZ411" s="1" t="str">
        <f t="shared" si="127"/>
        <v>Forums</v>
      </c>
      <c r="BA411" s="1" t="s">
        <v>50</v>
      </c>
      <c r="BC411" s="1">
        <f t="shared" si="128"/>
        <v>6</v>
      </c>
      <c r="BD411" s="1">
        <v>6</v>
      </c>
      <c r="BF411" s="1">
        <f t="shared" si="129"/>
        <v>6</v>
      </c>
      <c r="BG411" s="1">
        <v>6</v>
      </c>
      <c r="BI411" s="1">
        <v>20</v>
      </c>
      <c r="BJ411" s="1">
        <f t="shared" si="130"/>
        <v>20</v>
      </c>
      <c r="BK411" s="1" t="s">
        <v>1911</v>
      </c>
      <c r="BL411" s="1" t="str">
        <f t="shared" si="131"/>
        <v>Google</v>
      </c>
      <c r="BM411" s="1" t="s">
        <v>52</v>
      </c>
      <c r="BO411" s="1">
        <v>10</v>
      </c>
      <c r="BP411" s="1" t="s">
        <v>1912</v>
      </c>
      <c r="BQ411" s="1" t="s">
        <v>1913</v>
      </c>
      <c r="BS411" s="1">
        <v>0</v>
      </c>
      <c r="BT411">
        <f t="shared" si="132"/>
        <v>0</v>
      </c>
    </row>
    <row r="412" spans="1:72" ht="409.5" x14ac:dyDescent="0.25">
      <c r="A412" s="1">
        <v>410</v>
      </c>
      <c r="B412" s="1">
        <f t="shared" si="114"/>
        <v>411</v>
      </c>
      <c r="D412" s="1" t="s">
        <v>1</v>
      </c>
      <c r="G412" s="1" t="s">
        <v>4</v>
      </c>
      <c r="I412" s="2">
        <v>25410</v>
      </c>
      <c r="J412" s="13">
        <f t="shared" ca="1" si="115"/>
        <v>50</v>
      </c>
      <c r="K412" s="1">
        <v>7</v>
      </c>
      <c r="L412" s="1">
        <f t="shared" si="116"/>
        <v>7</v>
      </c>
      <c r="M412" s="1">
        <v>90</v>
      </c>
      <c r="N412" s="1">
        <f t="shared" si="117"/>
        <v>90</v>
      </c>
      <c r="O412" s="1">
        <v>9</v>
      </c>
      <c r="P412" s="1">
        <f t="shared" si="118"/>
        <v>9</v>
      </c>
      <c r="Q412" s="1">
        <v>5</v>
      </c>
      <c r="R412" s="1">
        <f t="shared" si="119"/>
        <v>5</v>
      </c>
      <c r="S412" s="1" t="s">
        <v>66</v>
      </c>
      <c r="T412" s="1">
        <v>1</v>
      </c>
      <c r="U412" s="1" t="str">
        <f t="shared" si="120"/>
        <v/>
      </c>
      <c r="X412" s="1" t="str">
        <f t="shared" si="121"/>
        <v xml:space="preserve"> </v>
      </c>
      <c r="AA412" s="1">
        <v>1</v>
      </c>
      <c r="AB412" s="1" t="str">
        <f t="shared" si="122"/>
        <v>Software Engineer</v>
      </c>
      <c r="AC412" s="1" t="s">
        <v>188</v>
      </c>
      <c r="AE412" s="1" t="str">
        <f t="shared" si="123"/>
        <v>Individual Contributor</v>
      </c>
      <c r="AF412" s="1" t="s">
        <v>58</v>
      </c>
      <c r="AH412" s="1" t="str">
        <f t="shared" si="124"/>
        <v>Technology &amp; Internet</v>
      </c>
      <c r="AI412" s="1" t="str">
        <f t="shared" si="125"/>
        <v>Technology &amp; Internet</v>
      </c>
      <c r="AJ412" s="1" t="s">
        <v>69</v>
      </c>
      <c r="AL412" s="1">
        <v>21</v>
      </c>
      <c r="AM412" s="1">
        <f t="shared" si="126"/>
        <v>21</v>
      </c>
      <c r="AO412" s="1" t="s">
        <v>39</v>
      </c>
      <c r="AU412" s="1" t="s">
        <v>21</v>
      </c>
      <c r="AZ412" s="1" t="str">
        <f t="shared" si="127"/>
        <v>Forums</v>
      </c>
      <c r="BA412" s="1" t="s">
        <v>50</v>
      </c>
      <c r="BC412" s="1">
        <f t="shared" si="128"/>
        <v>5</v>
      </c>
      <c r="BD412" s="1">
        <v>5</v>
      </c>
      <c r="BF412" s="1">
        <f t="shared" si="129"/>
        <v>5</v>
      </c>
      <c r="BG412" s="1">
        <v>5</v>
      </c>
      <c r="BI412" s="1">
        <v>36</v>
      </c>
      <c r="BJ412" s="1">
        <f t="shared" si="130"/>
        <v>36</v>
      </c>
      <c r="BK412" s="1" t="s">
        <v>1914</v>
      </c>
      <c r="BL412" s="1" t="str">
        <f t="shared" si="131"/>
        <v>Google</v>
      </c>
      <c r="BM412" s="1" t="s">
        <v>52</v>
      </c>
      <c r="BO412" s="1">
        <v>7</v>
      </c>
      <c r="BP412" s="1" t="s">
        <v>1915</v>
      </c>
      <c r="BQ412" s="1" t="s">
        <v>1916</v>
      </c>
      <c r="BR412" s="1" t="s">
        <v>1917</v>
      </c>
      <c r="BS412" s="1">
        <v>0</v>
      </c>
      <c r="BT412">
        <f t="shared" si="132"/>
        <v>0</v>
      </c>
    </row>
    <row r="413" spans="1:72" ht="126" x14ac:dyDescent="0.25">
      <c r="A413" s="1">
        <v>411</v>
      </c>
      <c r="B413" s="1">
        <f t="shared" si="114"/>
        <v>412</v>
      </c>
      <c r="D413" s="1" t="s">
        <v>1</v>
      </c>
      <c r="G413" s="1" t="s">
        <v>4</v>
      </c>
      <c r="I413" s="2">
        <v>32166</v>
      </c>
      <c r="J413" s="13">
        <f t="shared" ca="1" si="115"/>
        <v>31</v>
      </c>
      <c r="K413" s="1">
        <v>7</v>
      </c>
      <c r="L413" s="1">
        <f t="shared" si="116"/>
        <v>7</v>
      </c>
      <c r="M413" s="1">
        <v>40</v>
      </c>
      <c r="N413" s="1">
        <f t="shared" si="117"/>
        <v>40</v>
      </c>
      <c r="O413" s="1">
        <v>10</v>
      </c>
      <c r="P413" s="1">
        <f t="shared" si="118"/>
        <v>10</v>
      </c>
      <c r="Q413" s="1">
        <v>12</v>
      </c>
      <c r="R413" s="1">
        <f t="shared" si="119"/>
        <v>12</v>
      </c>
      <c r="S413" s="1" t="s">
        <v>45</v>
      </c>
      <c r="T413" s="1">
        <v>0</v>
      </c>
      <c r="U413" s="1" t="str">
        <f t="shared" si="120"/>
        <v>hoodie</v>
      </c>
      <c r="V413" s="1" t="s">
        <v>34</v>
      </c>
      <c r="X413" s="1" t="str">
        <f t="shared" si="121"/>
        <v>Machine learning for life</v>
      </c>
      <c r="Y413" s="1" t="s">
        <v>3370</v>
      </c>
      <c r="AA413" s="1">
        <v>1</v>
      </c>
      <c r="AB413" s="1" t="str">
        <f t="shared" si="122"/>
        <v>Data Scientist</v>
      </c>
      <c r="AC413" s="1" t="s">
        <v>130</v>
      </c>
      <c r="AE413" s="1" t="str">
        <f t="shared" si="123"/>
        <v>Manager</v>
      </c>
      <c r="AF413" s="1" t="s">
        <v>36</v>
      </c>
      <c r="AH413" s="1" t="str">
        <f t="shared" si="124"/>
        <v>Telecommunications</v>
      </c>
      <c r="AI413" s="1" t="str">
        <f t="shared" si="125"/>
        <v>Telecommunications</v>
      </c>
      <c r="AJ413" s="1" t="s">
        <v>331</v>
      </c>
      <c r="AL413" s="1">
        <v>3</v>
      </c>
      <c r="AM413" s="1">
        <f t="shared" si="126"/>
        <v>3</v>
      </c>
      <c r="AN413" s="1" t="s">
        <v>1918</v>
      </c>
      <c r="AO413" s="1" t="s">
        <v>49</v>
      </c>
      <c r="AT413" s="1" t="s">
        <v>20</v>
      </c>
      <c r="AZ413" s="1" t="str">
        <f t="shared" si="127"/>
        <v>Slack Channel</v>
      </c>
      <c r="BA413" s="1" t="s">
        <v>40</v>
      </c>
      <c r="BC413" s="1">
        <f t="shared" si="128"/>
        <v>4</v>
      </c>
      <c r="BD413" s="1">
        <v>4</v>
      </c>
      <c r="BF413" s="1">
        <f t="shared" si="129"/>
        <v>3</v>
      </c>
      <c r="BG413" s="1">
        <v>3</v>
      </c>
      <c r="BI413" s="1">
        <v>5</v>
      </c>
      <c r="BJ413" s="1">
        <f t="shared" si="130"/>
        <v>5</v>
      </c>
      <c r="BK413" s="1" t="s">
        <v>1919</v>
      </c>
      <c r="BL413" s="1" t="str">
        <f t="shared" si="131"/>
        <v>Google</v>
      </c>
      <c r="BM413" s="1" t="s">
        <v>52</v>
      </c>
      <c r="BO413" s="1">
        <v>10</v>
      </c>
      <c r="BP413" s="1" t="s">
        <v>1920</v>
      </c>
      <c r="BQ413" s="1" t="s">
        <v>1921</v>
      </c>
      <c r="BS413" s="1">
        <v>1</v>
      </c>
      <c r="BT413">
        <f t="shared" si="132"/>
        <v>1</v>
      </c>
    </row>
    <row r="414" spans="1:72" ht="78.75" x14ac:dyDescent="0.25">
      <c r="A414" s="1">
        <v>412</v>
      </c>
      <c r="B414" s="1">
        <f t="shared" si="114"/>
        <v>413</v>
      </c>
      <c r="D414" s="1" t="s">
        <v>1</v>
      </c>
      <c r="I414" s="2">
        <v>33916</v>
      </c>
      <c r="J414" s="13">
        <f t="shared" ca="1" si="115"/>
        <v>26</v>
      </c>
      <c r="K414" s="1">
        <v>7</v>
      </c>
      <c r="L414" s="1">
        <f t="shared" si="116"/>
        <v>7</v>
      </c>
      <c r="M414" s="1">
        <v>40</v>
      </c>
      <c r="N414" s="1">
        <f t="shared" si="117"/>
        <v>40</v>
      </c>
      <c r="O414" s="1">
        <v>10</v>
      </c>
      <c r="P414" s="1">
        <f t="shared" si="118"/>
        <v>10</v>
      </c>
      <c r="Q414" s="1">
        <v>10</v>
      </c>
      <c r="R414" s="1">
        <f t="shared" si="119"/>
        <v>10</v>
      </c>
      <c r="S414" s="1" t="s">
        <v>45</v>
      </c>
      <c r="T414" s="1">
        <v>0</v>
      </c>
      <c r="U414" s="1" t="str">
        <f t="shared" si="120"/>
        <v>hoodie</v>
      </c>
      <c r="V414" s="1" t="s">
        <v>34</v>
      </c>
      <c r="X414" s="1" t="str">
        <f t="shared" si="121"/>
        <v>A quality life demands quality questions</v>
      </c>
      <c r="Y414" s="1" t="s">
        <v>3371</v>
      </c>
      <c r="AA414" s="1">
        <v>1</v>
      </c>
      <c r="AB414" s="1" t="str">
        <f t="shared" si="122"/>
        <v>Software Engineer</v>
      </c>
      <c r="AC414" s="1" t="s">
        <v>188</v>
      </c>
      <c r="AE414" s="1" t="str">
        <f t="shared" si="123"/>
        <v>Individual Contributor</v>
      </c>
      <c r="AF414" s="1" t="s">
        <v>58</v>
      </c>
      <c r="AH414" s="1" t="str">
        <f t="shared" si="124"/>
        <v>Technology &amp; Internet</v>
      </c>
      <c r="AI414" s="1" t="str">
        <f t="shared" si="125"/>
        <v>Technology &amp; Internet</v>
      </c>
      <c r="AJ414" s="1" t="s">
        <v>69</v>
      </c>
      <c r="AL414" s="1">
        <v>3</v>
      </c>
      <c r="AM414" s="1">
        <f t="shared" si="126"/>
        <v>3</v>
      </c>
      <c r="AN414" s="1" t="s">
        <v>1922</v>
      </c>
      <c r="AO414" s="1" t="s">
        <v>39</v>
      </c>
      <c r="AT414" s="1" t="s">
        <v>20</v>
      </c>
      <c r="AZ414" s="1" t="str">
        <f t="shared" si="127"/>
        <v>Forums</v>
      </c>
      <c r="BA414" s="1" t="s">
        <v>50</v>
      </c>
      <c r="BC414" s="1">
        <f t="shared" si="128"/>
        <v>8</v>
      </c>
      <c r="BE414" s="1">
        <v>8</v>
      </c>
      <c r="BF414" s="1">
        <f t="shared" si="129"/>
        <v>3</v>
      </c>
      <c r="BG414" s="1">
        <v>3</v>
      </c>
      <c r="BI414" s="1">
        <v>12</v>
      </c>
      <c r="BJ414" s="1">
        <f t="shared" si="130"/>
        <v>12</v>
      </c>
      <c r="BK414" s="1" t="s">
        <v>1923</v>
      </c>
      <c r="BL414" s="1" t="str">
        <f t="shared" si="131"/>
        <v>Google</v>
      </c>
      <c r="BM414" s="1" t="s">
        <v>52</v>
      </c>
      <c r="BO414" s="1">
        <v>7</v>
      </c>
      <c r="BP414" s="1" t="s">
        <v>1924</v>
      </c>
      <c r="BQ414" s="1" t="s">
        <v>1925</v>
      </c>
      <c r="BR414" s="1" t="s">
        <v>114</v>
      </c>
      <c r="BS414" s="1">
        <v>1</v>
      </c>
      <c r="BT414">
        <f t="shared" si="132"/>
        <v>1</v>
      </c>
    </row>
    <row r="415" spans="1:72" ht="173.25" x14ac:dyDescent="0.25">
      <c r="A415" s="1">
        <v>413</v>
      </c>
      <c r="B415" s="1">
        <f t="shared" si="114"/>
        <v>414</v>
      </c>
      <c r="D415" s="1" t="s">
        <v>1</v>
      </c>
      <c r="G415" s="1" t="s">
        <v>4</v>
      </c>
      <c r="I415" s="2">
        <v>33630</v>
      </c>
      <c r="J415" s="13">
        <f t="shared" ca="1" si="115"/>
        <v>27</v>
      </c>
      <c r="K415" s="1">
        <v>7</v>
      </c>
      <c r="L415" s="1">
        <f t="shared" si="116"/>
        <v>7</v>
      </c>
      <c r="M415" s="1">
        <v>30</v>
      </c>
      <c r="N415" s="1">
        <f t="shared" si="117"/>
        <v>30</v>
      </c>
      <c r="O415" s="1">
        <v>10</v>
      </c>
      <c r="P415" s="1">
        <f t="shared" si="118"/>
        <v>10</v>
      </c>
      <c r="Q415" s="1">
        <v>20</v>
      </c>
      <c r="R415" s="1">
        <f t="shared" si="119"/>
        <v>20</v>
      </c>
      <c r="S415" s="1" t="s">
        <v>200</v>
      </c>
      <c r="T415" s="1">
        <v>0</v>
      </c>
      <c r="U415" s="1" t="str">
        <f t="shared" si="120"/>
        <v>hoodie</v>
      </c>
      <c r="V415" s="1" t="s">
        <v>34</v>
      </c>
      <c r="X415" s="1" t="str">
        <f t="shared" si="121"/>
        <v>Machine learning for life</v>
      </c>
      <c r="Y415" s="1" t="s">
        <v>3370</v>
      </c>
      <c r="AA415" s="1">
        <v>1</v>
      </c>
      <c r="AB415" s="1" t="str">
        <f t="shared" si="122"/>
        <v>Software Engineer</v>
      </c>
      <c r="AC415" s="1" t="s">
        <v>188</v>
      </c>
      <c r="AE415" s="1" t="str">
        <f t="shared" si="123"/>
        <v>Individual Contributor</v>
      </c>
      <c r="AF415" s="1" t="s">
        <v>58</v>
      </c>
      <c r="AH415" s="1" t="str">
        <f t="shared" si="124"/>
        <v>Technology &amp; Internet</v>
      </c>
      <c r="AI415" s="1" t="str">
        <f t="shared" si="125"/>
        <v>Technology &amp; Internet</v>
      </c>
      <c r="AJ415" s="1" t="s">
        <v>69</v>
      </c>
      <c r="AL415" s="1">
        <v>6</v>
      </c>
      <c r="AM415" s="1">
        <f t="shared" si="126"/>
        <v>6</v>
      </c>
      <c r="AN415" s="1" t="s">
        <v>1926</v>
      </c>
      <c r="AO415" s="1" t="s">
        <v>61</v>
      </c>
      <c r="AU415" s="1" t="s">
        <v>21</v>
      </c>
      <c r="AZ415" s="1" t="str">
        <f t="shared" si="127"/>
        <v>Forums</v>
      </c>
      <c r="BA415" s="1" t="s">
        <v>50</v>
      </c>
      <c r="BC415" s="1">
        <f t="shared" si="128"/>
        <v>15</v>
      </c>
      <c r="BE415" s="1">
        <v>15</v>
      </c>
      <c r="BF415" s="1">
        <f t="shared" si="129"/>
        <v>4</v>
      </c>
      <c r="BG415" s="1">
        <v>4</v>
      </c>
      <c r="BI415" s="1">
        <v>8</v>
      </c>
      <c r="BJ415" s="1">
        <f t="shared" si="130"/>
        <v>8</v>
      </c>
      <c r="BK415" s="1" t="s">
        <v>1927</v>
      </c>
      <c r="BL415" s="1" t="str">
        <f t="shared" si="131"/>
        <v>Google</v>
      </c>
      <c r="BM415" s="1" t="s">
        <v>52</v>
      </c>
      <c r="BO415" s="1">
        <v>10</v>
      </c>
      <c r="BP415" s="1" t="s">
        <v>1928</v>
      </c>
      <c r="BQ415" s="1" t="s">
        <v>1929</v>
      </c>
      <c r="BR415" s="1" t="s">
        <v>1930</v>
      </c>
      <c r="BS415" s="1">
        <v>1</v>
      </c>
      <c r="BT415">
        <f t="shared" si="132"/>
        <v>1</v>
      </c>
    </row>
    <row r="416" spans="1:72" ht="78.75" x14ac:dyDescent="0.25">
      <c r="A416" s="1">
        <v>414</v>
      </c>
      <c r="B416" s="1">
        <f t="shared" si="114"/>
        <v>415</v>
      </c>
      <c r="D416" s="1" t="s">
        <v>1</v>
      </c>
      <c r="I416" s="2">
        <v>33369</v>
      </c>
      <c r="J416" s="13">
        <f t="shared" ca="1" si="115"/>
        <v>28</v>
      </c>
      <c r="K416" s="1">
        <v>7</v>
      </c>
      <c r="L416" s="1">
        <f t="shared" si="116"/>
        <v>7</v>
      </c>
      <c r="M416" s="1">
        <v>60</v>
      </c>
      <c r="N416" s="1">
        <f t="shared" si="117"/>
        <v>60</v>
      </c>
      <c r="O416" s="1">
        <v>12</v>
      </c>
      <c r="P416" s="1">
        <f t="shared" si="118"/>
        <v>12</v>
      </c>
      <c r="Q416" s="1">
        <v>10</v>
      </c>
      <c r="R416" s="1">
        <f t="shared" si="119"/>
        <v>10</v>
      </c>
      <c r="S416" s="1" t="s">
        <v>45</v>
      </c>
      <c r="T416" s="1">
        <v>0</v>
      </c>
      <c r="U416" s="1" t="str">
        <f t="shared" si="120"/>
        <v>hoodie</v>
      </c>
      <c r="V416" s="1" t="s">
        <v>34</v>
      </c>
      <c r="X416" s="1" t="str">
        <f t="shared" si="121"/>
        <v>Data is the new bacon</v>
      </c>
      <c r="Y416" s="1" t="s">
        <v>3333</v>
      </c>
      <c r="AA416" s="1">
        <v>1</v>
      </c>
      <c r="AB416" s="1" t="str">
        <f t="shared" si="122"/>
        <v>Business Intelligence / Business Analyst</v>
      </c>
      <c r="AC416" s="1" t="s">
        <v>121</v>
      </c>
      <c r="AE416" s="1" t="str">
        <f t="shared" si="123"/>
        <v>Individual Contributor</v>
      </c>
      <c r="AF416" s="1" t="s">
        <v>58</v>
      </c>
      <c r="AH416" s="1" t="str">
        <f t="shared" si="124"/>
        <v>Advertising &amp; Marketing</v>
      </c>
      <c r="AI416" s="1" t="str">
        <f t="shared" si="125"/>
        <v>Advertising &amp; Marketing</v>
      </c>
      <c r="AJ416" s="1" t="s">
        <v>206</v>
      </c>
      <c r="AL416" s="1">
        <v>2</v>
      </c>
      <c r="AM416" s="1">
        <f t="shared" si="126"/>
        <v>2</v>
      </c>
      <c r="AN416" s="1" t="s">
        <v>430</v>
      </c>
      <c r="AO416" s="1" t="s">
        <v>61</v>
      </c>
      <c r="AS416" s="1" t="s">
        <v>19</v>
      </c>
      <c r="AZ416" s="1" t="str">
        <f t="shared" si="127"/>
        <v>Stack Overflow</v>
      </c>
      <c r="BA416" s="1" t="s">
        <v>62</v>
      </c>
      <c r="BC416" s="1">
        <f t="shared" si="128"/>
        <v>3</v>
      </c>
      <c r="BD416" s="1">
        <v>3</v>
      </c>
      <c r="BF416" s="1">
        <f t="shared" si="129"/>
        <v>2</v>
      </c>
      <c r="BG416" s="1">
        <v>2</v>
      </c>
      <c r="BI416" s="1">
        <v>4</v>
      </c>
      <c r="BJ416" s="1">
        <f t="shared" si="130"/>
        <v>4</v>
      </c>
      <c r="BK416" s="1" t="s">
        <v>1931</v>
      </c>
      <c r="BL416" s="1" t="str">
        <f t="shared" si="131"/>
        <v>Friend / word of mouth</v>
      </c>
      <c r="BM416" s="1" t="s">
        <v>42</v>
      </c>
      <c r="BO416" s="1">
        <v>9</v>
      </c>
      <c r="BP416" s="1" t="s">
        <v>1932</v>
      </c>
      <c r="BQ416" s="1" t="s">
        <v>1933</v>
      </c>
      <c r="BR416" s="1" t="s">
        <v>1934</v>
      </c>
      <c r="BS416" s="1">
        <v>0</v>
      </c>
      <c r="BT416">
        <f t="shared" si="132"/>
        <v>0</v>
      </c>
    </row>
    <row r="417" spans="1:72" ht="378" x14ac:dyDescent="0.25">
      <c r="A417" s="1">
        <v>415</v>
      </c>
      <c r="B417" s="1">
        <f t="shared" si="114"/>
        <v>416</v>
      </c>
      <c r="C417" s="1" t="s">
        <v>0</v>
      </c>
      <c r="I417" s="2">
        <v>35421</v>
      </c>
      <c r="J417" s="13">
        <f t="shared" ca="1" si="115"/>
        <v>22</v>
      </c>
      <c r="K417" s="1">
        <v>5</v>
      </c>
      <c r="L417" s="1">
        <f t="shared" si="116"/>
        <v>5</v>
      </c>
      <c r="M417" s="1">
        <v>60</v>
      </c>
      <c r="N417" s="1">
        <f t="shared" si="117"/>
        <v>60</v>
      </c>
      <c r="O417" s="1">
        <v>8</v>
      </c>
      <c r="P417" s="1">
        <f t="shared" si="118"/>
        <v>8</v>
      </c>
      <c r="Q417" s="1">
        <v>2</v>
      </c>
      <c r="R417" s="1">
        <f t="shared" si="119"/>
        <v>2</v>
      </c>
      <c r="S417" s="1" t="s">
        <v>79</v>
      </c>
      <c r="T417" s="1">
        <v>1</v>
      </c>
      <c r="U417" s="1" t="str">
        <f t="shared" si="120"/>
        <v/>
      </c>
      <c r="X417" s="1" t="str">
        <f t="shared" si="121"/>
        <v xml:space="preserve"> </v>
      </c>
      <c r="AA417" s="1">
        <v>0</v>
      </c>
      <c r="AB417" s="1" t="str">
        <f t="shared" si="122"/>
        <v xml:space="preserve"> </v>
      </c>
      <c r="AE417" s="1" t="str">
        <f t="shared" si="123"/>
        <v xml:space="preserve"> </v>
      </c>
      <c r="AH417" s="1" t="str">
        <f t="shared" si="124"/>
        <v>Unspecified</v>
      </c>
      <c r="AI417" s="1" t="str">
        <f t="shared" si="125"/>
        <v xml:space="preserve"> </v>
      </c>
      <c r="AM417" s="1">
        <f t="shared" si="126"/>
        <v>0</v>
      </c>
      <c r="AO417" s="1" t="s">
        <v>136</v>
      </c>
      <c r="AR417" s="1" t="s">
        <v>18</v>
      </c>
      <c r="AZ417" s="1" t="str">
        <f t="shared" si="127"/>
        <v>Slack Channel</v>
      </c>
      <c r="BA417" s="1" t="s">
        <v>40</v>
      </c>
      <c r="BC417" s="1">
        <f t="shared" si="128"/>
        <v>5</v>
      </c>
      <c r="BD417" s="1">
        <v>5</v>
      </c>
      <c r="BF417" s="1">
        <f t="shared" si="129"/>
        <v>6</v>
      </c>
      <c r="BG417" s="1">
        <v>6</v>
      </c>
      <c r="BI417" s="1">
        <v>72</v>
      </c>
      <c r="BJ417" s="1">
        <f t="shared" si="130"/>
        <v>72</v>
      </c>
      <c r="BK417" s="1" t="s">
        <v>1935</v>
      </c>
      <c r="BL417" s="1" t="str">
        <f t="shared" si="131"/>
        <v>Google</v>
      </c>
      <c r="BM417" s="1" t="s">
        <v>52</v>
      </c>
      <c r="BO417" s="1">
        <v>10</v>
      </c>
      <c r="BP417" s="1" t="s">
        <v>1936</v>
      </c>
      <c r="BQ417" s="1" t="s">
        <v>1937</v>
      </c>
      <c r="BR417" s="1" t="s">
        <v>1938</v>
      </c>
      <c r="BS417" s="1">
        <v>1</v>
      </c>
      <c r="BT417">
        <f t="shared" si="132"/>
        <v>1</v>
      </c>
    </row>
    <row r="418" spans="1:72" ht="283.5" x14ac:dyDescent="0.25">
      <c r="A418" s="1">
        <v>416</v>
      </c>
      <c r="B418" s="1">
        <f t="shared" si="114"/>
        <v>417</v>
      </c>
      <c r="C418" s="1" t="s">
        <v>0</v>
      </c>
      <c r="D418" s="1" t="s">
        <v>1</v>
      </c>
      <c r="G418" s="1" t="s">
        <v>4</v>
      </c>
      <c r="I418" s="2">
        <v>31277</v>
      </c>
      <c r="J418" s="13">
        <f t="shared" ca="1" si="115"/>
        <v>34</v>
      </c>
      <c r="K418" s="1">
        <v>8</v>
      </c>
      <c r="L418" s="1">
        <f t="shared" si="116"/>
        <v>8</v>
      </c>
      <c r="M418" s="1">
        <v>30</v>
      </c>
      <c r="N418" s="1">
        <f t="shared" si="117"/>
        <v>30</v>
      </c>
      <c r="O418" s="1">
        <v>8</v>
      </c>
      <c r="P418" s="1">
        <f t="shared" si="118"/>
        <v>8</v>
      </c>
      <c r="Q418" s="1">
        <v>3</v>
      </c>
      <c r="R418" s="1">
        <f t="shared" si="119"/>
        <v>3</v>
      </c>
      <c r="S418" s="1" t="s">
        <v>96</v>
      </c>
      <c r="T418" s="1">
        <v>1</v>
      </c>
      <c r="U418" s="1" t="str">
        <f t="shared" si="120"/>
        <v/>
      </c>
      <c r="X418" s="1" t="str">
        <f t="shared" si="121"/>
        <v xml:space="preserve"> </v>
      </c>
      <c r="AA418" s="1">
        <v>1</v>
      </c>
      <c r="AB418" s="1" t="str">
        <f t="shared" si="122"/>
        <v>Data Engineer</v>
      </c>
      <c r="AC418" s="1" t="s">
        <v>67</v>
      </c>
      <c r="AE418" s="1" t="str">
        <f t="shared" si="123"/>
        <v>Individual Contributor</v>
      </c>
      <c r="AF418" s="1" t="s">
        <v>58</v>
      </c>
      <c r="AH418" s="1" t="str">
        <f t="shared" si="124"/>
        <v>Technology &amp; Internet</v>
      </c>
      <c r="AI418" s="1" t="str">
        <f t="shared" si="125"/>
        <v>Technology &amp; Internet</v>
      </c>
      <c r="AJ418" s="1" t="s">
        <v>69</v>
      </c>
      <c r="AL418" s="1">
        <v>7</v>
      </c>
      <c r="AM418" s="1">
        <f t="shared" si="126"/>
        <v>7</v>
      </c>
      <c r="AN418" s="1" t="s">
        <v>174</v>
      </c>
      <c r="AO418" s="1" t="s">
        <v>61</v>
      </c>
      <c r="AT418" s="1" t="s">
        <v>20</v>
      </c>
      <c r="AZ418" s="1" t="str">
        <f t="shared" si="127"/>
        <v>Forums</v>
      </c>
      <c r="BA418" s="1" t="s">
        <v>50</v>
      </c>
      <c r="BC418" s="1">
        <f t="shared" si="128"/>
        <v>6</v>
      </c>
      <c r="BD418" s="1">
        <v>6</v>
      </c>
      <c r="BF418" s="1">
        <f t="shared" si="129"/>
        <v>6</v>
      </c>
      <c r="BG418" s="1">
        <v>6</v>
      </c>
      <c r="BI418" s="1">
        <v>15</v>
      </c>
      <c r="BJ418" s="1">
        <f t="shared" si="130"/>
        <v>15</v>
      </c>
      <c r="BK418" s="1" t="s">
        <v>1939</v>
      </c>
      <c r="BL418" s="1" t="str">
        <f t="shared" si="131"/>
        <v>Google</v>
      </c>
      <c r="BM418" s="1" t="s">
        <v>52</v>
      </c>
      <c r="BO418" s="1">
        <v>10</v>
      </c>
      <c r="BP418" s="1" t="s">
        <v>1940</v>
      </c>
      <c r="BQ418" s="1" t="s">
        <v>1941</v>
      </c>
      <c r="BR418" s="1" t="s">
        <v>91</v>
      </c>
      <c r="BS418" s="1">
        <v>0</v>
      </c>
      <c r="BT418">
        <f t="shared" si="132"/>
        <v>0</v>
      </c>
    </row>
    <row r="419" spans="1:72" ht="126" x14ac:dyDescent="0.25">
      <c r="A419" s="1">
        <v>417</v>
      </c>
      <c r="B419" s="1">
        <f t="shared" si="114"/>
        <v>418</v>
      </c>
      <c r="F419" s="1" t="s">
        <v>3</v>
      </c>
      <c r="I419" s="2">
        <v>35207</v>
      </c>
      <c r="J419" s="13">
        <f t="shared" ca="1" si="115"/>
        <v>23</v>
      </c>
      <c r="K419" s="1">
        <v>5</v>
      </c>
      <c r="L419" s="1">
        <f t="shared" si="116"/>
        <v>5</v>
      </c>
      <c r="M419" s="1">
        <v>40</v>
      </c>
      <c r="N419" s="1">
        <f t="shared" si="117"/>
        <v>40</v>
      </c>
      <c r="O419" s="1">
        <v>16</v>
      </c>
      <c r="P419" s="1">
        <f t="shared" si="118"/>
        <v>16</v>
      </c>
      <c r="Q419" s="1">
        <v>12</v>
      </c>
      <c r="R419" s="1">
        <f t="shared" si="119"/>
        <v>12</v>
      </c>
      <c r="S419" s="1" t="s">
        <v>200</v>
      </c>
      <c r="T419" s="1">
        <v>1</v>
      </c>
      <c r="U419" s="1" t="str">
        <f t="shared" si="120"/>
        <v/>
      </c>
      <c r="X419" s="1" t="str">
        <f t="shared" si="121"/>
        <v xml:space="preserve"> </v>
      </c>
      <c r="AA419" s="1">
        <v>1</v>
      </c>
      <c r="AB419" s="1" t="str">
        <f t="shared" si="122"/>
        <v>Machine Learning Engineer</v>
      </c>
      <c r="AC419" s="1" t="s">
        <v>19</v>
      </c>
      <c r="AE419" s="1" t="str">
        <f t="shared" si="123"/>
        <v>Intern</v>
      </c>
      <c r="AF419" s="1" t="s">
        <v>325</v>
      </c>
      <c r="AH419" s="1" t="str">
        <f t="shared" si="124"/>
        <v>Education</v>
      </c>
      <c r="AI419" s="1" t="str">
        <f t="shared" si="125"/>
        <v>Education</v>
      </c>
      <c r="AJ419" s="1" t="s">
        <v>37</v>
      </c>
      <c r="AL419" s="1">
        <v>1</v>
      </c>
      <c r="AM419" s="1">
        <f t="shared" si="126"/>
        <v>1</v>
      </c>
      <c r="AN419" s="1" t="s">
        <v>987</v>
      </c>
      <c r="AO419" s="1" t="s">
        <v>39</v>
      </c>
      <c r="AU419" s="1" t="s">
        <v>21</v>
      </c>
      <c r="AZ419" s="1" t="str">
        <f t="shared" si="127"/>
        <v>Stack Overflow</v>
      </c>
      <c r="BA419" s="1" t="s">
        <v>62</v>
      </c>
      <c r="BC419" s="1">
        <f t="shared" si="128"/>
        <v>5</v>
      </c>
      <c r="BD419" s="1">
        <v>5</v>
      </c>
      <c r="BF419" s="1">
        <f t="shared" si="129"/>
        <v>4</v>
      </c>
      <c r="BG419" s="1">
        <v>4</v>
      </c>
      <c r="BI419" s="1">
        <v>3</v>
      </c>
      <c r="BJ419" s="1">
        <f t="shared" si="130"/>
        <v>3</v>
      </c>
      <c r="BK419" s="1" t="s">
        <v>1942</v>
      </c>
      <c r="BL419" s="1" t="str">
        <f t="shared" si="131"/>
        <v>Google</v>
      </c>
      <c r="BM419" s="1" t="s">
        <v>52</v>
      </c>
      <c r="BO419" s="1">
        <v>10</v>
      </c>
      <c r="BP419" s="1" t="s">
        <v>1943</v>
      </c>
      <c r="BQ419" s="1" t="s">
        <v>172</v>
      </c>
      <c r="BR419" s="1" t="s">
        <v>1944</v>
      </c>
      <c r="BS419" s="1">
        <v>1</v>
      </c>
      <c r="BT419">
        <f t="shared" si="132"/>
        <v>1</v>
      </c>
    </row>
    <row r="420" spans="1:72" ht="94.5" x14ac:dyDescent="0.25">
      <c r="A420" s="1">
        <v>418</v>
      </c>
      <c r="B420" s="1">
        <f t="shared" si="114"/>
        <v>419</v>
      </c>
      <c r="G420" s="1" t="s">
        <v>4</v>
      </c>
      <c r="I420" s="2">
        <v>30898</v>
      </c>
      <c r="J420" s="13">
        <f t="shared" ca="1" si="115"/>
        <v>35</v>
      </c>
      <c r="K420" s="1">
        <v>8</v>
      </c>
      <c r="L420" s="1">
        <f t="shared" si="116"/>
        <v>8</v>
      </c>
      <c r="M420" s="1">
        <v>180</v>
      </c>
      <c r="N420" s="1">
        <f t="shared" si="117"/>
        <v>180</v>
      </c>
      <c r="O420" s="1">
        <v>6</v>
      </c>
      <c r="P420" s="1">
        <f t="shared" si="118"/>
        <v>6</v>
      </c>
      <c r="Q420" s="1">
        <v>200</v>
      </c>
      <c r="R420" s="1">
        <f t="shared" si="119"/>
        <v>200</v>
      </c>
      <c r="S420" s="1" t="s">
        <v>164</v>
      </c>
      <c r="T420" s="1">
        <v>0</v>
      </c>
      <c r="U420" s="1" t="str">
        <f t="shared" si="120"/>
        <v>hoodie</v>
      </c>
      <c r="V420" s="1" t="s">
        <v>34</v>
      </c>
      <c r="X420" s="1" t="str">
        <f t="shared" si="121"/>
        <v>Math - all the cool kids are doing it</v>
      </c>
      <c r="Y420" s="1" t="s">
        <v>3369</v>
      </c>
      <c r="AA420" s="1">
        <v>1</v>
      </c>
      <c r="AB420" s="1" t="str">
        <f t="shared" si="122"/>
        <v>Software Engineer</v>
      </c>
      <c r="AC420" s="1" t="s">
        <v>188</v>
      </c>
      <c r="AE420" s="1" t="str">
        <f t="shared" si="123"/>
        <v>Individual Contributor</v>
      </c>
      <c r="AF420" s="1" t="s">
        <v>58</v>
      </c>
      <c r="AH420" s="1" t="str">
        <f t="shared" si="124"/>
        <v xml:space="preserve">Finance </v>
      </c>
      <c r="AI420" s="1" t="str">
        <f t="shared" si="125"/>
        <v xml:space="preserve">Finance </v>
      </c>
      <c r="AK420" s="1" t="s">
        <v>1131</v>
      </c>
      <c r="AL420" s="1">
        <v>9</v>
      </c>
      <c r="AM420" s="1">
        <f t="shared" si="126"/>
        <v>9</v>
      </c>
      <c r="AO420" s="1" t="s">
        <v>61</v>
      </c>
      <c r="AR420" s="1" t="s">
        <v>18</v>
      </c>
      <c r="AZ420" s="1" t="str">
        <f t="shared" si="127"/>
        <v>Forums</v>
      </c>
      <c r="BA420" s="1" t="s">
        <v>50</v>
      </c>
      <c r="BC420" s="1">
        <f t="shared" si="128"/>
        <v>4</v>
      </c>
      <c r="BD420" s="1">
        <v>4</v>
      </c>
      <c r="BF420" s="1">
        <f t="shared" si="129"/>
        <v>2</v>
      </c>
      <c r="BG420" s="1">
        <v>2</v>
      </c>
      <c r="BI420" s="1">
        <v>800</v>
      </c>
      <c r="BJ420" s="1">
        <f t="shared" si="130"/>
        <v>800</v>
      </c>
      <c r="BK420" s="1" t="s">
        <v>1945</v>
      </c>
      <c r="BL420" s="1" t="str">
        <f t="shared" si="131"/>
        <v>Google</v>
      </c>
      <c r="BM420" s="1" t="s">
        <v>52</v>
      </c>
      <c r="BO420" s="1">
        <v>9</v>
      </c>
      <c r="BP420" s="1" t="s">
        <v>1533</v>
      </c>
      <c r="BQ420" s="1" t="s">
        <v>1533</v>
      </c>
      <c r="BS420" s="1">
        <v>1</v>
      </c>
      <c r="BT420">
        <f t="shared" si="132"/>
        <v>1</v>
      </c>
    </row>
    <row r="421" spans="1:72" ht="157.5" x14ac:dyDescent="0.25">
      <c r="A421" s="1">
        <v>419</v>
      </c>
      <c r="B421" s="1">
        <f t="shared" si="114"/>
        <v>420</v>
      </c>
      <c r="D421" s="1" t="s">
        <v>1</v>
      </c>
      <c r="F421" s="1" t="s">
        <v>3</v>
      </c>
      <c r="G421" s="1" t="s">
        <v>4</v>
      </c>
      <c r="I421" s="2">
        <v>32560</v>
      </c>
      <c r="J421" s="13">
        <f t="shared" ca="1" si="115"/>
        <v>30</v>
      </c>
      <c r="K421" s="1">
        <v>7</v>
      </c>
      <c r="L421" s="1">
        <f t="shared" si="116"/>
        <v>7</v>
      </c>
      <c r="M421" s="1">
        <v>60</v>
      </c>
      <c r="N421" s="1">
        <f t="shared" si="117"/>
        <v>60</v>
      </c>
      <c r="O421" s="1">
        <v>540</v>
      </c>
      <c r="P421" s="1">
        <f t="shared" si="118"/>
        <v>540</v>
      </c>
      <c r="Q421" s="1">
        <v>12</v>
      </c>
      <c r="R421" s="1">
        <f t="shared" si="119"/>
        <v>12</v>
      </c>
      <c r="S421" s="1" t="s">
        <v>96</v>
      </c>
      <c r="T421" s="1">
        <v>0</v>
      </c>
      <c r="U421" s="1" t="str">
        <f t="shared" si="120"/>
        <v>backpack</v>
      </c>
      <c r="V421" s="1" t="s">
        <v>75</v>
      </c>
      <c r="X421" s="1" t="str">
        <f t="shared" si="121"/>
        <v>Math - all the cool kids are doing it</v>
      </c>
      <c r="Y421" s="1" t="s">
        <v>3369</v>
      </c>
      <c r="AA421" s="1">
        <v>1</v>
      </c>
      <c r="AB421" s="1" t="str">
        <f t="shared" si="122"/>
        <v>Data Engineer</v>
      </c>
      <c r="AC421" s="1" t="s">
        <v>67</v>
      </c>
      <c r="AE421" s="1" t="str">
        <f t="shared" si="123"/>
        <v>Individual Contributor</v>
      </c>
      <c r="AF421" s="1" t="s">
        <v>58</v>
      </c>
      <c r="AH421" s="1" t="str">
        <f t="shared" si="124"/>
        <v>Airlines &amp; Aerospace (including Defense)</v>
      </c>
      <c r="AI421" s="1" t="str">
        <f t="shared" si="125"/>
        <v>Airlines &amp; Aerospace (including Defense)</v>
      </c>
      <c r="AJ421" s="1" t="s">
        <v>619</v>
      </c>
      <c r="AL421" s="1">
        <v>5</v>
      </c>
      <c r="AM421" s="1">
        <f t="shared" si="126"/>
        <v>5</v>
      </c>
      <c r="AN421" s="1" t="s">
        <v>1946</v>
      </c>
      <c r="AO421" s="1" t="s">
        <v>61</v>
      </c>
      <c r="AR421" s="1" t="s">
        <v>18</v>
      </c>
      <c r="AT421" s="1" t="s">
        <v>20</v>
      </c>
      <c r="AZ421" s="1" t="str">
        <f t="shared" si="127"/>
        <v>Forums</v>
      </c>
      <c r="BA421" s="1" t="s">
        <v>50</v>
      </c>
      <c r="BC421" s="1" t="str">
        <f t="shared" si="128"/>
        <v>10+</v>
      </c>
      <c r="BE421" s="1" t="s">
        <v>587</v>
      </c>
      <c r="BF421" s="1">
        <f t="shared" si="129"/>
        <v>6</v>
      </c>
      <c r="BG421" s="1">
        <v>6</v>
      </c>
      <c r="BI421" s="1">
        <v>400</v>
      </c>
      <c r="BJ421" s="1">
        <f t="shared" si="130"/>
        <v>400</v>
      </c>
      <c r="BK421" s="1" t="s">
        <v>1947</v>
      </c>
      <c r="BL421" s="1" t="str">
        <f t="shared" si="131"/>
        <v>Google</v>
      </c>
      <c r="BM421" s="1" t="s">
        <v>52</v>
      </c>
      <c r="BO421" s="1">
        <v>8</v>
      </c>
      <c r="BP421" s="1" t="s">
        <v>1948</v>
      </c>
      <c r="BS421" s="1">
        <v>1</v>
      </c>
      <c r="BT421">
        <f t="shared" si="132"/>
        <v>1</v>
      </c>
    </row>
    <row r="422" spans="1:72" ht="409.5" x14ac:dyDescent="0.25">
      <c r="A422" s="1">
        <v>420</v>
      </c>
      <c r="B422" s="1">
        <f t="shared" si="114"/>
        <v>421</v>
      </c>
      <c r="E422" s="1" t="s">
        <v>2</v>
      </c>
      <c r="F422" s="1" t="s">
        <v>3</v>
      </c>
      <c r="G422" s="1" t="s">
        <v>4</v>
      </c>
      <c r="I422" s="2">
        <v>34123</v>
      </c>
      <c r="J422" s="13">
        <f t="shared" ca="1" si="115"/>
        <v>26</v>
      </c>
      <c r="K422" s="1">
        <v>7</v>
      </c>
      <c r="L422" s="1">
        <f t="shared" si="116"/>
        <v>7</v>
      </c>
      <c r="M422" s="1">
        <v>3</v>
      </c>
      <c r="N422" s="1">
        <f t="shared" si="117"/>
        <v>3</v>
      </c>
      <c r="O422" s="1">
        <v>8</v>
      </c>
      <c r="P422" s="1">
        <f t="shared" si="118"/>
        <v>8</v>
      </c>
      <c r="Q422" s="1">
        <v>6</v>
      </c>
      <c r="R422" s="1">
        <f t="shared" si="119"/>
        <v>6</v>
      </c>
      <c r="S422" s="1" t="s">
        <v>108</v>
      </c>
      <c r="T422" s="1">
        <v>1</v>
      </c>
      <c r="U422" s="1" t="str">
        <f t="shared" si="120"/>
        <v/>
      </c>
      <c r="X422" s="1" t="str">
        <f t="shared" si="121"/>
        <v xml:space="preserve"> </v>
      </c>
      <c r="AA422" s="1">
        <v>1</v>
      </c>
      <c r="AB422" s="1" t="str">
        <f t="shared" si="122"/>
        <v>Business Intelligence / Business Analyst</v>
      </c>
      <c r="AC422" s="1" t="s">
        <v>121</v>
      </c>
      <c r="AE422" s="1" t="str">
        <f t="shared" si="123"/>
        <v>Individual Contributor</v>
      </c>
      <c r="AF422" s="1" t="s">
        <v>58</v>
      </c>
      <c r="AH422" s="1" t="str">
        <f t="shared" si="124"/>
        <v>Manufacturing</v>
      </c>
      <c r="AI422" s="1" t="str">
        <f t="shared" si="125"/>
        <v>Manufacturing</v>
      </c>
      <c r="AJ422" s="1" t="s">
        <v>99</v>
      </c>
      <c r="AL422" s="1">
        <v>1</v>
      </c>
      <c r="AM422" s="1">
        <f t="shared" si="126"/>
        <v>1</v>
      </c>
      <c r="AO422" s="1" t="s">
        <v>39</v>
      </c>
      <c r="AT422" s="1" t="s">
        <v>20</v>
      </c>
      <c r="AZ422" s="1" t="str">
        <f t="shared" si="127"/>
        <v>Forums</v>
      </c>
      <c r="BA422" s="1" t="s">
        <v>50</v>
      </c>
      <c r="BC422" s="1">
        <f t="shared" si="128"/>
        <v>3</v>
      </c>
      <c r="BD422" s="1">
        <v>3</v>
      </c>
      <c r="BF422" s="1">
        <f t="shared" si="129"/>
        <v>8</v>
      </c>
      <c r="BH422" s="1">
        <v>8</v>
      </c>
      <c r="BI422" s="1">
        <v>10</v>
      </c>
      <c r="BJ422" s="1">
        <f t="shared" si="130"/>
        <v>10</v>
      </c>
      <c r="BK422" s="1" t="s">
        <v>1949</v>
      </c>
      <c r="BL422" s="1" t="str">
        <f t="shared" si="131"/>
        <v>Friend / word of mouth</v>
      </c>
      <c r="BM422" s="1" t="s">
        <v>42</v>
      </c>
      <c r="BO422" s="1">
        <v>9</v>
      </c>
      <c r="BP422" s="1" t="s">
        <v>1950</v>
      </c>
      <c r="BQ422" s="1" t="s">
        <v>1951</v>
      </c>
      <c r="BR422" s="1" t="s">
        <v>1952</v>
      </c>
      <c r="BS422" s="1">
        <v>1</v>
      </c>
      <c r="BT422">
        <f t="shared" si="132"/>
        <v>1</v>
      </c>
    </row>
    <row r="423" spans="1:72" ht="189" x14ac:dyDescent="0.25">
      <c r="A423" s="1">
        <v>421</v>
      </c>
      <c r="B423" s="1">
        <f t="shared" si="114"/>
        <v>422</v>
      </c>
      <c r="C423" s="1" t="s">
        <v>0</v>
      </c>
      <c r="D423" s="1" t="s">
        <v>1</v>
      </c>
      <c r="E423" s="1" t="s">
        <v>2</v>
      </c>
      <c r="G423" s="1" t="s">
        <v>4</v>
      </c>
      <c r="I423" s="2">
        <v>34931</v>
      </c>
      <c r="J423" s="13">
        <f t="shared" ca="1" si="115"/>
        <v>24</v>
      </c>
      <c r="K423" s="1">
        <v>8</v>
      </c>
      <c r="L423" s="1">
        <f t="shared" si="116"/>
        <v>8</v>
      </c>
      <c r="M423" s="1">
        <v>0</v>
      </c>
      <c r="N423" s="1">
        <f t="shared" si="117"/>
        <v>0</v>
      </c>
      <c r="O423" s="1">
        <v>10</v>
      </c>
      <c r="P423" s="1">
        <f t="shared" si="118"/>
        <v>10</v>
      </c>
      <c r="Q423" s="1">
        <v>2</v>
      </c>
      <c r="R423" s="1">
        <f t="shared" si="119"/>
        <v>2</v>
      </c>
      <c r="S423" s="1" t="s">
        <v>66</v>
      </c>
      <c r="T423" s="1">
        <v>0</v>
      </c>
      <c r="U423" s="1" t="str">
        <f t="shared" si="120"/>
        <v>backpack</v>
      </c>
      <c r="V423" s="1" t="s">
        <v>75</v>
      </c>
      <c r="X423" s="1" t="str">
        <f t="shared" si="121"/>
        <v>A quality life demands quality questions</v>
      </c>
      <c r="Y423" s="1" t="s">
        <v>3371</v>
      </c>
      <c r="AA423" s="1">
        <v>0</v>
      </c>
      <c r="AB423" s="1" t="str">
        <f t="shared" si="122"/>
        <v xml:space="preserve"> </v>
      </c>
      <c r="AE423" s="1" t="str">
        <f t="shared" si="123"/>
        <v xml:space="preserve"> </v>
      </c>
      <c r="AH423" s="1" t="str">
        <f t="shared" si="124"/>
        <v>Unspecified</v>
      </c>
      <c r="AI423" s="1" t="str">
        <f t="shared" si="125"/>
        <v xml:space="preserve"> </v>
      </c>
      <c r="AM423" s="1">
        <f t="shared" si="126"/>
        <v>0</v>
      </c>
      <c r="AO423" s="1" t="s">
        <v>39</v>
      </c>
      <c r="AS423" s="1" t="s">
        <v>19</v>
      </c>
      <c r="AY423" s="1" t="s">
        <v>1038</v>
      </c>
      <c r="AZ423" s="1" t="str">
        <f t="shared" si="127"/>
        <v>Forums</v>
      </c>
      <c r="BA423" s="1" t="s">
        <v>50</v>
      </c>
      <c r="BC423" s="1">
        <f t="shared" si="128"/>
        <v>25</v>
      </c>
      <c r="BE423" s="1">
        <v>25</v>
      </c>
      <c r="BF423" s="1">
        <f t="shared" si="129"/>
        <v>10</v>
      </c>
      <c r="BH423" s="1">
        <v>10</v>
      </c>
      <c r="BI423" s="1">
        <v>12</v>
      </c>
      <c r="BJ423" s="1">
        <f t="shared" si="130"/>
        <v>12</v>
      </c>
      <c r="BK423" s="1" t="s">
        <v>1953</v>
      </c>
      <c r="BL423" s="1" t="str">
        <f t="shared" si="131"/>
        <v>Google</v>
      </c>
      <c r="BM423" s="1" t="s">
        <v>52</v>
      </c>
      <c r="BO423" s="1">
        <v>10</v>
      </c>
      <c r="BP423" s="1" t="s">
        <v>1954</v>
      </c>
      <c r="BQ423" s="1" t="s">
        <v>1955</v>
      </c>
      <c r="BR423" s="1" t="s">
        <v>1956</v>
      </c>
      <c r="BS423" s="1">
        <v>1</v>
      </c>
      <c r="BT423">
        <f t="shared" si="132"/>
        <v>1</v>
      </c>
    </row>
    <row r="424" spans="1:72" ht="362.25" x14ac:dyDescent="0.25">
      <c r="A424" s="1">
        <v>422</v>
      </c>
      <c r="B424" s="1">
        <f t="shared" si="114"/>
        <v>423</v>
      </c>
      <c r="D424" s="1" t="s">
        <v>1</v>
      </c>
      <c r="G424" s="1" t="s">
        <v>4</v>
      </c>
      <c r="I424" s="2">
        <v>33568</v>
      </c>
      <c r="J424" s="13">
        <f t="shared" ca="1" si="115"/>
        <v>27</v>
      </c>
      <c r="K424" s="1">
        <v>7</v>
      </c>
      <c r="L424" s="1">
        <f t="shared" si="116"/>
        <v>7</v>
      </c>
      <c r="M424" s="1">
        <v>1</v>
      </c>
      <c r="N424" s="1">
        <f t="shared" si="117"/>
        <v>1</v>
      </c>
      <c r="O424" s="1">
        <v>10</v>
      </c>
      <c r="P424" s="1">
        <f t="shared" si="118"/>
        <v>10</v>
      </c>
      <c r="Q424" s="1">
        <v>10</v>
      </c>
      <c r="R424" s="1">
        <f t="shared" si="119"/>
        <v>10</v>
      </c>
      <c r="S424" s="1" t="s">
        <v>164</v>
      </c>
      <c r="T424" s="1">
        <v>1</v>
      </c>
      <c r="U424" s="1" t="str">
        <f t="shared" si="120"/>
        <v/>
      </c>
      <c r="X424" s="1" t="str">
        <f t="shared" si="121"/>
        <v xml:space="preserve"> </v>
      </c>
      <c r="AA424" s="1">
        <v>1</v>
      </c>
      <c r="AB424" s="1" t="str">
        <f t="shared" si="122"/>
        <v>Data Analyst</v>
      </c>
      <c r="AC424" s="1" t="s">
        <v>18</v>
      </c>
      <c r="AE424" s="1" t="str">
        <f t="shared" si="123"/>
        <v>Individual Contributor</v>
      </c>
      <c r="AF424" s="1" t="s">
        <v>58</v>
      </c>
      <c r="AH424" s="1" t="str">
        <f t="shared" si="124"/>
        <v>Technology &amp; Internet</v>
      </c>
      <c r="AI424" s="1" t="str">
        <f t="shared" si="125"/>
        <v>Technology &amp; Internet</v>
      </c>
      <c r="AJ424" s="1" t="s">
        <v>69</v>
      </c>
      <c r="AL424" s="1">
        <v>3</v>
      </c>
      <c r="AM424" s="1">
        <f t="shared" si="126"/>
        <v>3</v>
      </c>
      <c r="AN424" s="1" t="s">
        <v>1957</v>
      </c>
      <c r="AO424" s="1" t="s">
        <v>39</v>
      </c>
      <c r="AU424" s="1" t="s">
        <v>21</v>
      </c>
      <c r="AZ424" s="1" t="str">
        <f t="shared" si="127"/>
        <v>Forums</v>
      </c>
      <c r="BA424" s="1" t="s">
        <v>50</v>
      </c>
      <c r="BC424" s="1">
        <f t="shared" si="128"/>
        <v>15</v>
      </c>
      <c r="BE424" s="1">
        <v>15</v>
      </c>
      <c r="BF424" s="1">
        <f t="shared" si="129"/>
        <v>3</v>
      </c>
      <c r="BG424" s="1">
        <v>3</v>
      </c>
      <c r="BI424" s="1">
        <v>20</v>
      </c>
      <c r="BJ424" s="1">
        <f t="shared" si="130"/>
        <v>20</v>
      </c>
      <c r="BK424" s="1" t="s">
        <v>1958</v>
      </c>
      <c r="BL424" s="1" t="str">
        <f t="shared" si="131"/>
        <v>Google</v>
      </c>
      <c r="BM424" s="1" t="s">
        <v>52</v>
      </c>
      <c r="BO424" s="1">
        <v>10</v>
      </c>
      <c r="BP424" s="1" t="s">
        <v>1959</v>
      </c>
      <c r="BQ424" s="1" t="s">
        <v>1960</v>
      </c>
      <c r="BR424" s="1" t="s">
        <v>1961</v>
      </c>
      <c r="BS424" s="1">
        <v>0</v>
      </c>
      <c r="BT424">
        <f t="shared" si="132"/>
        <v>0</v>
      </c>
    </row>
    <row r="425" spans="1:72" ht="157.5" x14ac:dyDescent="0.25">
      <c r="A425" s="1">
        <v>423</v>
      </c>
      <c r="B425" s="1">
        <f t="shared" si="114"/>
        <v>424</v>
      </c>
      <c r="D425" s="1" t="s">
        <v>1</v>
      </c>
      <c r="F425" s="1" t="s">
        <v>3</v>
      </c>
      <c r="I425" s="2">
        <v>29795</v>
      </c>
      <c r="J425" s="13">
        <f t="shared" ca="1" si="115"/>
        <v>38</v>
      </c>
      <c r="K425" s="1">
        <v>6</v>
      </c>
      <c r="L425" s="1">
        <f t="shared" si="116"/>
        <v>6</v>
      </c>
      <c r="M425" s="1">
        <v>60</v>
      </c>
      <c r="N425" s="1">
        <f t="shared" si="117"/>
        <v>60</v>
      </c>
      <c r="O425" s="1">
        <v>7</v>
      </c>
      <c r="P425" s="1">
        <f t="shared" si="118"/>
        <v>7</v>
      </c>
      <c r="Q425" s="1">
        <v>10</v>
      </c>
      <c r="R425" s="1">
        <f t="shared" si="119"/>
        <v>10</v>
      </c>
      <c r="S425" s="1" t="s">
        <v>66</v>
      </c>
      <c r="T425" s="1">
        <v>1</v>
      </c>
      <c r="U425" s="1" t="str">
        <f t="shared" si="120"/>
        <v/>
      </c>
      <c r="X425" s="1" t="str">
        <f t="shared" si="121"/>
        <v xml:space="preserve"> </v>
      </c>
      <c r="AA425" s="1">
        <v>1</v>
      </c>
      <c r="AB425" s="1" t="str">
        <f t="shared" si="122"/>
        <v>Software Engineer</v>
      </c>
      <c r="AC425" s="1" t="s">
        <v>188</v>
      </c>
      <c r="AE425" s="1" t="str">
        <f t="shared" si="123"/>
        <v>Not Applicable</v>
      </c>
      <c r="AF425" s="1" t="s">
        <v>86</v>
      </c>
      <c r="AH425" s="1" t="str">
        <f t="shared" si="124"/>
        <v>Technology &amp; Internet</v>
      </c>
      <c r="AI425" s="1" t="str">
        <f t="shared" si="125"/>
        <v>Technology &amp; Internet</v>
      </c>
      <c r="AJ425" s="1" t="s">
        <v>69</v>
      </c>
      <c r="AL425" s="1">
        <v>11</v>
      </c>
      <c r="AM425" s="1">
        <f t="shared" si="126"/>
        <v>11</v>
      </c>
      <c r="AN425" s="1" t="s">
        <v>1962</v>
      </c>
      <c r="AO425" s="1" t="s">
        <v>61</v>
      </c>
      <c r="AT425" s="1" t="s">
        <v>20</v>
      </c>
      <c r="AZ425" s="1" t="str">
        <f t="shared" si="127"/>
        <v>Stack Overflow</v>
      </c>
      <c r="BA425" s="1" t="s">
        <v>62</v>
      </c>
      <c r="BC425" s="1">
        <f t="shared" si="128"/>
        <v>4</v>
      </c>
      <c r="BD425" s="1">
        <v>4</v>
      </c>
      <c r="BF425" s="1">
        <f t="shared" si="129"/>
        <v>4</v>
      </c>
      <c r="BG425" s="1">
        <v>4</v>
      </c>
      <c r="BI425" s="1">
        <v>10</v>
      </c>
      <c r="BJ425" s="1">
        <f t="shared" si="130"/>
        <v>10</v>
      </c>
      <c r="BK425" s="1" t="s">
        <v>1963</v>
      </c>
      <c r="BL425" s="1" t="str">
        <f t="shared" si="131"/>
        <v>Google</v>
      </c>
      <c r="BM425" s="1" t="s">
        <v>52</v>
      </c>
      <c r="BO425" s="1">
        <v>10</v>
      </c>
      <c r="BP425" s="1" t="s">
        <v>1964</v>
      </c>
      <c r="BQ425" s="1" t="s">
        <v>1965</v>
      </c>
      <c r="BR425" s="1" t="s">
        <v>1966</v>
      </c>
      <c r="BS425" s="1">
        <v>1</v>
      </c>
      <c r="BT425">
        <f t="shared" si="132"/>
        <v>1</v>
      </c>
    </row>
    <row r="426" spans="1:72" ht="173.25" x14ac:dyDescent="0.25">
      <c r="A426" s="1">
        <v>424</v>
      </c>
      <c r="B426" s="1">
        <f t="shared" si="114"/>
        <v>425</v>
      </c>
      <c r="D426" s="1" t="s">
        <v>1</v>
      </c>
      <c r="F426" s="1" t="s">
        <v>3</v>
      </c>
      <c r="I426" s="2">
        <v>34095</v>
      </c>
      <c r="J426" s="13">
        <f t="shared" ca="1" si="115"/>
        <v>26</v>
      </c>
      <c r="K426" s="1">
        <v>5</v>
      </c>
      <c r="L426" s="1">
        <f t="shared" si="116"/>
        <v>5</v>
      </c>
      <c r="M426" s="1">
        <v>240</v>
      </c>
      <c r="N426" s="1">
        <f t="shared" si="117"/>
        <v>240</v>
      </c>
      <c r="O426" s="1">
        <v>6</v>
      </c>
      <c r="P426" s="1">
        <f t="shared" si="118"/>
        <v>6</v>
      </c>
      <c r="Q426" s="1">
        <v>24</v>
      </c>
      <c r="R426" s="1">
        <f t="shared" si="119"/>
        <v>24</v>
      </c>
      <c r="S426" s="1" t="s">
        <v>79</v>
      </c>
      <c r="T426" s="1">
        <v>1</v>
      </c>
      <c r="U426" s="1" t="str">
        <f t="shared" si="120"/>
        <v/>
      </c>
      <c r="X426" s="1" t="str">
        <f t="shared" si="121"/>
        <v xml:space="preserve"> </v>
      </c>
      <c r="AA426" s="1">
        <v>1</v>
      </c>
      <c r="AB426" s="1" t="str">
        <f t="shared" si="122"/>
        <v>Software Engineer</v>
      </c>
      <c r="AC426" s="1" t="s">
        <v>188</v>
      </c>
      <c r="AE426" s="1" t="str">
        <f t="shared" si="123"/>
        <v>Not Applicable</v>
      </c>
      <c r="AF426" s="1" t="s">
        <v>86</v>
      </c>
      <c r="AH426" s="1" t="str">
        <f t="shared" si="124"/>
        <v>Technology &amp; Internet</v>
      </c>
      <c r="AI426" s="1" t="str">
        <f t="shared" si="125"/>
        <v>Technology &amp; Internet</v>
      </c>
      <c r="AJ426" s="1" t="s">
        <v>69</v>
      </c>
      <c r="AL426" s="1">
        <v>2</v>
      </c>
      <c r="AM426" s="1">
        <f t="shared" si="126"/>
        <v>2</v>
      </c>
      <c r="AN426" s="1" t="s">
        <v>1967</v>
      </c>
      <c r="AO426" s="1" t="s">
        <v>338</v>
      </c>
      <c r="AU426" s="1" t="s">
        <v>21</v>
      </c>
      <c r="AZ426" s="1" t="str">
        <f t="shared" si="127"/>
        <v>Slack Channel</v>
      </c>
      <c r="BA426" s="1" t="s">
        <v>40</v>
      </c>
      <c r="BC426" s="1">
        <f t="shared" si="128"/>
        <v>4</v>
      </c>
      <c r="BD426" s="1">
        <v>4</v>
      </c>
      <c r="BF426" s="1">
        <f t="shared" si="129"/>
        <v>4</v>
      </c>
      <c r="BG426" s="1">
        <v>4</v>
      </c>
      <c r="BI426" s="1">
        <v>12</v>
      </c>
      <c r="BJ426" s="1">
        <f t="shared" si="130"/>
        <v>12</v>
      </c>
      <c r="BK426" s="1" t="s">
        <v>1968</v>
      </c>
      <c r="BL426" s="1" t="str">
        <f t="shared" si="131"/>
        <v>Google</v>
      </c>
      <c r="BM426" s="1" t="s">
        <v>52</v>
      </c>
      <c r="BO426" s="1">
        <v>10</v>
      </c>
      <c r="BP426" s="1" t="s">
        <v>1969</v>
      </c>
      <c r="BS426" s="1">
        <v>0</v>
      </c>
      <c r="BT426">
        <f t="shared" si="132"/>
        <v>0</v>
      </c>
    </row>
    <row r="427" spans="1:72" ht="283.5" x14ac:dyDescent="0.25">
      <c r="A427" s="1">
        <v>425</v>
      </c>
      <c r="B427" s="1">
        <f t="shared" si="114"/>
        <v>426</v>
      </c>
      <c r="C427" s="1" t="s">
        <v>0</v>
      </c>
      <c r="I427" s="2">
        <v>22450</v>
      </c>
      <c r="J427" s="13">
        <f t="shared" ca="1" si="115"/>
        <v>58</v>
      </c>
      <c r="K427" s="1">
        <v>7</v>
      </c>
      <c r="L427" s="1">
        <f t="shared" si="116"/>
        <v>7</v>
      </c>
      <c r="M427" s="1">
        <v>0</v>
      </c>
      <c r="N427" s="1">
        <f t="shared" si="117"/>
        <v>0</v>
      </c>
      <c r="O427" s="1">
        <v>8</v>
      </c>
      <c r="P427" s="1">
        <f t="shared" si="118"/>
        <v>8</v>
      </c>
      <c r="Q427" s="1">
        <v>15</v>
      </c>
      <c r="R427" s="1">
        <f t="shared" si="119"/>
        <v>15</v>
      </c>
      <c r="S427" s="1" t="s">
        <v>96</v>
      </c>
      <c r="T427" s="1">
        <v>0</v>
      </c>
      <c r="U427" s="1" t="str">
        <f t="shared" si="120"/>
        <v>backpack</v>
      </c>
      <c r="V427" s="1" t="s">
        <v>75</v>
      </c>
      <c r="X427" s="1" t="str">
        <f t="shared" si="121"/>
        <v>Machine learning for life</v>
      </c>
      <c r="Y427" s="1" t="s">
        <v>3370</v>
      </c>
      <c r="AA427" s="1">
        <v>1</v>
      </c>
      <c r="AB427" s="1" t="str">
        <f t="shared" si="122"/>
        <v>Consulting</v>
      </c>
      <c r="AC427" s="1" t="s">
        <v>387</v>
      </c>
      <c r="AE427" s="1" t="str">
        <f t="shared" si="123"/>
        <v>Individual Contributor</v>
      </c>
      <c r="AF427" s="1" t="s">
        <v>58</v>
      </c>
      <c r="AH427" s="1" t="str">
        <f t="shared" si="124"/>
        <v>Technology &amp; Internet</v>
      </c>
      <c r="AI427" s="1" t="str">
        <f t="shared" si="125"/>
        <v>Technology &amp; Internet</v>
      </c>
      <c r="AJ427" s="1" t="s">
        <v>69</v>
      </c>
      <c r="AL427" s="1">
        <v>30</v>
      </c>
      <c r="AM427" s="1">
        <f t="shared" si="126"/>
        <v>30</v>
      </c>
      <c r="AN427" s="1" t="s">
        <v>85</v>
      </c>
      <c r="AO427" s="1" t="s">
        <v>61</v>
      </c>
      <c r="AS427" s="1" t="s">
        <v>19</v>
      </c>
      <c r="AZ427" s="1" t="str">
        <f t="shared" si="127"/>
        <v>Forums</v>
      </c>
      <c r="BA427" s="1" t="s">
        <v>50</v>
      </c>
      <c r="BC427" s="1">
        <f t="shared" si="128"/>
        <v>6</v>
      </c>
      <c r="BD427" s="1">
        <v>6</v>
      </c>
      <c r="BF427" s="1">
        <f t="shared" si="129"/>
        <v>6</v>
      </c>
      <c r="BG427" s="1">
        <v>6</v>
      </c>
      <c r="BI427" s="1">
        <v>40</v>
      </c>
      <c r="BJ427" s="1">
        <f t="shared" si="130"/>
        <v>40</v>
      </c>
      <c r="BK427" s="1" t="s">
        <v>1970</v>
      </c>
      <c r="BL427" s="1" t="str">
        <f t="shared" si="131"/>
        <v>Google</v>
      </c>
      <c r="BM427" s="1" t="s">
        <v>52</v>
      </c>
      <c r="BO427" s="1">
        <v>10</v>
      </c>
      <c r="BP427" s="1" t="s">
        <v>1971</v>
      </c>
      <c r="BQ427" s="1" t="s">
        <v>1972</v>
      </c>
      <c r="BR427" s="1" t="s">
        <v>1973</v>
      </c>
      <c r="BS427" s="1">
        <v>1</v>
      </c>
      <c r="BT427">
        <f t="shared" si="132"/>
        <v>1</v>
      </c>
    </row>
    <row r="428" spans="1:72" ht="94.5" x14ac:dyDescent="0.25">
      <c r="A428" s="1">
        <v>426</v>
      </c>
      <c r="B428" s="1">
        <f t="shared" si="114"/>
        <v>427</v>
      </c>
      <c r="E428" s="1" t="s">
        <v>2</v>
      </c>
      <c r="G428" s="1" t="s">
        <v>4</v>
      </c>
      <c r="J428" s="13"/>
      <c r="K428" s="1">
        <v>8</v>
      </c>
      <c r="L428" s="1">
        <f t="shared" si="116"/>
        <v>8</v>
      </c>
      <c r="M428" s="1">
        <v>0</v>
      </c>
      <c r="N428" s="1">
        <f t="shared" si="117"/>
        <v>0</v>
      </c>
      <c r="O428" s="1">
        <v>8</v>
      </c>
      <c r="P428" s="1">
        <f t="shared" si="118"/>
        <v>8</v>
      </c>
      <c r="Q428" s="1">
        <v>4</v>
      </c>
      <c r="R428" s="1">
        <f t="shared" si="119"/>
        <v>4</v>
      </c>
      <c r="S428" s="1" t="s">
        <v>278</v>
      </c>
      <c r="T428" s="1">
        <v>0</v>
      </c>
      <c r="U428" s="1" t="str">
        <f t="shared" si="120"/>
        <v>track suit / sweat suit</v>
      </c>
      <c r="V428" s="1" t="s">
        <v>364</v>
      </c>
      <c r="X428" s="1" t="str">
        <f t="shared" si="121"/>
        <v>Machine learning for life</v>
      </c>
      <c r="Y428" s="1" t="s">
        <v>3370</v>
      </c>
      <c r="AA428" s="1">
        <v>0</v>
      </c>
      <c r="AB428" s="1" t="str">
        <f t="shared" si="122"/>
        <v xml:space="preserve"> </v>
      </c>
      <c r="AE428" s="1" t="str">
        <f t="shared" si="123"/>
        <v xml:space="preserve"> </v>
      </c>
      <c r="AH428" s="1" t="str">
        <f t="shared" si="124"/>
        <v>Unspecified</v>
      </c>
      <c r="AI428" s="1" t="str">
        <f t="shared" si="125"/>
        <v xml:space="preserve"> </v>
      </c>
      <c r="AM428" s="1">
        <f t="shared" si="126"/>
        <v>0</v>
      </c>
      <c r="AO428" s="1" t="s">
        <v>61</v>
      </c>
      <c r="AT428" s="1" t="s">
        <v>20</v>
      </c>
      <c r="AY428" s="1" t="s">
        <v>1974</v>
      </c>
      <c r="AZ428" s="1" t="str">
        <f t="shared" si="127"/>
        <v>Mentor Help (classroom or 1:1 mentors)</v>
      </c>
      <c r="BA428" s="1" t="s">
        <v>137</v>
      </c>
      <c r="BC428" s="1">
        <f t="shared" si="128"/>
        <v>4</v>
      </c>
      <c r="BD428" s="1">
        <v>4</v>
      </c>
      <c r="BF428" s="1">
        <f t="shared" si="129"/>
        <v>6</v>
      </c>
      <c r="BG428" s="1">
        <v>6</v>
      </c>
      <c r="BI428" s="1">
        <v>4</v>
      </c>
      <c r="BJ428" s="1">
        <f t="shared" si="130"/>
        <v>4</v>
      </c>
      <c r="BK428" s="1" t="s">
        <v>1698</v>
      </c>
      <c r="BL428" s="1" t="str">
        <f t="shared" si="131"/>
        <v>Google</v>
      </c>
      <c r="BM428" s="1" t="s">
        <v>52</v>
      </c>
      <c r="BO428" s="1">
        <v>8</v>
      </c>
      <c r="BS428" s="1">
        <v>0</v>
      </c>
      <c r="BT428">
        <f t="shared" si="132"/>
        <v>0</v>
      </c>
    </row>
    <row r="429" spans="1:72" ht="409.5" x14ac:dyDescent="0.25">
      <c r="A429" s="1">
        <v>427</v>
      </c>
      <c r="B429" s="1">
        <f t="shared" si="114"/>
        <v>428</v>
      </c>
      <c r="C429" s="1" t="s">
        <v>0</v>
      </c>
      <c r="I429" s="2">
        <v>29952</v>
      </c>
      <c r="J429" s="13">
        <f t="shared" ca="1" si="115"/>
        <v>37</v>
      </c>
      <c r="K429" s="1">
        <v>7</v>
      </c>
      <c r="L429" s="1">
        <f t="shared" si="116"/>
        <v>7</v>
      </c>
      <c r="M429" s="1">
        <v>40</v>
      </c>
      <c r="N429" s="1">
        <f t="shared" si="117"/>
        <v>40</v>
      </c>
      <c r="O429" s="1">
        <v>7</v>
      </c>
      <c r="P429" s="1">
        <f t="shared" si="118"/>
        <v>7</v>
      </c>
      <c r="Q429" s="1">
        <v>36</v>
      </c>
      <c r="R429" s="1">
        <f t="shared" si="119"/>
        <v>36</v>
      </c>
      <c r="S429" s="1" t="s">
        <v>45</v>
      </c>
      <c r="T429" s="1">
        <v>0</v>
      </c>
      <c r="U429" s="1" t="str">
        <f t="shared" si="120"/>
        <v>t-shirt</v>
      </c>
      <c r="V429" s="1" t="s">
        <v>46</v>
      </c>
      <c r="X429" s="1" t="str">
        <f t="shared" si="121"/>
        <v>A quality life demands quality questions</v>
      </c>
      <c r="Y429" s="1" t="s">
        <v>3371</v>
      </c>
      <c r="AA429" s="1">
        <v>1</v>
      </c>
      <c r="AB429" s="1" t="str">
        <f t="shared" si="122"/>
        <v>Other</v>
      </c>
      <c r="AC429" s="1" t="s">
        <v>5</v>
      </c>
      <c r="AE429" s="1" t="str">
        <f t="shared" si="123"/>
        <v>Not Applicable</v>
      </c>
      <c r="AF429" s="1" t="s">
        <v>86</v>
      </c>
      <c r="AH429" s="1" t="str">
        <f t="shared" si="124"/>
        <v>Government</v>
      </c>
      <c r="AI429" s="1" t="str">
        <f t="shared" si="125"/>
        <v>Government</v>
      </c>
      <c r="AJ429" s="1" t="s">
        <v>394</v>
      </c>
      <c r="AL429" s="1">
        <v>6</v>
      </c>
      <c r="AM429" s="1">
        <f t="shared" si="126"/>
        <v>6</v>
      </c>
      <c r="AN429" s="1" t="s">
        <v>1975</v>
      </c>
      <c r="AO429" s="1" t="s">
        <v>1084</v>
      </c>
      <c r="AS429" s="1" t="s">
        <v>19</v>
      </c>
      <c r="AZ429" s="1" t="str">
        <f t="shared" si="127"/>
        <v>Forums</v>
      </c>
      <c r="BA429" s="1" t="s">
        <v>50</v>
      </c>
      <c r="BC429" s="1">
        <f t="shared" si="128"/>
        <v>5</v>
      </c>
      <c r="BD429" s="1">
        <v>5</v>
      </c>
      <c r="BF429" s="1">
        <f t="shared" si="129"/>
        <v>3</v>
      </c>
      <c r="BG429" s="1">
        <v>3</v>
      </c>
      <c r="BI429" s="1">
        <v>3</v>
      </c>
      <c r="BJ429" s="1">
        <f t="shared" si="130"/>
        <v>3</v>
      </c>
      <c r="BK429" s="1" t="s">
        <v>1976</v>
      </c>
      <c r="BL429" s="1" t="str">
        <f t="shared" si="131"/>
        <v>Google</v>
      </c>
      <c r="BM429" s="1" t="s">
        <v>52</v>
      </c>
      <c r="BO429" s="1">
        <v>7</v>
      </c>
      <c r="BP429" s="1" t="s">
        <v>1977</v>
      </c>
      <c r="BQ429" s="1" t="s">
        <v>1978</v>
      </c>
      <c r="BR429" s="1" t="s">
        <v>1979</v>
      </c>
      <c r="BS429" s="1">
        <v>0</v>
      </c>
      <c r="BT429">
        <f t="shared" si="132"/>
        <v>0</v>
      </c>
    </row>
    <row r="430" spans="1:72" ht="283.5" x14ac:dyDescent="0.25">
      <c r="A430" s="1">
        <v>428</v>
      </c>
      <c r="B430" s="1">
        <f t="shared" si="114"/>
        <v>429</v>
      </c>
      <c r="G430" s="1" t="s">
        <v>4</v>
      </c>
      <c r="I430" s="2">
        <v>34689</v>
      </c>
      <c r="J430" s="13">
        <f t="shared" ca="1" si="115"/>
        <v>24</v>
      </c>
      <c r="K430" s="1">
        <v>7</v>
      </c>
      <c r="L430" s="1">
        <f t="shared" si="116"/>
        <v>7</v>
      </c>
      <c r="M430" s="1">
        <v>120</v>
      </c>
      <c r="N430" s="1">
        <f t="shared" si="117"/>
        <v>120</v>
      </c>
      <c r="O430" s="1">
        <v>8</v>
      </c>
      <c r="P430" s="1">
        <f t="shared" si="118"/>
        <v>8</v>
      </c>
      <c r="Q430" s="1">
        <v>8</v>
      </c>
      <c r="R430" s="1">
        <f t="shared" si="119"/>
        <v>8</v>
      </c>
      <c r="S430" s="1" t="s">
        <v>79</v>
      </c>
      <c r="T430" s="1">
        <v>1</v>
      </c>
      <c r="U430" s="1" t="str">
        <f t="shared" si="120"/>
        <v>hoodie</v>
      </c>
      <c r="V430" s="1" t="s">
        <v>34</v>
      </c>
      <c r="X430" s="1" t="str">
        <f t="shared" si="121"/>
        <v>Machine learning for life</v>
      </c>
      <c r="Y430" s="1" t="s">
        <v>3370</v>
      </c>
      <c r="AA430" s="1">
        <v>0</v>
      </c>
      <c r="AB430" s="1" t="str">
        <f t="shared" si="122"/>
        <v xml:space="preserve"> </v>
      </c>
      <c r="AE430" s="1" t="str">
        <f t="shared" si="123"/>
        <v xml:space="preserve"> </v>
      </c>
      <c r="AH430" s="1" t="str">
        <f t="shared" si="124"/>
        <v>Unspecified</v>
      </c>
      <c r="AI430" s="1" t="str">
        <f t="shared" si="125"/>
        <v xml:space="preserve"> </v>
      </c>
      <c r="AM430" s="1">
        <f t="shared" si="126"/>
        <v>0</v>
      </c>
      <c r="AO430" s="1" t="s">
        <v>338</v>
      </c>
      <c r="AR430" s="1" t="s">
        <v>18</v>
      </c>
      <c r="AV430" s="1" t="s">
        <v>22</v>
      </c>
      <c r="AZ430" s="1" t="str">
        <f t="shared" si="127"/>
        <v>Forums</v>
      </c>
      <c r="BA430" s="1" t="s">
        <v>50</v>
      </c>
      <c r="BC430" s="1">
        <f t="shared" si="128"/>
        <v>6</v>
      </c>
      <c r="BD430" s="1">
        <v>6</v>
      </c>
      <c r="BF430" s="1">
        <f t="shared" si="129"/>
        <v>6</v>
      </c>
      <c r="BG430" s="1">
        <v>6</v>
      </c>
      <c r="BI430" s="1">
        <v>10</v>
      </c>
      <c r="BJ430" s="1">
        <f t="shared" si="130"/>
        <v>10</v>
      </c>
      <c r="BK430" s="1" t="s">
        <v>1980</v>
      </c>
      <c r="BL430" s="1" t="str">
        <f t="shared" si="131"/>
        <v>Google</v>
      </c>
      <c r="BM430" s="1" t="s">
        <v>52</v>
      </c>
      <c r="BO430" s="1">
        <v>8</v>
      </c>
      <c r="BP430" s="1" t="s">
        <v>1981</v>
      </c>
      <c r="BQ430" s="1" t="s">
        <v>1982</v>
      </c>
      <c r="BR430" s="1" t="s">
        <v>1983</v>
      </c>
      <c r="BT430">
        <f t="shared" si="132"/>
        <v>0</v>
      </c>
    </row>
    <row r="431" spans="1:72" ht="409.5" x14ac:dyDescent="0.25">
      <c r="A431" s="1">
        <v>429</v>
      </c>
      <c r="B431" s="1">
        <f t="shared" si="114"/>
        <v>430</v>
      </c>
      <c r="C431" s="1" t="s">
        <v>0</v>
      </c>
      <c r="D431" s="1" t="s">
        <v>1</v>
      </c>
      <c r="E431" s="1" t="s">
        <v>2</v>
      </c>
      <c r="I431" s="2">
        <v>29960</v>
      </c>
      <c r="J431" s="13">
        <f t="shared" ca="1" si="115"/>
        <v>37</v>
      </c>
      <c r="K431" s="1">
        <v>7</v>
      </c>
      <c r="L431" s="1">
        <f t="shared" si="116"/>
        <v>7</v>
      </c>
      <c r="M431" s="1">
        <v>20</v>
      </c>
      <c r="N431" s="1">
        <f t="shared" si="117"/>
        <v>20</v>
      </c>
      <c r="O431" s="1">
        <v>8</v>
      </c>
      <c r="P431" s="1">
        <f t="shared" si="118"/>
        <v>8</v>
      </c>
      <c r="Q431" s="1">
        <v>2</v>
      </c>
      <c r="R431" s="1">
        <f t="shared" si="119"/>
        <v>2</v>
      </c>
      <c r="S431" s="1" t="s">
        <v>200</v>
      </c>
      <c r="T431" s="1">
        <v>0</v>
      </c>
      <c r="U431" s="1" t="str">
        <f t="shared" si="120"/>
        <v>hoodie</v>
      </c>
      <c r="V431" s="1" t="s">
        <v>34</v>
      </c>
      <c r="X431" s="1" t="str">
        <f t="shared" si="121"/>
        <v>A quality life demands quality questions</v>
      </c>
      <c r="Y431" s="1" t="s">
        <v>3371</v>
      </c>
      <c r="AA431" s="1">
        <v>0</v>
      </c>
      <c r="AB431" s="1" t="str">
        <f t="shared" si="122"/>
        <v xml:space="preserve"> </v>
      </c>
      <c r="AE431" s="1" t="str">
        <f t="shared" si="123"/>
        <v xml:space="preserve"> </v>
      </c>
      <c r="AH431" s="1" t="str">
        <f t="shared" si="124"/>
        <v>Unspecified</v>
      </c>
      <c r="AI431" s="1" t="str">
        <f t="shared" si="125"/>
        <v xml:space="preserve"> </v>
      </c>
      <c r="AM431" s="1">
        <f t="shared" si="126"/>
        <v>0</v>
      </c>
      <c r="AO431" s="1" t="s">
        <v>49</v>
      </c>
      <c r="AR431" s="1" t="s">
        <v>18</v>
      </c>
      <c r="AZ431" s="1" t="str">
        <f t="shared" si="127"/>
        <v>Forums</v>
      </c>
      <c r="BA431" s="1" t="s">
        <v>50</v>
      </c>
      <c r="BC431" s="1">
        <f t="shared" si="128"/>
        <v>10</v>
      </c>
      <c r="BE431" s="1">
        <v>10</v>
      </c>
      <c r="BF431" s="1">
        <f t="shared" si="129"/>
        <v>10</v>
      </c>
      <c r="BH431" s="1">
        <v>10</v>
      </c>
      <c r="BI431" s="1">
        <v>30</v>
      </c>
      <c r="BJ431" s="1">
        <f t="shared" si="130"/>
        <v>30</v>
      </c>
      <c r="BK431" s="1" t="s">
        <v>1984</v>
      </c>
      <c r="BL431" s="1" t="str">
        <f t="shared" si="131"/>
        <v>Google</v>
      </c>
      <c r="BM431" s="1" t="s">
        <v>52</v>
      </c>
      <c r="BO431" s="1">
        <v>8</v>
      </c>
      <c r="BP431" s="1" t="s">
        <v>1985</v>
      </c>
      <c r="BR431" s="1" t="s">
        <v>1986</v>
      </c>
      <c r="BS431" s="1">
        <v>0</v>
      </c>
      <c r="BT431">
        <f t="shared" si="132"/>
        <v>0</v>
      </c>
    </row>
    <row r="432" spans="1:72" ht="126" x14ac:dyDescent="0.25">
      <c r="A432" s="1">
        <v>430</v>
      </c>
      <c r="B432" s="1">
        <f t="shared" si="114"/>
        <v>431</v>
      </c>
      <c r="C432" s="1" t="s">
        <v>0</v>
      </c>
      <c r="F432" s="1" t="s">
        <v>3</v>
      </c>
      <c r="G432" s="1" t="s">
        <v>4</v>
      </c>
      <c r="I432" s="2">
        <v>33591</v>
      </c>
      <c r="J432" s="13">
        <f t="shared" ca="1" si="115"/>
        <v>27</v>
      </c>
      <c r="K432" s="1">
        <v>8</v>
      </c>
      <c r="L432" s="1">
        <f t="shared" si="116"/>
        <v>8</v>
      </c>
      <c r="M432" s="1">
        <v>15</v>
      </c>
      <c r="N432" s="1">
        <f t="shared" si="117"/>
        <v>15</v>
      </c>
      <c r="O432" s="1">
        <v>6</v>
      </c>
      <c r="P432" s="1">
        <f t="shared" si="118"/>
        <v>6</v>
      </c>
      <c r="Q432" s="1">
        <v>30</v>
      </c>
      <c r="R432" s="1">
        <f t="shared" si="119"/>
        <v>30</v>
      </c>
      <c r="S432" s="1" t="s">
        <v>310</v>
      </c>
      <c r="T432" s="1">
        <v>0</v>
      </c>
      <c r="U432" s="1" t="str">
        <f t="shared" si="120"/>
        <v>t-shirt</v>
      </c>
      <c r="V432" s="1" t="s">
        <v>46</v>
      </c>
      <c r="X432" s="1" t="str">
        <f t="shared" si="121"/>
        <v>Math - all the cool kids are doing it</v>
      </c>
      <c r="Y432" s="1" t="s">
        <v>3369</v>
      </c>
      <c r="AA432" s="1">
        <v>1</v>
      </c>
      <c r="AB432" s="1" t="str">
        <f t="shared" si="122"/>
        <v>Software Engineer</v>
      </c>
      <c r="AC432" s="1" t="s">
        <v>188</v>
      </c>
      <c r="AE432" s="1" t="str">
        <f t="shared" si="123"/>
        <v>Individual Contributor</v>
      </c>
      <c r="AF432" s="1" t="s">
        <v>58</v>
      </c>
      <c r="AH432" s="1" t="str">
        <f t="shared" si="124"/>
        <v>Technology &amp; Internet</v>
      </c>
      <c r="AI432" s="1" t="str">
        <f t="shared" si="125"/>
        <v>Technology &amp; Internet</v>
      </c>
      <c r="AJ432" s="1" t="s">
        <v>69</v>
      </c>
      <c r="AL432" s="1">
        <v>2</v>
      </c>
      <c r="AM432" s="1">
        <f t="shared" si="126"/>
        <v>2</v>
      </c>
      <c r="AN432" s="1" t="s">
        <v>1987</v>
      </c>
      <c r="AO432" s="1" t="s">
        <v>39</v>
      </c>
      <c r="AS432" s="1" t="s">
        <v>19</v>
      </c>
      <c r="AZ432" s="1" t="str">
        <f t="shared" si="127"/>
        <v>Stack Overflow</v>
      </c>
      <c r="BA432" s="1" t="s">
        <v>62</v>
      </c>
      <c r="BC432" s="1">
        <f t="shared" si="128"/>
        <v>3</v>
      </c>
      <c r="BD432" s="1">
        <v>3</v>
      </c>
      <c r="BF432" s="1">
        <f t="shared" si="129"/>
        <v>3</v>
      </c>
      <c r="BG432" s="1">
        <v>3</v>
      </c>
      <c r="BI432" s="1">
        <v>5</v>
      </c>
      <c r="BJ432" s="1">
        <f t="shared" si="130"/>
        <v>5</v>
      </c>
      <c r="BK432" s="1" t="s">
        <v>1988</v>
      </c>
      <c r="BL432" s="1" t="str">
        <f t="shared" si="131"/>
        <v>Google</v>
      </c>
      <c r="BM432" s="1" t="s">
        <v>52</v>
      </c>
      <c r="BO432" s="1">
        <v>9</v>
      </c>
      <c r="BP432" s="1" t="s">
        <v>1989</v>
      </c>
      <c r="BS432" s="1">
        <v>1</v>
      </c>
      <c r="BT432">
        <f t="shared" si="132"/>
        <v>1</v>
      </c>
    </row>
    <row r="433" spans="1:72" ht="204.75" x14ac:dyDescent="0.25">
      <c r="A433" s="1">
        <v>431</v>
      </c>
      <c r="B433" s="1">
        <f t="shared" si="114"/>
        <v>432</v>
      </c>
      <c r="C433" s="1" t="s">
        <v>0</v>
      </c>
      <c r="E433" s="1" t="s">
        <v>2</v>
      </c>
      <c r="G433" s="1" t="s">
        <v>4</v>
      </c>
      <c r="I433" s="2">
        <v>33238</v>
      </c>
      <c r="J433" s="13">
        <f t="shared" ca="1" si="115"/>
        <v>28</v>
      </c>
      <c r="K433" s="1">
        <v>6</v>
      </c>
      <c r="L433" s="1">
        <f t="shared" si="116"/>
        <v>6</v>
      </c>
      <c r="M433" s="1">
        <v>0</v>
      </c>
      <c r="N433" s="1">
        <f t="shared" si="117"/>
        <v>0</v>
      </c>
      <c r="O433" s="1">
        <v>4</v>
      </c>
      <c r="P433" s="1">
        <f t="shared" si="118"/>
        <v>4</v>
      </c>
      <c r="Q433" s="1">
        <v>4</v>
      </c>
      <c r="R433" s="1">
        <f t="shared" si="119"/>
        <v>4</v>
      </c>
      <c r="S433" s="1" t="s">
        <v>200</v>
      </c>
      <c r="T433" s="1">
        <v>1</v>
      </c>
      <c r="U433" s="1" t="str">
        <f t="shared" si="120"/>
        <v/>
      </c>
      <c r="X433" s="1" t="str">
        <f t="shared" si="121"/>
        <v xml:space="preserve"> </v>
      </c>
      <c r="AA433" s="1">
        <v>1</v>
      </c>
      <c r="AB433" s="1" t="str">
        <f t="shared" si="122"/>
        <v>Data Scientist</v>
      </c>
      <c r="AC433" s="1" t="s">
        <v>130</v>
      </c>
      <c r="AE433" s="1" t="str">
        <f t="shared" si="123"/>
        <v>Intern</v>
      </c>
      <c r="AF433" s="1" t="s">
        <v>325</v>
      </c>
      <c r="AH433" s="1" t="str">
        <f t="shared" si="124"/>
        <v>Healthcare and Pharmaceuticals</v>
      </c>
      <c r="AI433" s="1" t="str">
        <f t="shared" si="125"/>
        <v>Healthcare and Pharmaceuticals</v>
      </c>
      <c r="AJ433" s="1" t="s">
        <v>131</v>
      </c>
      <c r="AL433" s="1">
        <v>0</v>
      </c>
      <c r="AM433" s="1">
        <f t="shared" si="126"/>
        <v>0</v>
      </c>
      <c r="AN433" s="1" t="s">
        <v>1990</v>
      </c>
      <c r="AO433" s="1" t="s">
        <v>39</v>
      </c>
      <c r="AR433" s="1" t="s">
        <v>18</v>
      </c>
      <c r="AZ433" s="1" t="str">
        <f t="shared" si="127"/>
        <v>Forums</v>
      </c>
      <c r="BA433" s="1" t="s">
        <v>50</v>
      </c>
      <c r="BC433" s="1">
        <f t="shared" si="128"/>
        <v>10</v>
      </c>
      <c r="BE433" s="1">
        <v>10</v>
      </c>
      <c r="BF433" s="1">
        <f t="shared" si="129"/>
        <v>2</v>
      </c>
      <c r="BG433" s="1">
        <v>2</v>
      </c>
      <c r="BI433" s="1">
        <v>8</v>
      </c>
      <c r="BJ433" s="1">
        <f t="shared" si="130"/>
        <v>8</v>
      </c>
      <c r="BK433" s="1" t="s">
        <v>1991</v>
      </c>
      <c r="BL433" s="1" t="str">
        <f t="shared" si="131"/>
        <v>Google</v>
      </c>
      <c r="BM433" s="1" t="s">
        <v>52</v>
      </c>
      <c r="BO433" s="1">
        <v>10</v>
      </c>
      <c r="BP433" s="1" t="s">
        <v>1992</v>
      </c>
      <c r="BQ433" s="1" t="s">
        <v>1993</v>
      </c>
      <c r="BR433" s="1" t="s">
        <v>1994</v>
      </c>
      <c r="BS433" s="1">
        <v>1</v>
      </c>
      <c r="BT433">
        <f t="shared" si="132"/>
        <v>1</v>
      </c>
    </row>
    <row r="434" spans="1:72" ht="157.5" x14ac:dyDescent="0.25">
      <c r="A434" s="1">
        <v>432</v>
      </c>
      <c r="B434" s="1">
        <f t="shared" si="114"/>
        <v>433</v>
      </c>
      <c r="C434" s="1" t="s">
        <v>0</v>
      </c>
      <c r="I434" s="2">
        <v>30585</v>
      </c>
      <c r="J434" s="13">
        <f t="shared" ca="1" si="115"/>
        <v>36</v>
      </c>
      <c r="K434" s="1">
        <v>7</v>
      </c>
      <c r="L434" s="1">
        <f t="shared" si="116"/>
        <v>7</v>
      </c>
      <c r="M434" s="1">
        <v>40</v>
      </c>
      <c r="N434" s="1">
        <f t="shared" si="117"/>
        <v>40</v>
      </c>
      <c r="O434" s="1">
        <v>12</v>
      </c>
      <c r="P434" s="1">
        <f t="shared" si="118"/>
        <v>12</v>
      </c>
      <c r="Q434" s="1">
        <v>10</v>
      </c>
      <c r="R434" s="1">
        <f t="shared" si="119"/>
        <v>10</v>
      </c>
      <c r="S434" s="1" t="s">
        <v>108</v>
      </c>
      <c r="T434" s="1">
        <v>0</v>
      </c>
      <c r="U434" s="1" t="str">
        <f t="shared" si="120"/>
        <v>hoodie</v>
      </c>
      <c r="V434" s="1" t="s">
        <v>34</v>
      </c>
      <c r="X434" s="1" t="str">
        <f t="shared" si="121"/>
        <v>Machine learning for life</v>
      </c>
      <c r="Y434" s="1" t="s">
        <v>3370</v>
      </c>
      <c r="AA434" s="1">
        <v>1</v>
      </c>
      <c r="AB434" s="1" t="str">
        <f t="shared" si="122"/>
        <v>Business/Strategy</v>
      </c>
      <c r="AC434" s="1" t="s">
        <v>57</v>
      </c>
      <c r="AE434" s="1" t="str">
        <f t="shared" si="123"/>
        <v>Director</v>
      </c>
      <c r="AF434" s="1" t="s">
        <v>68</v>
      </c>
      <c r="AH434" s="1" t="str">
        <f t="shared" si="124"/>
        <v>Business Support &amp; Logistics</v>
      </c>
      <c r="AI434" s="1" t="str">
        <f t="shared" si="125"/>
        <v>Business Support &amp; Logistics</v>
      </c>
      <c r="AJ434" s="1" t="s">
        <v>59</v>
      </c>
      <c r="AL434" s="1">
        <v>13</v>
      </c>
      <c r="AM434" s="1">
        <f t="shared" si="126"/>
        <v>13</v>
      </c>
      <c r="AN434" s="1" t="s">
        <v>1995</v>
      </c>
      <c r="AO434" s="1" t="s">
        <v>61</v>
      </c>
      <c r="AS434" s="1" t="s">
        <v>19</v>
      </c>
      <c r="AU434" s="1" t="s">
        <v>21</v>
      </c>
      <c r="AZ434" s="1" t="str">
        <f t="shared" si="127"/>
        <v>Forums</v>
      </c>
      <c r="BA434" s="1" t="s">
        <v>50</v>
      </c>
      <c r="BC434" s="1">
        <f t="shared" si="128"/>
        <v>6</v>
      </c>
      <c r="BD434" s="1">
        <v>6</v>
      </c>
      <c r="BF434" s="1">
        <f t="shared" si="129"/>
        <v>5</v>
      </c>
      <c r="BG434" s="1">
        <v>5</v>
      </c>
      <c r="BI434" s="1">
        <v>6</v>
      </c>
      <c r="BJ434" s="1">
        <f t="shared" si="130"/>
        <v>6</v>
      </c>
      <c r="BK434" s="1" t="s">
        <v>1996</v>
      </c>
      <c r="BL434" s="1" t="str">
        <f t="shared" si="131"/>
        <v>Friend / word of mouth</v>
      </c>
      <c r="BM434" s="1" t="s">
        <v>42</v>
      </c>
      <c r="BO434" s="1">
        <v>8</v>
      </c>
      <c r="BP434" s="1" t="s">
        <v>1997</v>
      </c>
      <c r="BQ434" s="1" t="s">
        <v>1998</v>
      </c>
      <c r="BS434" s="1">
        <v>1</v>
      </c>
      <c r="BT434">
        <f t="shared" si="132"/>
        <v>1</v>
      </c>
    </row>
    <row r="435" spans="1:72" ht="110.25" x14ac:dyDescent="0.25">
      <c r="A435" s="1">
        <v>433</v>
      </c>
      <c r="B435" s="1">
        <f t="shared" si="114"/>
        <v>434</v>
      </c>
      <c r="C435" s="1" t="s">
        <v>0</v>
      </c>
      <c r="D435" s="1" t="s">
        <v>1</v>
      </c>
      <c r="I435" s="2">
        <v>31434</v>
      </c>
      <c r="J435" s="13">
        <f t="shared" ca="1" si="115"/>
        <v>33</v>
      </c>
      <c r="K435" s="1">
        <v>6</v>
      </c>
      <c r="L435" s="1">
        <f t="shared" si="116"/>
        <v>6</v>
      </c>
      <c r="M435" s="1">
        <v>30</v>
      </c>
      <c r="N435" s="1">
        <f t="shared" si="117"/>
        <v>30</v>
      </c>
      <c r="O435" s="1">
        <v>12</v>
      </c>
      <c r="P435" s="1">
        <f t="shared" si="118"/>
        <v>12</v>
      </c>
      <c r="Q435" s="1">
        <v>2</v>
      </c>
      <c r="R435" s="1">
        <f t="shared" si="119"/>
        <v>2</v>
      </c>
      <c r="S435" s="1" t="s">
        <v>164</v>
      </c>
      <c r="T435" s="1">
        <v>0</v>
      </c>
      <c r="U435" s="1" t="str">
        <f t="shared" si="120"/>
        <v>hoodie</v>
      </c>
      <c r="V435" s="1" t="s">
        <v>34</v>
      </c>
      <c r="X435" s="1" t="str">
        <f t="shared" si="121"/>
        <v>I create the future</v>
      </c>
      <c r="Z435" s="1" t="s">
        <v>1999</v>
      </c>
      <c r="AA435" s="1">
        <v>1</v>
      </c>
      <c r="AB435" s="1" t="str">
        <f t="shared" si="122"/>
        <v>Software Engineer</v>
      </c>
      <c r="AC435" s="1" t="s">
        <v>188</v>
      </c>
      <c r="AE435" s="1" t="str">
        <f t="shared" si="123"/>
        <v>Medium level</v>
      </c>
      <c r="AG435" s="1" t="s">
        <v>2000</v>
      </c>
      <c r="AH435" s="1" t="str">
        <f t="shared" si="124"/>
        <v>Entertainment &amp; Leisure</v>
      </c>
      <c r="AI435" s="1" t="str">
        <f t="shared" si="125"/>
        <v>Entertainment &amp; Leisure</v>
      </c>
      <c r="AJ435" s="1" t="s">
        <v>81</v>
      </c>
      <c r="AL435" s="1">
        <v>3</v>
      </c>
      <c r="AM435" s="1">
        <f t="shared" si="126"/>
        <v>3</v>
      </c>
      <c r="AN435" s="1" t="s">
        <v>2001</v>
      </c>
      <c r="AO435" s="1" t="s">
        <v>61</v>
      </c>
      <c r="AR435" s="1" t="s">
        <v>18</v>
      </c>
      <c r="AZ435" s="1" t="str">
        <f t="shared" si="127"/>
        <v>Stack Overflow</v>
      </c>
      <c r="BA435" s="1" t="s">
        <v>62</v>
      </c>
      <c r="BC435" s="1">
        <f t="shared" si="128"/>
        <v>12</v>
      </c>
      <c r="BE435" s="1">
        <v>12</v>
      </c>
      <c r="BF435" s="1">
        <f t="shared" si="129"/>
        <v>5</v>
      </c>
      <c r="BG435" s="1">
        <v>5</v>
      </c>
      <c r="BI435" s="1">
        <v>20</v>
      </c>
      <c r="BJ435" s="1">
        <f t="shared" si="130"/>
        <v>20</v>
      </c>
      <c r="BK435" s="1" t="s">
        <v>2002</v>
      </c>
      <c r="BL435" s="1" t="str">
        <f t="shared" si="131"/>
        <v>Google</v>
      </c>
      <c r="BM435" s="1" t="s">
        <v>52</v>
      </c>
      <c r="BO435" s="1">
        <v>8</v>
      </c>
      <c r="BP435" s="1" t="s">
        <v>2003</v>
      </c>
      <c r="BQ435" s="1" t="s">
        <v>2004</v>
      </c>
      <c r="BR435" s="1" t="s">
        <v>2005</v>
      </c>
      <c r="BS435" s="1">
        <v>1</v>
      </c>
      <c r="BT435">
        <f t="shared" si="132"/>
        <v>1</v>
      </c>
    </row>
    <row r="436" spans="1:72" ht="94.5" x14ac:dyDescent="0.25">
      <c r="A436" s="1">
        <v>434</v>
      </c>
      <c r="B436" s="1">
        <f t="shared" si="114"/>
        <v>435</v>
      </c>
      <c r="G436" s="1" t="s">
        <v>4</v>
      </c>
      <c r="I436" s="2">
        <v>29930</v>
      </c>
      <c r="J436" s="13">
        <f t="shared" ca="1" si="115"/>
        <v>37</v>
      </c>
      <c r="K436" s="1">
        <v>4</v>
      </c>
      <c r="L436" s="1">
        <f t="shared" si="116"/>
        <v>4</v>
      </c>
      <c r="M436" s="1">
        <v>0</v>
      </c>
      <c r="N436" s="1">
        <f t="shared" si="117"/>
        <v>0</v>
      </c>
      <c r="O436" s="1">
        <v>10</v>
      </c>
      <c r="P436" s="1">
        <f t="shared" si="118"/>
        <v>10</v>
      </c>
      <c r="Q436" s="1">
        <v>120</v>
      </c>
      <c r="R436" s="1">
        <f t="shared" si="119"/>
        <v>120</v>
      </c>
      <c r="S436" s="1" t="s">
        <v>45</v>
      </c>
      <c r="T436" s="1">
        <v>0</v>
      </c>
      <c r="U436" s="1" t="str">
        <f t="shared" si="120"/>
        <v>backpack</v>
      </c>
      <c r="V436" s="1" t="s">
        <v>75</v>
      </c>
      <c r="X436" s="1" t="str">
        <f t="shared" si="121"/>
        <v>Machine learning for life</v>
      </c>
      <c r="Y436" s="1" t="s">
        <v>3370</v>
      </c>
      <c r="AA436" s="1">
        <v>1</v>
      </c>
      <c r="AB436" s="1" t="str">
        <f t="shared" si="122"/>
        <v>Consulting</v>
      </c>
      <c r="AC436" s="1" t="s">
        <v>387</v>
      </c>
      <c r="AE436" s="1" t="str">
        <f t="shared" si="123"/>
        <v>Not Applicable</v>
      </c>
      <c r="AF436" s="1" t="s">
        <v>86</v>
      </c>
      <c r="AH436" s="1" t="str">
        <f t="shared" si="124"/>
        <v>Technology &amp; Internet</v>
      </c>
      <c r="AI436" s="1" t="str">
        <f t="shared" si="125"/>
        <v>Technology &amp; Internet</v>
      </c>
      <c r="AJ436" s="1" t="s">
        <v>69</v>
      </c>
      <c r="AL436" s="1">
        <v>15</v>
      </c>
      <c r="AM436" s="1">
        <f t="shared" si="126"/>
        <v>15</v>
      </c>
      <c r="AO436" s="1" t="s">
        <v>39</v>
      </c>
      <c r="AS436" s="1" t="s">
        <v>19</v>
      </c>
      <c r="AZ436" s="1" t="str">
        <f t="shared" si="127"/>
        <v>Slack Channel</v>
      </c>
      <c r="BA436" s="1" t="s">
        <v>40</v>
      </c>
      <c r="BC436" s="1">
        <f t="shared" si="128"/>
        <v>5</v>
      </c>
      <c r="BD436" s="1">
        <v>5</v>
      </c>
      <c r="BF436" s="1">
        <f t="shared" si="129"/>
        <v>10</v>
      </c>
      <c r="BH436" s="1">
        <v>10</v>
      </c>
      <c r="BI436" s="1">
        <v>20</v>
      </c>
      <c r="BJ436" s="1">
        <f t="shared" si="130"/>
        <v>20</v>
      </c>
      <c r="BK436" s="1" t="s">
        <v>2006</v>
      </c>
      <c r="BL436" s="1" t="str">
        <f t="shared" si="131"/>
        <v>Google</v>
      </c>
      <c r="BM436" s="1" t="s">
        <v>52</v>
      </c>
      <c r="BO436" s="1">
        <v>10</v>
      </c>
      <c r="BP436" s="1" t="s">
        <v>2007</v>
      </c>
      <c r="BS436" s="1">
        <v>0</v>
      </c>
      <c r="BT436">
        <f t="shared" si="132"/>
        <v>0</v>
      </c>
    </row>
    <row r="437" spans="1:72" ht="378" x14ac:dyDescent="0.25">
      <c r="A437" s="1">
        <v>435</v>
      </c>
      <c r="B437" s="1">
        <f t="shared" si="114"/>
        <v>436</v>
      </c>
      <c r="C437" s="1" t="s">
        <v>0</v>
      </c>
      <c r="F437" s="1" t="s">
        <v>3</v>
      </c>
      <c r="G437" s="1" t="s">
        <v>4</v>
      </c>
      <c r="I437" s="2">
        <v>31833</v>
      </c>
      <c r="J437" s="13">
        <f t="shared" ca="1" si="115"/>
        <v>32</v>
      </c>
      <c r="K437" s="1">
        <v>8</v>
      </c>
      <c r="L437" s="1">
        <f t="shared" si="116"/>
        <v>8</v>
      </c>
      <c r="M437" s="1">
        <v>60</v>
      </c>
      <c r="N437" s="1">
        <f t="shared" si="117"/>
        <v>60</v>
      </c>
      <c r="O437" s="1">
        <v>12</v>
      </c>
      <c r="P437" s="1">
        <f t="shared" si="118"/>
        <v>12</v>
      </c>
      <c r="Q437" s="1">
        <v>20</v>
      </c>
      <c r="R437" s="1">
        <f t="shared" si="119"/>
        <v>20</v>
      </c>
      <c r="S437" s="1" t="s">
        <v>278</v>
      </c>
      <c r="T437" s="1">
        <v>0</v>
      </c>
      <c r="U437" s="1" t="str">
        <f t="shared" si="120"/>
        <v>hoodie</v>
      </c>
      <c r="V437" s="1" t="s">
        <v>34</v>
      </c>
      <c r="X437" s="1" t="str">
        <f t="shared" si="121"/>
        <v>A quality life demands quality questions</v>
      </c>
      <c r="Y437" s="1" t="s">
        <v>3371</v>
      </c>
      <c r="AA437" s="1">
        <v>0</v>
      </c>
      <c r="AB437" s="1" t="str">
        <f t="shared" si="122"/>
        <v xml:space="preserve"> </v>
      </c>
      <c r="AE437" s="1" t="str">
        <f t="shared" si="123"/>
        <v xml:space="preserve"> </v>
      </c>
      <c r="AH437" s="1" t="str">
        <f t="shared" si="124"/>
        <v>Unspecified</v>
      </c>
      <c r="AI437" s="1" t="str">
        <f t="shared" si="125"/>
        <v xml:space="preserve"> </v>
      </c>
      <c r="AM437" s="1">
        <f t="shared" si="126"/>
        <v>0</v>
      </c>
      <c r="AO437" s="1" t="s">
        <v>61</v>
      </c>
      <c r="AR437" s="1" t="s">
        <v>18</v>
      </c>
      <c r="AZ437" s="1" t="str">
        <f t="shared" si="127"/>
        <v>Forums</v>
      </c>
      <c r="BA437" s="1" t="s">
        <v>50</v>
      </c>
      <c r="BC437" s="1">
        <f t="shared" si="128"/>
        <v>3</v>
      </c>
      <c r="BD437" s="1">
        <v>3</v>
      </c>
      <c r="BF437" s="1">
        <f t="shared" si="129"/>
        <v>3</v>
      </c>
      <c r="BG437" s="1">
        <v>3</v>
      </c>
      <c r="BI437" s="1">
        <v>180</v>
      </c>
      <c r="BJ437" s="1">
        <f t="shared" si="130"/>
        <v>180</v>
      </c>
      <c r="BK437" s="1" t="s">
        <v>2008</v>
      </c>
      <c r="BL437" s="1" t="str">
        <f t="shared" si="131"/>
        <v>Twitter</v>
      </c>
      <c r="BM437" s="1" t="s">
        <v>167</v>
      </c>
      <c r="BO437" s="1">
        <v>9</v>
      </c>
      <c r="BP437" s="1" t="s">
        <v>2009</v>
      </c>
      <c r="BQ437" s="1" t="s">
        <v>2010</v>
      </c>
      <c r="BR437" s="1" t="s">
        <v>2011</v>
      </c>
      <c r="BS437" s="1">
        <v>1</v>
      </c>
      <c r="BT437">
        <f t="shared" si="132"/>
        <v>1</v>
      </c>
    </row>
    <row r="438" spans="1:72" ht="204.75" x14ac:dyDescent="0.25">
      <c r="A438" s="1">
        <v>436</v>
      </c>
      <c r="B438" s="1">
        <f t="shared" si="114"/>
        <v>437</v>
      </c>
      <c r="D438" s="1" t="s">
        <v>1</v>
      </c>
      <c r="E438" s="1" t="s">
        <v>2</v>
      </c>
      <c r="G438" s="1" t="s">
        <v>4</v>
      </c>
      <c r="I438" s="2">
        <v>33725</v>
      </c>
      <c r="J438" s="13">
        <f t="shared" ca="1" si="115"/>
        <v>27</v>
      </c>
      <c r="K438" s="1">
        <v>8</v>
      </c>
      <c r="L438" s="1">
        <f t="shared" si="116"/>
        <v>8</v>
      </c>
      <c r="M438" s="1">
        <v>0</v>
      </c>
      <c r="N438" s="1">
        <f t="shared" si="117"/>
        <v>0</v>
      </c>
      <c r="O438" s="1">
        <v>8</v>
      </c>
      <c r="P438" s="1">
        <f t="shared" si="118"/>
        <v>8</v>
      </c>
      <c r="Q438" s="1">
        <v>15</v>
      </c>
      <c r="R438" s="1">
        <f t="shared" si="119"/>
        <v>15</v>
      </c>
      <c r="S438" s="1" t="s">
        <v>74</v>
      </c>
      <c r="T438" s="1">
        <v>1</v>
      </c>
      <c r="U438" s="1" t="str">
        <f t="shared" si="120"/>
        <v/>
      </c>
      <c r="X438" s="1" t="str">
        <f t="shared" si="121"/>
        <v xml:space="preserve"> </v>
      </c>
      <c r="AA438" s="1">
        <v>0</v>
      </c>
      <c r="AB438" s="1" t="str">
        <f t="shared" si="122"/>
        <v xml:space="preserve"> </v>
      </c>
      <c r="AE438" s="1" t="str">
        <f t="shared" si="123"/>
        <v xml:space="preserve"> </v>
      </c>
      <c r="AH438" s="1" t="str">
        <f t="shared" si="124"/>
        <v>Unspecified</v>
      </c>
      <c r="AI438" s="1" t="str">
        <f t="shared" si="125"/>
        <v xml:space="preserve"> </v>
      </c>
      <c r="AM438" s="1">
        <f t="shared" si="126"/>
        <v>0</v>
      </c>
      <c r="AO438" s="1" t="s">
        <v>61</v>
      </c>
      <c r="AU438" s="1" t="s">
        <v>21</v>
      </c>
      <c r="AZ438" s="1" t="str">
        <f t="shared" si="127"/>
        <v>Forums</v>
      </c>
      <c r="BA438" s="1" t="s">
        <v>50</v>
      </c>
      <c r="BC438" s="1">
        <f t="shared" si="128"/>
        <v>3</v>
      </c>
      <c r="BD438" s="1">
        <v>3</v>
      </c>
      <c r="BF438" s="1">
        <f t="shared" si="129"/>
        <v>5</v>
      </c>
      <c r="BG438" s="1">
        <v>5</v>
      </c>
      <c r="BI438" s="1">
        <v>5</v>
      </c>
      <c r="BJ438" s="1">
        <f t="shared" si="130"/>
        <v>5</v>
      </c>
      <c r="BK438" s="1" t="s">
        <v>2012</v>
      </c>
      <c r="BL438" s="1" t="str">
        <f t="shared" si="131"/>
        <v>Google</v>
      </c>
      <c r="BM438" s="1" t="s">
        <v>52</v>
      </c>
      <c r="BO438" s="1">
        <v>8</v>
      </c>
      <c r="BP438" s="1" t="s">
        <v>2013</v>
      </c>
      <c r="BQ438" s="1" t="s">
        <v>2014</v>
      </c>
      <c r="BR438" s="1" t="s">
        <v>2015</v>
      </c>
      <c r="BS438" s="1">
        <v>0</v>
      </c>
      <c r="BT438">
        <f t="shared" si="132"/>
        <v>0</v>
      </c>
    </row>
    <row r="439" spans="1:72" ht="220.5" x14ac:dyDescent="0.25">
      <c r="A439" s="1">
        <v>437</v>
      </c>
      <c r="B439" s="1">
        <f t="shared" si="114"/>
        <v>438</v>
      </c>
      <c r="G439" s="1" t="s">
        <v>4</v>
      </c>
      <c r="I439" s="2">
        <v>29313</v>
      </c>
      <c r="J439" s="13">
        <f t="shared" ca="1" si="115"/>
        <v>39</v>
      </c>
      <c r="K439" s="1">
        <v>7</v>
      </c>
      <c r="L439" s="1">
        <f t="shared" si="116"/>
        <v>7</v>
      </c>
      <c r="M439" s="1">
        <v>50</v>
      </c>
      <c r="N439" s="1">
        <f t="shared" si="117"/>
        <v>50</v>
      </c>
      <c r="O439" s="1">
        <v>8</v>
      </c>
      <c r="P439" s="1">
        <f t="shared" si="118"/>
        <v>8</v>
      </c>
      <c r="Q439" s="1">
        <v>3</v>
      </c>
      <c r="R439" s="1">
        <f t="shared" si="119"/>
        <v>3</v>
      </c>
      <c r="S439" s="1" t="s">
        <v>164</v>
      </c>
      <c r="T439" s="1">
        <v>1</v>
      </c>
      <c r="U439" s="1" t="str">
        <f t="shared" si="120"/>
        <v/>
      </c>
      <c r="X439" s="1" t="str">
        <f t="shared" si="121"/>
        <v xml:space="preserve"> </v>
      </c>
      <c r="AA439" s="1">
        <v>1</v>
      </c>
      <c r="AB439" s="1" t="str">
        <f t="shared" si="122"/>
        <v>Software Engineer</v>
      </c>
      <c r="AC439" s="1" t="s">
        <v>188</v>
      </c>
      <c r="AE439" s="1" t="str">
        <f t="shared" si="123"/>
        <v>Individual Contributor</v>
      </c>
      <c r="AF439" s="1" t="s">
        <v>58</v>
      </c>
      <c r="AH439" s="1" t="str">
        <f t="shared" si="124"/>
        <v>Technology &amp; Internet</v>
      </c>
      <c r="AI439" s="1" t="str">
        <f t="shared" si="125"/>
        <v>Technology &amp; Internet</v>
      </c>
      <c r="AJ439" s="1" t="s">
        <v>69</v>
      </c>
      <c r="AL439" s="1">
        <v>12</v>
      </c>
      <c r="AM439" s="1">
        <f t="shared" si="126"/>
        <v>12</v>
      </c>
      <c r="AO439" s="1" t="s">
        <v>61</v>
      </c>
      <c r="AU439" s="1" t="s">
        <v>21</v>
      </c>
      <c r="AZ439" s="1" t="str">
        <f t="shared" si="127"/>
        <v>Stack Overflow</v>
      </c>
      <c r="BA439" s="1" t="s">
        <v>62</v>
      </c>
      <c r="BC439" s="1">
        <f t="shared" si="128"/>
        <v>3</v>
      </c>
      <c r="BD439" s="1">
        <v>3</v>
      </c>
      <c r="BF439" s="1">
        <f t="shared" si="129"/>
        <v>2</v>
      </c>
      <c r="BG439" s="1">
        <v>2</v>
      </c>
      <c r="BI439" s="1">
        <v>5</v>
      </c>
      <c r="BJ439" s="1">
        <f t="shared" si="130"/>
        <v>5</v>
      </c>
      <c r="BK439" s="1" t="s">
        <v>2016</v>
      </c>
      <c r="BL439" s="1" t="str">
        <f t="shared" si="131"/>
        <v>Google</v>
      </c>
      <c r="BM439" s="1" t="s">
        <v>52</v>
      </c>
      <c r="BO439" s="1">
        <v>7</v>
      </c>
      <c r="BP439" s="1" t="s">
        <v>2017</v>
      </c>
      <c r="BS439" s="1">
        <v>0</v>
      </c>
      <c r="BT439">
        <f t="shared" si="132"/>
        <v>0</v>
      </c>
    </row>
    <row r="440" spans="1:72" ht="157.5" x14ac:dyDescent="0.25">
      <c r="A440" s="1">
        <v>438</v>
      </c>
      <c r="B440" s="1">
        <f t="shared" si="114"/>
        <v>439</v>
      </c>
      <c r="E440" s="1" t="s">
        <v>2</v>
      </c>
      <c r="F440" s="1" t="s">
        <v>3</v>
      </c>
      <c r="I440" s="2">
        <v>34275</v>
      </c>
      <c r="J440" s="13">
        <f t="shared" ca="1" si="115"/>
        <v>25</v>
      </c>
      <c r="K440" s="1">
        <v>7</v>
      </c>
      <c r="L440" s="1">
        <f t="shared" si="116"/>
        <v>7</v>
      </c>
      <c r="M440" s="1">
        <v>30</v>
      </c>
      <c r="N440" s="1">
        <f t="shared" si="117"/>
        <v>30</v>
      </c>
      <c r="O440" s="1">
        <v>8</v>
      </c>
      <c r="P440" s="1">
        <f t="shared" si="118"/>
        <v>8</v>
      </c>
      <c r="Q440" s="1">
        <v>5</v>
      </c>
      <c r="R440" s="1">
        <f t="shared" si="119"/>
        <v>5</v>
      </c>
      <c r="S440" s="1" t="s">
        <v>200</v>
      </c>
      <c r="T440" s="1">
        <v>1</v>
      </c>
      <c r="U440" s="1" t="str">
        <f t="shared" si="120"/>
        <v/>
      </c>
      <c r="X440" s="1" t="str">
        <f t="shared" si="121"/>
        <v xml:space="preserve"> </v>
      </c>
      <c r="AA440" s="1">
        <v>0</v>
      </c>
      <c r="AB440" s="1" t="str">
        <f t="shared" si="122"/>
        <v xml:space="preserve"> </v>
      </c>
      <c r="AE440" s="1" t="str">
        <f t="shared" si="123"/>
        <v xml:space="preserve"> </v>
      </c>
      <c r="AH440" s="1" t="str">
        <f t="shared" si="124"/>
        <v>Unspecified</v>
      </c>
      <c r="AI440" s="1" t="str">
        <f t="shared" si="125"/>
        <v xml:space="preserve"> </v>
      </c>
      <c r="AM440" s="1">
        <f t="shared" si="126"/>
        <v>0</v>
      </c>
      <c r="AO440" s="1" t="s">
        <v>39</v>
      </c>
      <c r="AS440" s="1" t="s">
        <v>19</v>
      </c>
      <c r="AZ440" s="1" t="str">
        <f t="shared" si="127"/>
        <v>Forums</v>
      </c>
      <c r="BA440" s="1" t="s">
        <v>50</v>
      </c>
      <c r="BC440" s="1">
        <f t="shared" si="128"/>
        <v>6</v>
      </c>
      <c r="BD440" s="1">
        <v>6</v>
      </c>
      <c r="BF440" s="1">
        <f t="shared" si="129"/>
        <v>4</v>
      </c>
      <c r="BG440" s="1">
        <v>4</v>
      </c>
      <c r="BI440" s="1">
        <v>30</v>
      </c>
      <c r="BJ440" s="1">
        <f t="shared" si="130"/>
        <v>30</v>
      </c>
      <c r="BK440" s="1" t="s">
        <v>2018</v>
      </c>
      <c r="BL440" s="1" t="str">
        <f t="shared" si="131"/>
        <v>Friend / word of mouth</v>
      </c>
      <c r="BM440" s="1" t="s">
        <v>42</v>
      </c>
      <c r="BO440" s="1">
        <v>9</v>
      </c>
      <c r="BP440" s="1" t="s">
        <v>2019</v>
      </c>
      <c r="BQ440" s="1" t="s">
        <v>2020</v>
      </c>
      <c r="BR440" s="1" t="s">
        <v>2021</v>
      </c>
      <c r="BS440" s="1">
        <v>0</v>
      </c>
      <c r="BT440">
        <f t="shared" si="132"/>
        <v>0</v>
      </c>
    </row>
    <row r="441" spans="1:72" ht="409.5" x14ac:dyDescent="0.25">
      <c r="A441" s="1">
        <v>439</v>
      </c>
      <c r="B441" s="1">
        <f t="shared" si="114"/>
        <v>440</v>
      </c>
      <c r="H441" s="1" t="s">
        <v>2022</v>
      </c>
      <c r="I441" s="2">
        <v>25124</v>
      </c>
      <c r="J441" s="13">
        <f t="shared" ca="1" si="115"/>
        <v>51</v>
      </c>
      <c r="K441" s="1">
        <v>7</v>
      </c>
      <c r="L441" s="1">
        <f t="shared" si="116"/>
        <v>7</v>
      </c>
      <c r="M441" s="1">
        <v>0</v>
      </c>
      <c r="N441" s="1">
        <f t="shared" si="117"/>
        <v>0</v>
      </c>
      <c r="O441" s="1">
        <v>8</v>
      </c>
      <c r="P441" s="1">
        <f t="shared" si="118"/>
        <v>8</v>
      </c>
      <c r="Q441" s="1">
        <v>20</v>
      </c>
      <c r="R441" s="1">
        <f t="shared" si="119"/>
        <v>20</v>
      </c>
      <c r="S441" s="1" t="s">
        <v>96</v>
      </c>
      <c r="T441" s="1">
        <v>1</v>
      </c>
      <c r="U441" s="1" t="str">
        <f t="shared" si="120"/>
        <v/>
      </c>
      <c r="X441" s="1" t="str">
        <f t="shared" si="121"/>
        <v xml:space="preserve"> </v>
      </c>
      <c r="AA441" s="1">
        <v>1</v>
      </c>
      <c r="AB441" s="1" t="str">
        <f t="shared" si="122"/>
        <v>Retired</v>
      </c>
      <c r="AC441" s="1" t="s">
        <v>2023</v>
      </c>
      <c r="AE441" s="1" t="str">
        <f t="shared" si="123"/>
        <v>C-Level</v>
      </c>
      <c r="AF441" s="1" t="s">
        <v>117</v>
      </c>
      <c r="AH441" s="1" t="str">
        <f t="shared" si="124"/>
        <v>Technology &amp; Internet</v>
      </c>
      <c r="AI441" s="1" t="str">
        <f t="shared" si="125"/>
        <v>Technology &amp; Internet</v>
      </c>
      <c r="AJ441" s="1" t="s">
        <v>69</v>
      </c>
      <c r="AL441" s="1">
        <v>25</v>
      </c>
      <c r="AM441" s="1">
        <f t="shared" si="126"/>
        <v>25</v>
      </c>
      <c r="AN441" s="1" t="s">
        <v>2024</v>
      </c>
      <c r="AO441" s="1" t="s">
        <v>61</v>
      </c>
      <c r="AT441" s="1" t="s">
        <v>20</v>
      </c>
      <c r="AU441" s="1" t="s">
        <v>21</v>
      </c>
      <c r="AY441" s="1" t="s">
        <v>2025</v>
      </c>
      <c r="AZ441" s="1" t="str">
        <f t="shared" si="127"/>
        <v>Forums</v>
      </c>
      <c r="BA441" s="1" t="s">
        <v>50</v>
      </c>
      <c r="BC441" s="1">
        <f t="shared" si="128"/>
        <v>6</v>
      </c>
      <c r="BD441" s="1">
        <v>6</v>
      </c>
      <c r="BF441" s="1">
        <f t="shared" si="129"/>
        <v>6</v>
      </c>
      <c r="BG441" s="1">
        <v>6</v>
      </c>
      <c r="BI441" s="1">
        <v>6</v>
      </c>
      <c r="BJ441" s="1">
        <f t="shared" si="130"/>
        <v>6</v>
      </c>
      <c r="BK441" s="1" t="s">
        <v>2026</v>
      </c>
      <c r="BL441" s="1" t="str">
        <f t="shared" si="131"/>
        <v>Google</v>
      </c>
      <c r="BM441" s="1" t="s">
        <v>52</v>
      </c>
      <c r="BO441" s="1">
        <v>9</v>
      </c>
      <c r="BP441" s="1" t="s">
        <v>2027</v>
      </c>
      <c r="BQ441" s="1" t="s">
        <v>2028</v>
      </c>
      <c r="BR441" s="1" t="s">
        <v>2029</v>
      </c>
      <c r="BS441" s="1">
        <v>1</v>
      </c>
      <c r="BT441">
        <f t="shared" si="132"/>
        <v>1</v>
      </c>
    </row>
    <row r="442" spans="1:72" ht="409.5" x14ac:dyDescent="0.25">
      <c r="A442" s="1">
        <v>440</v>
      </c>
      <c r="B442" s="1">
        <f t="shared" si="114"/>
        <v>441</v>
      </c>
      <c r="D442" s="1" t="s">
        <v>1</v>
      </c>
      <c r="I442" s="2">
        <v>22573</v>
      </c>
      <c r="J442" s="13">
        <f t="shared" ca="1" si="115"/>
        <v>58</v>
      </c>
      <c r="K442" s="1">
        <v>7</v>
      </c>
      <c r="L442" s="1">
        <f t="shared" si="116"/>
        <v>7</v>
      </c>
      <c r="M442" s="1">
        <v>0</v>
      </c>
      <c r="N442" s="1">
        <f t="shared" si="117"/>
        <v>0</v>
      </c>
      <c r="O442" s="1">
        <v>10</v>
      </c>
      <c r="P442" s="1">
        <f t="shared" si="118"/>
        <v>10</v>
      </c>
      <c r="Q442" s="1">
        <v>10</v>
      </c>
      <c r="R442" s="1">
        <f t="shared" si="119"/>
        <v>10</v>
      </c>
      <c r="S442" s="1" t="s">
        <v>108</v>
      </c>
      <c r="T442" s="1">
        <v>1</v>
      </c>
      <c r="U442" s="1" t="str">
        <f t="shared" si="120"/>
        <v/>
      </c>
      <c r="X442" s="1" t="str">
        <f t="shared" si="121"/>
        <v xml:space="preserve"> </v>
      </c>
      <c r="AA442" s="1">
        <v>1</v>
      </c>
      <c r="AB442" s="1" t="str">
        <f t="shared" si="122"/>
        <v>Software Engineer</v>
      </c>
      <c r="AC442" s="1" t="s">
        <v>188</v>
      </c>
      <c r="AE442" s="1" t="str">
        <f t="shared" si="123"/>
        <v>Principal SW Scientist/Exec Director</v>
      </c>
      <c r="AG442" s="1" t="s">
        <v>2030</v>
      </c>
      <c r="AH442" s="1" t="str">
        <f t="shared" si="124"/>
        <v>Electronics</v>
      </c>
      <c r="AI442" s="1" t="str">
        <f t="shared" si="125"/>
        <v>Electronics</v>
      </c>
      <c r="AJ442" s="1" t="s">
        <v>545</v>
      </c>
      <c r="AL442" s="1">
        <v>35</v>
      </c>
      <c r="AM442" s="1">
        <f t="shared" si="126"/>
        <v>35</v>
      </c>
      <c r="AN442" s="1" t="s">
        <v>2031</v>
      </c>
      <c r="AO442" s="1" t="s">
        <v>49</v>
      </c>
      <c r="AU442" s="1" t="s">
        <v>21</v>
      </c>
      <c r="AZ442" s="1" t="str">
        <f t="shared" si="127"/>
        <v>Forums</v>
      </c>
      <c r="BA442" s="1" t="s">
        <v>50</v>
      </c>
      <c r="BC442" s="1">
        <f t="shared" si="128"/>
        <v>5</v>
      </c>
      <c r="BD442" s="1">
        <v>5</v>
      </c>
      <c r="BF442" s="1">
        <f t="shared" si="129"/>
        <v>3</v>
      </c>
      <c r="BG442" s="1">
        <v>3</v>
      </c>
      <c r="BI442" s="1">
        <v>10</v>
      </c>
      <c r="BJ442" s="1">
        <f t="shared" si="130"/>
        <v>10</v>
      </c>
      <c r="BK442" s="1" t="s">
        <v>2032</v>
      </c>
      <c r="BL442" s="1" t="str">
        <f t="shared" si="131"/>
        <v>Friend / word of mouth</v>
      </c>
      <c r="BM442" s="1" t="s">
        <v>42</v>
      </c>
      <c r="BO442" s="1">
        <v>10</v>
      </c>
      <c r="BP442" s="1" t="s">
        <v>3353</v>
      </c>
      <c r="BQ442" s="1" t="s">
        <v>2033</v>
      </c>
      <c r="BR442" s="1" t="s">
        <v>114</v>
      </c>
      <c r="BS442" s="1">
        <v>1</v>
      </c>
      <c r="BT442">
        <f t="shared" si="132"/>
        <v>1</v>
      </c>
    </row>
    <row r="443" spans="1:72" ht="94.5" x14ac:dyDescent="0.25">
      <c r="A443" s="1">
        <v>441</v>
      </c>
      <c r="B443" s="1">
        <f t="shared" si="114"/>
        <v>442</v>
      </c>
      <c r="C443" s="1" t="s">
        <v>0</v>
      </c>
      <c r="F443" s="1" t="s">
        <v>3</v>
      </c>
      <c r="G443" s="1" t="s">
        <v>4</v>
      </c>
      <c r="I443" s="2">
        <v>29023</v>
      </c>
      <c r="J443" s="13">
        <f t="shared" ca="1" si="115"/>
        <v>40</v>
      </c>
      <c r="K443" s="1">
        <v>8</v>
      </c>
      <c r="L443" s="1">
        <f t="shared" si="116"/>
        <v>8</v>
      </c>
      <c r="M443" s="1">
        <v>75</v>
      </c>
      <c r="N443" s="1">
        <f t="shared" si="117"/>
        <v>75</v>
      </c>
      <c r="O443" s="1">
        <v>14</v>
      </c>
      <c r="P443" s="1">
        <f t="shared" si="118"/>
        <v>14</v>
      </c>
      <c r="Q443" s="1">
        <v>8</v>
      </c>
      <c r="R443" s="1">
        <f t="shared" si="119"/>
        <v>8</v>
      </c>
      <c r="S443" s="1" t="s">
        <v>74</v>
      </c>
      <c r="T443" s="1">
        <v>1</v>
      </c>
      <c r="U443" s="1" t="str">
        <f t="shared" si="120"/>
        <v/>
      </c>
      <c r="X443" s="1" t="str">
        <f t="shared" si="121"/>
        <v xml:space="preserve"> </v>
      </c>
      <c r="AA443" s="1">
        <v>1</v>
      </c>
      <c r="AB443" s="1" t="str">
        <f t="shared" si="122"/>
        <v>Product Management/Project Management</v>
      </c>
      <c r="AC443" s="1" t="s">
        <v>35</v>
      </c>
      <c r="AE443" s="1" t="str">
        <f t="shared" si="123"/>
        <v>Individual Contributor</v>
      </c>
      <c r="AF443" s="1" t="s">
        <v>58</v>
      </c>
      <c r="AH443" s="1" t="str">
        <f t="shared" si="124"/>
        <v>Utilities, Energy and Extraction</v>
      </c>
      <c r="AI443" s="1" t="str">
        <f t="shared" si="125"/>
        <v>Utilities, Energy and Extraction</v>
      </c>
      <c r="AJ443" s="1" t="s">
        <v>272</v>
      </c>
      <c r="AL443" s="1">
        <v>13</v>
      </c>
      <c r="AM443" s="1">
        <f t="shared" si="126"/>
        <v>13</v>
      </c>
      <c r="AN443" s="1" t="s">
        <v>2034</v>
      </c>
      <c r="AO443" s="1" t="s">
        <v>39</v>
      </c>
      <c r="AU443" s="1" t="s">
        <v>21</v>
      </c>
      <c r="AZ443" s="1" t="str">
        <f t="shared" si="127"/>
        <v>Forums</v>
      </c>
      <c r="BA443" s="1" t="s">
        <v>50</v>
      </c>
      <c r="BC443" s="1" t="str">
        <f t="shared" si="128"/>
        <v>10+</v>
      </c>
      <c r="BE443" s="1" t="s">
        <v>587</v>
      </c>
      <c r="BF443" s="1">
        <f t="shared" si="129"/>
        <v>6</v>
      </c>
      <c r="BG443" s="1">
        <v>6</v>
      </c>
      <c r="BI443" s="1">
        <v>12</v>
      </c>
      <c r="BJ443" s="1">
        <f t="shared" si="130"/>
        <v>12</v>
      </c>
      <c r="BK443" s="1" t="s">
        <v>2035</v>
      </c>
      <c r="BL443" s="1" t="str">
        <f t="shared" si="131"/>
        <v>Google</v>
      </c>
      <c r="BM443" s="1" t="s">
        <v>52</v>
      </c>
      <c r="BO443" s="1">
        <v>10</v>
      </c>
      <c r="BP443" s="1" t="s">
        <v>2036</v>
      </c>
      <c r="BQ443" s="1" t="s">
        <v>2037</v>
      </c>
      <c r="BR443" s="1" t="s">
        <v>1355</v>
      </c>
      <c r="BS443" s="1">
        <v>1</v>
      </c>
      <c r="BT443">
        <f t="shared" si="132"/>
        <v>1</v>
      </c>
    </row>
    <row r="444" spans="1:72" ht="63" x14ac:dyDescent="0.25">
      <c r="A444" s="1">
        <v>442</v>
      </c>
      <c r="B444" s="1">
        <f t="shared" si="114"/>
        <v>443</v>
      </c>
      <c r="D444" s="1" t="s">
        <v>1</v>
      </c>
      <c r="I444" s="2">
        <v>33732</v>
      </c>
      <c r="J444" s="13">
        <f t="shared" ca="1" si="115"/>
        <v>27</v>
      </c>
      <c r="K444" s="1">
        <v>7</v>
      </c>
      <c r="L444" s="1">
        <f t="shared" si="116"/>
        <v>7</v>
      </c>
      <c r="M444" s="1">
        <v>0</v>
      </c>
      <c r="N444" s="1">
        <f t="shared" si="117"/>
        <v>0</v>
      </c>
      <c r="O444" s="1">
        <v>12</v>
      </c>
      <c r="P444" s="1">
        <f t="shared" si="118"/>
        <v>12</v>
      </c>
      <c r="Q444" s="1">
        <v>20</v>
      </c>
      <c r="R444" s="1">
        <f t="shared" si="119"/>
        <v>20</v>
      </c>
      <c r="S444" s="1" t="s">
        <v>164</v>
      </c>
      <c r="T444" s="1">
        <v>1</v>
      </c>
      <c r="U444" s="1" t="str">
        <f t="shared" si="120"/>
        <v/>
      </c>
      <c r="X444" s="1" t="str">
        <f t="shared" si="121"/>
        <v xml:space="preserve"> </v>
      </c>
      <c r="AA444" s="1">
        <v>1</v>
      </c>
      <c r="AB444" s="1" t="str">
        <f t="shared" si="122"/>
        <v>Business Intelligence / Business Analyst</v>
      </c>
      <c r="AC444" s="1" t="s">
        <v>121</v>
      </c>
      <c r="AE444" s="1" t="str">
        <f t="shared" si="123"/>
        <v>Individual Contributor</v>
      </c>
      <c r="AF444" s="1" t="s">
        <v>58</v>
      </c>
      <c r="AH444" s="1" t="str">
        <f t="shared" si="124"/>
        <v>Advertising &amp; Marketing</v>
      </c>
      <c r="AI444" s="1" t="str">
        <f t="shared" si="125"/>
        <v>Advertising &amp; Marketing</v>
      </c>
      <c r="AJ444" s="1" t="s">
        <v>206</v>
      </c>
      <c r="AL444" s="1">
        <v>3</v>
      </c>
      <c r="AM444" s="1">
        <f t="shared" si="126"/>
        <v>3</v>
      </c>
      <c r="AN444" s="1" t="s">
        <v>2038</v>
      </c>
      <c r="AO444" s="1" t="s">
        <v>39</v>
      </c>
      <c r="AT444" s="1" t="s">
        <v>20</v>
      </c>
      <c r="AZ444" s="1" t="str">
        <f t="shared" si="127"/>
        <v>Slack Channel</v>
      </c>
      <c r="BA444" s="1" t="s">
        <v>40</v>
      </c>
      <c r="BC444" s="1">
        <f t="shared" si="128"/>
        <v>10</v>
      </c>
      <c r="BE444" s="1">
        <v>10</v>
      </c>
      <c r="BF444" s="1">
        <f t="shared" si="129"/>
        <v>8</v>
      </c>
      <c r="BH444" s="1">
        <v>8</v>
      </c>
      <c r="BI444" s="1">
        <v>8</v>
      </c>
      <c r="BJ444" s="1">
        <f t="shared" si="130"/>
        <v>8</v>
      </c>
      <c r="BK444" s="1" t="s">
        <v>2039</v>
      </c>
      <c r="BL444" s="1" t="str">
        <f t="shared" si="131"/>
        <v>Google</v>
      </c>
      <c r="BM444" s="1" t="s">
        <v>52</v>
      </c>
      <c r="BO444" s="1">
        <v>9</v>
      </c>
      <c r="BP444" s="1" t="s">
        <v>2040</v>
      </c>
      <c r="BS444" s="1">
        <v>1</v>
      </c>
      <c r="BT444">
        <f t="shared" si="132"/>
        <v>1</v>
      </c>
    </row>
    <row r="445" spans="1:72" ht="94.5" x14ac:dyDescent="0.25">
      <c r="A445" s="1">
        <v>443</v>
      </c>
      <c r="B445" s="1">
        <f t="shared" si="114"/>
        <v>444</v>
      </c>
      <c r="C445" s="1" t="s">
        <v>0</v>
      </c>
      <c r="D445" s="1" t="s">
        <v>1</v>
      </c>
      <c r="E445" s="1" t="s">
        <v>2</v>
      </c>
      <c r="G445" s="1" t="s">
        <v>4</v>
      </c>
      <c r="I445" s="2">
        <v>32315</v>
      </c>
      <c r="J445" s="13">
        <f t="shared" ca="1" si="115"/>
        <v>31</v>
      </c>
      <c r="K445" s="1">
        <v>8</v>
      </c>
      <c r="L445" s="1">
        <f t="shared" si="116"/>
        <v>8</v>
      </c>
      <c r="M445" s="1">
        <v>1</v>
      </c>
      <c r="N445" s="1">
        <f t="shared" si="117"/>
        <v>1</v>
      </c>
      <c r="O445" s="1">
        <v>8</v>
      </c>
      <c r="P445" s="1">
        <f t="shared" si="118"/>
        <v>8</v>
      </c>
      <c r="Q445" s="1">
        <v>25</v>
      </c>
      <c r="R445" s="1">
        <f t="shared" si="119"/>
        <v>25</v>
      </c>
      <c r="S445" s="1" t="s">
        <v>278</v>
      </c>
      <c r="T445" s="1">
        <v>1</v>
      </c>
      <c r="U445" s="1" t="str">
        <f t="shared" si="120"/>
        <v/>
      </c>
      <c r="X445" s="1" t="str">
        <f t="shared" si="121"/>
        <v xml:space="preserve"> </v>
      </c>
      <c r="AA445" s="1">
        <v>1</v>
      </c>
      <c r="AB445" s="1" t="str">
        <f t="shared" si="122"/>
        <v>Software Engineer</v>
      </c>
      <c r="AC445" s="1" t="s">
        <v>188</v>
      </c>
      <c r="AE445" s="1" t="str">
        <f t="shared" si="123"/>
        <v>Individual Contributor</v>
      </c>
      <c r="AF445" s="1" t="s">
        <v>58</v>
      </c>
      <c r="AH445" s="1" t="str">
        <f t="shared" si="124"/>
        <v>Technology &amp; Internet</v>
      </c>
      <c r="AI445" s="1" t="str">
        <f t="shared" si="125"/>
        <v>Technology &amp; Internet</v>
      </c>
      <c r="AJ445" s="1" t="s">
        <v>69</v>
      </c>
      <c r="AL445" s="1">
        <v>1</v>
      </c>
      <c r="AM445" s="1">
        <f t="shared" si="126"/>
        <v>1</v>
      </c>
      <c r="AN445" s="1" t="s">
        <v>52</v>
      </c>
      <c r="AO445" s="1" t="s">
        <v>49</v>
      </c>
      <c r="AR445" s="1" t="s">
        <v>18</v>
      </c>
      <c r="AS445" s="1" t="s">
        <v>19</v>
      </c>
      <c r="AU445" s="1" t="s">
        <v>21</v>
      </c>
      <c r="AZ445" s="1" t="str">
        <f t="shared" si="127"/>
        <v>Stack Overflow</v>
      </c>
      <c r="BA445" s="1" t="s">
        <v>62</v>
      </c>
      <c r="BC445" s="1">
        <f t="shared" si="128"/>
        <v>1</v>
      </c>
      <c r="BD445" s="1">
        <v>1</v>
      </c>
      <c r="BF445" s="1">
        <f t="shared" si="129"/>
        <v>1</v>
      </c>
      <c r="BG445" s="1">
        <v>1</v>
      </c>
      <c r="BI445" s="1">
        <v>30</v>
      </c>
      <c r="BJ445" s="1">
        <f t="shared" si="130"/>
        <v>30</v>
      </c>
      <c r="BK445" s="1" t="s">
        <v>2041</v>
      </c>
      <c r="BL445" s="1" t="str">
        <f t="shared" si="131"/>
        <v>Google</v>
      </c>
      <c r="BM445" s="1" t="s">
        <v>52</v>
      </c>
      <c r="BO445" s="1">
        <v>10</v>
      </c>
      <c r="BP445" s="1" t="s">
        <v>2042</v>
      </c>
      <c r="BR445" s="1" t="s">
        <v>2043</v>
      </c>
      <c r="BS445" s="1">
        <v>1</v>
      </c>
      <c r="BT445">
        <f t="shared" si="132"/>
        <v>1</v>
      </c>
    </row>
    <row r="446" spans="1:72" ht="157.5" x14ac:dyDescent="0.25">
      <c r="A446" s="1">
        <v>444</v>
      </c>
      <c r="B446" s="1">
        <f t="shared" si="114"/>
        <v>445</v>
      </c>
      <c r="C446" s="1" t="s">
        <v>0</v>
      </c>
      <c r="I446" s="2">
        <v>23257</v>
      </c>
      <c r="J446" s="13">
        <f t="shared" ca="1" si="115"/>
        <v>56</v>
      </c>
      <c r="K446" s="1">
        <v>7</v>
      </c>
      <c r="L446" s="1">
        <f t="shared" si="116"/>
        <v>7</v>
      </c>
      <c r="M446" s="1">
        <v>90</v>
      </c>
      <c r="N446" s="1">
        <f t="shared" si="117"/>
        <v>90</v>
      </c>
      <c r="O446" s="1">
        <v>8</v>
      </c>
      <c r="P446" s="1">
        <f t="shared" si="118"/>
        <v>8</v>
      </c>
      <c r="Q446" s="1">
        <v>10</v>
      </c>
      <c r="R446" s="1">
        <f t="shared" si="119"/>
        <v>10</v>
      </c>
      <c r="S446" s="1" t="s">
        <v>55</v>
      </c>
      <c r="T446" s="1">
        <v>0</v>
      </c>
      <c r="U446" s="1" t="str">
        <f t="shared" si="120"/>
        <v>t-shirt</v>
      </c>
      <c r="V446" s="1" t="s">
        <v>46</v>
      </c>
      <c r="X446" s="1" t="str">
        <f t="shared" si="121"/>
        <v>A quality life demands quality questions</v>
      </c>
      <c r="Y446" s="1" t="s">
        <v>3371</v>
      </c>
      <c r="AA446" s="1">
        <v>1</v>
      </c>
      <c r="AB446" s="1" t="str">
        <f t="shared" si="122"/>
        <v>Research</v>
      </c>
      <c r="AC446" s="1" t="s">
        <v>382</v>
      </c>
      <c r="AE446" s="1" t="str">
        <f t="shared" si="123"/>
        <v>Individual Contributor</v>
      </c>
      <c r="AF446" s="1" t="s">
        <v>58</v>
      </c>
      <c r="AH446" s="1" t="str">
        <f t="shared" si="124"/>
        <v>Education</v>
      </c>
      <c r="AI446" s="1" t="str">
        <f t="shared" si="125"/>
        <v>Education</v>
      </c>
      <c r="AJ446" s="1" t="s">
        <v>37</v>
      </c>
      <c r="AL446" s="1">
        <v>28</v>
      </c>
      <c r="AM446" s="1">
        <f t="shared" si="126"/>
        <v>28</v>
      </c>
      <c r="AN446" s="1" t="s">
        <v>2044</v>
      </c>
      <c r="AO446" s="1" t="s">
        <v>49</v>
      </c>
      <c r="AY446" s="1" t="s">
        <v>2045</v>
      </c>
      <c r="AZ446" s="1" t="str">
        <f t="shared" si="127"/>
        <v>Forums</v>
      </c>
      <c r="BA446" s="1" t="s">
        <v>50</v>
      </c>
      <c r="BC446" s="1">
        <f t="shared" si="128"/>
        <v>6</v>
      </c>
      <c r="BD446" s="1">
        <v>6</v>
      </c>
      <c r="BF446" s="1">
        <f t="shared" si="129"/>
        <v>6</v>
      </c>
      <c r="BG446" s="1">
        <v>6</v>
      </c>
      <c r="BI446" s="1">
        <v>10</v>
      </c>
      <c r="BJ446" s="1">
        <f t="shared" si="130"/>
        <v>10</v>
      </c>
      <c r="BK446" s="1" t="s">
        <v>2046</v>
      </c>
      <c r="BL446" s="1" t="str">
        <f t="shared" si="131"/>
        <v>Google</v>
      </c>
      <c r="BM446" s="1" t="s">
        <v>52</v>
      </c>
      <c r="BO446" s="1">
        <v>9</v>
      </c>
      <c r="BP446" s="1" t="s">
        <v>2047</v>
      </c>
      <c r="BS446" s="1">
        <v>0</v>
      </c>
      <c r="BT446">
        <f t="shared" si="132"/>
        <v>0</v>
      </c>
    </row>
    <row r="447" spans="1:72" ht="157.5" x14ac:dyDescent="0.25">
      <c r="A447" s="1">
        <v>445</v>
      </c>
      <c r="B447" s="1">
        <f t="shared" si="114"/>
        <v>446</v>
      </c>
      <c r="D447" s="1" t="s">
        <v>1</v>
      </c>
      <c r="F447" s="1" t="s">
        <v>3</v>
      </c>
      <c r="G447" s="1" t="s">
        <v>4</v>
      </c>
      <c r="I447" s="2">
        <v>32727</v>
      </c>
      <c r="J447" s="13">
        <f t="shared" ca="1" si="115"/>
        <v>30</v>
      </c>
      <c r="K447" s="1">
        <v>5</v>
      </c>
      <c r="L447" s="1">
        <f t="shared" si="116"/>
        <v>5</v>
      </c>
      <c r="M447" s="1">
        <v>0</v>
      </c>
      <c r="N447" s="1">
        <f t="shared" si="117"/>
        <v>0</v>
      </c>
      <c r="O447" s="1">
        <v>16</v>
      </c>
      <c r="P447" s="1">
        <f t="shared" si="118"/>
        <v>16</v>
      </c>
      <c r="Q447" s="1">
        <v>2</v>
      </c>
      <c r="R447" s="1">
        <f t="shared" si="119"/>
        <v>2</v>
      </c>
      <c r="S447" s="1" t="s">
        <v>310</v>
      </c>
      <c r="T447" s="1">
        <v>0</v>
      </c>
      <c r="U447" s="1" t="str">
        <f t="shared" si="120"/>
        <v>backpack</v>
      </c>
      <c r="V447" s="1" t="s">
        <v>75</v>
      </c>
      <c r="X447" s="1" t="str">
        <f t="shared" si="121"/>
        <v>Machine learning for life</v>
      </c>
      <c r="Y447" s="1" t="s">
        <v>3370</v>
      </c>
      <c r="AA447" s="1">
        <v>1</v>
      </c>
      <c r="AB447" s="1" t="str">
        <f t="shared" si="122"/>
        <v>Consulting</v>
      </c>
      <c r="AC447" s="1" t="s">
        <v>387</v>
      </c>
      <c r="AE447" s="1" t="str">
        <f t="shared" si="123"/>
        <v>Manager</v>
      </c>
      <c r="AF447" s="1" t="s">
        <v>36</v>
      </c>
      <c r="AH447" s="1" t="str">
        <f t="shared" si="124"/>
        <v>Technology &amp; Internet</v>
      </c>
      <c r="AI447" s="1" t="str">
        <f t="shared" si="125"/>
        <v>Technology &amp; Internet</v>
      </c>
      <c r="AJ447" s="1" t="s">
        <v>69</v>
      </c>
      <c r="AL447" s="1">
        <v>5</v>
      </c>
      <c r="AM447" s="1">
        <f t="shared" si="126"/>
        <v>5</v>
      </c>
      <c r="AN447" s="1" t="s">
        <v>2048</v>
      </c>
      <c r="AO447" s="1" t="s">
        <v>39</v>
      </c>
      <c r="AU447" s="1" t="s">
        <v>21</v>
      </c>
      <c r="AZ447" s="1" t="str">
        <f t="shared" si="127"/>
        <v>Forums</v>
      </c>
      <c r="BA447" s="1" t="s">
        <v>50</v>
      </c>
      <c r="BC447" s="1">
        <f t="shared" si="128"/>
        <v>6</v>
      </c>
      <c r="BD447" s="1">
        <v>6</v>
      </c>
      <c r="BF447" s="1">
        <f t="shared" si="129"/>
        <v>6</v>
      </c>
      <c r="BG447" s="1">
        <v>6</v>
      </c>
      <c r="BI447" s="1">
        <v>12</v>
      </c>
      <c r="BJ447" s="1">
        <f t="shared" si="130"/>
        <v>12</v>
      </c>
      <c r="BK447" s="1" t="s">
        <v>2049</v>
      </c>
      <c r="BL447" s="1" t="str">
        <f t="shared" si="131"/>
        <v>Google</v>
      </c>
      <c r="BM447" s="1" t="s">
        <v>52</v>
      </c>
      <c r="BO447" s="1">
        <v>10</v>
      </c>
      <c r="BP447" s="1" t="s">
        <v>2050</v>
      </c>
      <c r="BQ447" s="1" t="s">
        <v>2051</v>
      </c>
      <c r="BS447" s="1">
        <v>1</v>
      </c>
      <c r="BT447">
        <f t="shared" si="132"/>
        <v>1</v>
      </c>
    </row>
    <row r="448" spans="1:72" ht="409.5" x14ac:dyDescent="0.25">
      <c r="A448" s="1">
        <v>446</v>
      </c>
      <c r="B448" s="1">
        <f t="shared" si="114"/>
        <v>447</v>
      </c>
      <c r="C448" s="1" t="s">
        <v>0</v>
      </c>
      <c r="D448" s="1" t="s">
        <v>1</v>
      </c>
      <c r="G448" s="1" t="s">
        <v>4</v>
      </c>
      <c r="I448" s="2">
        <v>33114</v>
      </c>
      <c r="J448" s="13">
        <f t="shared" ca="1" si="115"/>
        <v>29</v>
      </c>
      <c r="K448" s="1">
        <v>6</v>
      </c>
      <c r="L448" s="1">
        <f t="shared" si="116"/>
        <v>6</v>
      </c>
      <c r="M448" s="1">
        <v>180</v>
      </c>
      <c r="N448" s="1">
        <f t="shared" si="117"/>
        <v>180</v>
      </c>
      <c r="O448" s="1">
        <v>10</v>
      </c>
      <c r="P448" s="1">
        <f t="shared" si="118"/>
        <v>10</v>
      </c>
      <c r="Q448" s="1">
        <v>9</v>
      </c>
      <c r="R448" s="1">
        <f t="shared" si="119"/>
        <v>9</v>
      </c>
      <c r="S448" s="1" t="s">
        <v>74</v>
      </c>
      <c r="T448" s="1">
        <v>1</v>
      </c>
      <c r="U448" s="1" t="str">
        <f t="shared" si="120"/>
        <v/>
      </c>
      <c r="X448" s="1" t="str">
        <f t="shared" si="121"/>
        <v xml:space="preserve"> </v>
      </c>
      <c r="AA448" s="1">
        <v>1</v>
      </c>
      <c r="AB448" s="1" t="str">
        <f t="shared" si="122"/>
        <v>Data Scientist</v>
      </c>
      <c r="AC448" s="1" t="s">
        <v>130</v>
      </c>
      <c r="AE448" s="1" t="str">
        <f t="shared" si="123"/>
        <v>Individual Contributor</v>
      </c>
      <c r="AF448" s="1" t="s">
        <v>58</v>
      </c>
      <c r="AH448" s="1" t="str">
        <f t="shared" si="124"/>
        <v>Outsourcing</v>
      </c>
      <c r="AI448" s="1" t="str">
        <f t="shared" si="125"/>
        <v>Outsourcing</v>
      </c>
      <c r="AK448" s="1" t="s">
        <v>2052</v>
      </c>
      <c r="AL448" s="1">
        <v>1</v>
      </c>
      <c r="AM448" s="1">
        <f t="shared" si="126"/>
        <v>1</v>
      </c>
      <c r="AN448" s="1" t="s">
        <v>2053</v>
      </c>
      <c r="AO448" s="1" t="s">
        <v>61</v>
      </c>
      <c r="AU448" s="1" t="s">
        <v>21</v>
      </c>
      <c r="AZ448" s="1" t="str">
        <f t="shared" si="127"/>
        <v>Ask Me Anythings (AMAs)</v>
      </c>
      <c r="BA448" s="1" t="s">
        <v>1045</v>
      </c>
      <c r="BC448" s="1">
        <f t="shared" si="128"/>
        <v>10</v>
      </c>
      <c r="BE448" s="1">
        <v>10</v>
      </c>
      <c r="BF448" s="1">
        <f t="shared" si="129"/>
        <v>6</v>
      </c>
      <c r="BG448" s="1">
        <v>6</v>
      </c>
      <c r="BI448" s="1">
        <v>6</v>
      </c>
      <c r="BJ448" s="1">
        <f t="shared" si="130"/>
        <v>6</v>
      </c>
      <c r="BK448" s="1" t="s">
        <v>2054</v>
      </c>
      <c r="BL448" s="1" t="str">
        <f t="shared" si="131"/>
        <v>Twitter</v>
      </c>
      <c r="BM448" s="1" t="s">
        <v>167</v>
      </c>
      <c r="BO448" s="1">
        <v>9</v>
      </c>
      <c r="BP448" s="1" t="s">
        <v>2055</v>
      </c>
      <c r="BQ448" s="1" t="s">
        <v>3354</v>
      </c>
      <c r="BR448" s="1" t="s">
        <v>2056</v>
      </c>
      <c r="BS448" s="1">
        <v>1</v>
      </c>
      <c r="BT448">
        <f t="shared" si="132"/>
        <v>1</v>
      </c>
    </row>
    <row r="449" spans="1:72" ht="409.5" x14ac:dyDescent="0.25">
      <c r="A449" s="1">
        <v>447</v>
      </c>
      <c r="B449" s="1">
        <f t="shared" si="114"/>
        <v>448</v>
      </c>
      <c r="C449" s="1" t="s">
        <v>0</v>
      </c>
      <c r="I449" s="2">
        <v>34025</v>
      </c>
      <c r="J449" s="13">
        <f t="shared" ca="1" si="115"/>
        <v>26</v>
      </c>
      <c r="K449" s="1">
        <v>9</v>
      </c>
      <c r="L449" s="1">
        <f t="shared" si="116"/>
        <v>9</v>
      </c>
      <c r="M449" s="1">
        <v>1</v>
      </c>
      <c r="N449" s="1">
        <f t="shared" si="117"/>
        <v>1</v>
      </c>
      <c r="O449" s="1">
        <v>6</v>
      </c>
      <c r="P449" s="1">
        <f t="shared" si="118"/>
        <v>6</v>
      </c>
      <c r="Q449" s="1">
        <v>5</v>
      </c>
      <c r="R449" s="1">
        <f t="shared" si="119"/>
        <v>5</v>
      </c>
      <c r="S449" s="1" t="s">
        <v>278</v>
      </c>
      <c r="T449" s="1">
        <v>1</v>
      </c>
      <c r="U449" s="1" t="str">
        <f t="shared" si="120"/>
        <v/>
      </c>
      <c r="X449" s="1" t="str">
        <f t="shared" si="121"/>
        <v xml:space="preserve"> </v>
      </c>
      <c r="AA449" s="1">
        <v>1</v>
      </c>
      <c r="AB449" s="1" t="str">
        <f t="shared" si="122"/>
        <v>Software Engineer</v>
      </c>
      <c r="AC449" s="1" t="s">
        <v>188</v>
      </c>
      <c r="AE449" s="1" t="str">
        <f t="shared" si="123"/>
        <v>Individual Contributor</v>
      </c>
      <c r="AF449" s="1" t="s">
        <v>58</v>
      </c>
      <c r="AH449" s="1" t="str">
        <f t="shared" si="124"/>
        <v>Technology &amp; Internet</v>
      </c>
      <c r="AI449" s="1" t="str">
        <f t="shared" si="125"/>
        <v>Technology &amp; Internet</v>
      </c>
      <c r="AJ449" s="1" t="s">
        <v>69</v>
      </c>
      <c r="AL449" s="1">
        <v>2</v>
      </c>
      <c r="AM449" s="1">
        <f t="shared" si="126"/>
        <v>2</v>
      </c>
      <c r="AN449" s="1" t="s">
        <v>2057</v>
      </c>
      <c r="AO449" s="1" t="s">
        <v>39</v>
      </c>
      <c r="AS449" s="1" t="s">
        <v>19</v>
      </c>
      <c r="AZ449" s="1" t="str">
        <f t="shared" si="127"/>
        <v>Stack Overflow</v>
      </c>
      <c r="BA449" s="1" t="s">
        <v>62</v>
      </c>
      <c r="BC449" s="1">
        <f t="shared" si="128"/>
        <v>6</v>
      </c>
      <c r="BD449" s="1">
        <v>6</v>
      </c>
      <c r="BF449" s="1">
        <f t="shared" si="129"/>
        <v>5</v>
      </c>
      <c r="BG449" s="1">
        <v>5</v>
      </c>
      <c r="BI449" s="1">
        <v>100</v>
      </c>
      <c r="BJ449" s="1">
        <f t="shared" si="130"/>
        <v>100</v>
      </c>
      <c r="BK449" s="1" t="s">
        <v>2058</v>
      </c>
      <c r="BL449" s="1" t="str">
        <f t="shared" si="131"/>
        <v>Google</v>
      </c>
      <c r="BM449" s="1" t="s">
        <v>52</v>
      </c>
      <c r="BO449" s="1">
        <v>9</v>
      </c>
      <c r="BP449" s="1" t="s">
        <v>2059</v>
      </c>
      <c r="BQ449" s="1" t="s">
        <v>2060</v>
      </c>
      <c r="BS449" s="1">
        <v>1</v>
      </c>
      <c r="BT449">
        <f t="shared" si="132"/>
        <v>1</v>
      </c>
    </row>
    <row r="450" spans="1:72" ht="78.75" x14ac:dyDescent="0.25">
      <c r="A450" s="1">
        <v>448</v>
      </c>
      <c r="B450" s="1">
        <f t="shared" si="114"/>
        <v>449</v>
      </c>
      <c r="D450" s="1" t="s">
        <v>1</v>
      </c>
      <c r="I450" s="2">
        <v>33077</v>
      </c>
      <c r="J450" s="13">
        <f t="shared" ca="1" si="115"/>
        <v>29</v>
      </c>
      <c r="K450" s="1">
        <v>8</v>
      </c>
      <c r="L450" s="1">
        <f t="shared" si="116"/>
        <v>8</v>
      </c>
      <c r="M450" s="1">
        <v>6</v>
      </c>
      <c r="N450" s="1">
        <f t="shared" si="117"/>
        <v>6</v>
      </c>
      <c r="O450" s="1">
        <v>14</v>
      </c>
      <c r="P450" s="1">
        <f t="shared" si="118"/>
        <v>14</v>
      </c>
      <c r="Q450" s="1">
        <v>6</v>
      </c>
      <c r="R450" s="1">
        <f t="shared" si="119"/>
        <v>6</v>
      </c>
      <c r="S450" s="1" t="s">
        <v>33</v>
      </c>
      <c r="T450" s="1">
        <v>0</v>
      </c>
      <c r="U450" s="1" t="str">
        <f t="shared" si="120"/>
        <v>t-shirt</v>
      </c>
      <c r="V450" s="1" t="s">
        <v>46</v>
      </c>
      <c r="X450" s="1" t="str">
        <f t="shared" si="121"/>
        <v>A quality life demands quality questions</v>
      </c>
      <c r="Y450" s="1" t="s">
        <v>3371</v>
      </c>
      <c r="AA450" s="1">
        <v>1</v>
      </c>
      <c r="AB450" s="1" t="str">
        <f t="shared" si="122"/>
        <v>Software Engineer</v>
      </c>
      <c r="AC450" s="1" t="s">
        <v>188</v>
      </c>
      <c r="AE450" s="1" t="str">
        <f t="shared" si="123"/>
        <v>Individual Contributor</v>
      </c>
      <c r="AF450" s="1" t="s">
        <v>58</v>
      </c>
      <c r="AH450" s="1" t="str">
        <f t="shared" si="124"/>
        <v>Technology &amp; Internet</v>
      </c>
      <c r="AI450" s="1" t="str">
        <f t="shared" si="125"/>
        <v>Technology &amp; Internet</v>
      </c>
      <c r="AJ450" s="1" t="s">
        <v>69</v>
      </c>
      <c r="AL450" s="1">
        <v>5</v>
      </c>
      <c r="AM450" s="1">
        <f t="shared" si="126"/>
        <v>5</v>
      </c>
      <c r="AN450" s="1" t="s">
        <v>2061</v>
      </c>
      <c r="AO450" s="1" t="s">
        <v>39</v>
      </c>
      <c r="AS450" s="1" t="s">
        <v>19</v>
      </c>
      <c r="AZ450" s="1" t="str">
        <f t="shared" si="127"/>
        <v>Stack Overflow</v>
      </c>
      <c r="BA450" s="1" t="s">
        <v>62</v>
      </c>
      <c r="BC450" s="1">
        <f t="shared" si="128"/>
        <v>6</v>
      </c>
      <c r="BD450" s="1">
        <v>6</v>
      </c>
      <c r="BF450" s="1">
        <f t="shared" si="129"/>
        <v>4</v>
      </c>
      <c r="BG450" s="1">
        <v>4</v>
      </c>
      <c r="BI450" s="1">
        <v>3</v>
      </c>
      <c r="BJ450" s="1">
        <f t="shared" si="130"/>
        <v>3</v>
      </c>
      <c r="BK450" s="1" t="s">
        <v>2062</v>
      </c>
      <c r="BL450" s="1" t="str">
        <f t="shared" si="131"/>
        <v>Friend / word of mouth</v>
      </c>
      <c r="BM450" s="1" t="s">
        <v>42</v>
      </c>
      <c r="BO450" s="1">
        <v>10</v>
      </c>
      <c r="BP450" s="1" t="s">
        <v>2063</v>
      </c>
      <c r="BQ450" s="1" t="s">
        <v>2064</v>
      </c>
      <c r="BS450" s="1">
        <v>0</v>
      </c>
      <c r="BT450">
        <f t="shared" si="132"/>
        <v>0</v>
      </c>
    </row>
    <row r="451" spans="1:72" ht="173.25" x14ac:dyDescent="0.25">
      <c r="A451" s="1">
        <v>449</v>
      </c>
      <c r="B451" s="1">
        <f t="shared" ref="B451:B514" si="133">A451+1</f>
        <v>450</v>
      </c>
      <c r="G451" s="1" t="s">
        <v>4</v>
      </c>
      <c r="I451" s="2">
        <v>27948</v>
      </c>
      <c r="J451" s="13">
        <f t="shared" ref="J451:J514" ca="1" si="134">ROUNDDOWN(_xlfn.DAYS(TODAY(),I451)/365,0)</f>
        <v>43</v>
      </c>
      <c r="K451" s="1">
        <v>6</v>
      </c>
      <c r="L451" s="1">
        <f t="shared" ref="L451:L514" si="135">IF(ISBLANK(K451),0,K451)</f>
        <v>6</v>
      </c>
      <c r="M451" s="1">
        <v>50</v>
      </c>
      <c r="N451" s="1">
        <f t="shared" ref="N451:N514" si="136">IF(ISBLANK(M451),0,M451)</f>
        <v>50</v>
      </c>
      <c r="O451" s="1">
        <v>8</v>
      </c>
      <c r="P451" s="1">
        <f t="shared" ref="P451:P514" si="137">IF(ISBLANK(O451),0,O451)</f>
        <v>8</v>
      </c>
      <c r="Q451" s="1">
        <v>5</v>
      </c>
      <c r="R451" s="1">
        <f t="shared" ref="R451:R514" si="138">IF(ISBLANK(Q451),0,Q451)</f>
        <v>5</v>
      </c>
      <c r="S451" s="1" t="s">
        <v>278</v>
      </c>
      <c r="T451" s="1">
        <v>1</v>
      </c>
      <c r="U451" s="1" t="str">
        <f t="shared" ref="U451:U514" si="139">IF(V451="",IF(W451="","",W451),IF(W451="",V451,CONCATENATE(V451,",",W451)))</f>
        <v/>
      </c>
      <c r="X451" s="1" t="str">
        <f t="shared" ref="X451:X514" si="140">IF(Y451="",IF(Z451=""," ",Z451),IF(Z451="",Y451,CONCATENATE(Y451,",",Z451)))</f>
        <v xml:space="preserve"> </v>
      </c>
      <c r="AA451" s="1">
        <v>1</v>
      </c>
      <c r="AB451" s="1" t="str">
        <f t="shared" ref="AB451:AB514" si="141">IF(AC451="",IF(AD451=""," ",AD451),IF(AD451="",AC451,CONCATENATE(AC451,",",AD451)))</f>
        <v>Self Driving Car</v>
      </c>
      <c r="AC451" s="1" t="s">
        <v>1743</v>
      </c>
      <c r="AE451" s="1" t="str">
        <f t="shared" ref="AE451:AE514" si="142">IF(AF451="",IF(AG451=""," ",AG451),IF(AG451="",AF451,CONCATENATE(AF451,",",AG451)))</f>
        <v>Manager</v>
      </c>
      <c r="AF451" s="1" t="s">
        <v>36</v>
      </c>
      <c r="AH451" s="1" t="str">
        <f t="shared" ref="AH451:AH514" si="143">IF(TRIM(AI451)="","Unspecified",AI451)</f>
        <v>Automotive</v>
      </c>
      <c r="AI451" s="1" t="str">
        <f t="shared" ref="AI451:AI514" si="144">IF(AJ451="",IF(AK451=""," ",AK451),IF(AK451="",AJ451,CONCATENATE(AJ451,",",AK451)))</f>
        <v>Automotive</v>
      </c>
      <c r="AJ451" s="1" t="s">
        <v>247</v>
      </c>
      <c r="AL451" s="1">
        <v>5</v>
      </c>
      <c r="AM451" s="1">
        <f t="shared" ref="AM451:AM514" si="145">IF(ISBLANK(AL451),0,AL451)</f>
        <v>5</v>
      </c>
      <c r="AN451" s="1" t="s">
        <v>2065</v>
      </c>
      <c r="AO451" s="1" t="s">
        <v>49</v>
      </c>
      <c r="AS451" s="1" t="s">
        <v>19</v>
      </c>
      <c r="AV451" s="1" t="s">
        <v>22</v>
      </c>
      <c r="AZ451" s="1" t="str">
        <f t="shared" ref="AZ451:AZ514" si="146">IF(BA451="",IF(BB451=""," ",BB451),IF(BB451="",BA451,CONCATENATE(BA451,",",BB451)))</f>
        <v>Forums</v>
      </c>
      <c r="BA451" s="1" t="s">
        <v>50</v>
      </c>
      <c r="BC451" s="1">
        <f t="shared" ref="BC451:BC514" si="147">IF(BD451="",IF(BE451=""," ",BE451),IF(BE451="",BD451,CONCATENATE(BD451,",",BE451)))</f>
        <v>5</v>
      </c>
      <c r="BD451" s="1">
        <v>5</v>
      </c>
      <c r="BF451" s="1">
        <f t="shared" ref="BF451:BF514" si="148">IF(BG451="",IF(BH451=""," ",BH451),IF(BH451="",BG451,CONCATENATE(BG451,",",BH451)))</f>
        <v>3</v>
      </c>
      <c r="BG451" s="1">
        <v>3</v>
      </c>
      <c r="BI451" s="1">
        <v>20</v>
      </c>
      <c r="BJ451" s="1">
        <f t="shared" ref="BJ451:BJ514" si="149">IF(ISBLANK(BI451),0,BI451)</f>
        <v>20</v>
      </c>
      <c r="BK451" s="1" t="s">
        <v>2066</v>
      </c>
      <c r="BL451" s="1" t="str">
        <f t="shared" ref="BL451:BL514" si="150">IF(BM451="",IF(BN451=""," ",BN451),IF(BN451="",BM451,CONCATENATE(BM451,",",BN451)))</f>
        <v xml:space="preserve">I had participated in the first AI class before Udacity was founded? And just followed the steps of Mr. Thrun </v>
      </c>
      <c r="BN451" s="1" t="s">
        <v>2067</v>
      </c>
      <c r="BO451" s="1">
        <v>9</v>
      </c>
      <c r="BP451" s="1" t="s">
        <v>2068</v>
      </c>
      <c r="BQ451" s="1" t="s">
        <v>1266</v>
      </c>
      <c r="BS451" s="1">
        <v>0</v>
      </c>
      <c r="BT451">
        <f t="shared" ref="BT451:BT514" si="151">IF(ISBLANK(BS451),0,BS451)</f>
        <v>0</v>
      </c>
    </row>
    <row r="452" spans="1:72" ht="94.5" x14ac:dyDescent="0.25">
      <c r="A452" s="1">
        <v>450</v>
      </c>
      <c r="B452" s="1">
        <f t="shared" si="133"/>
        <v>451</v>
      </c>
      <c r="C452" s="1" t="s">
        <v>0</v>
      </c>
      <c r="G452" s="1" t="s">
        <v>4</v>
      </c>
      <c r="I452" s="2">
        <v>29093</v>
      </c>
      <c r="J452" s="13">
        <f t="shared" ca="1" si="134"/>
        <v>40</v>
      </c>
      <c r="K452" s="1">
        <v>8</v>
      </c>
      <c r="L452" s="1">
        <f t="shared" si="135"/>
        <v>8</v>
      </c>
      <c r="M452" s="1">
        <v>75</v>
      </c>
      <c r="N452" s="1">
        <f t="shared" si="136"/>
        <v>75</v>
      </c>
      <c r="O452" s="1">
        <v>9</v>
      </c>
      <c r="P452" s="1">
        <f t="shared" si="137"/>
        <v>9</v>
      </c>
      <c r="Q452" s="1">
        <v>20</v>
      </c>
      <c r="R452" s="1">
        <f t="shared" si="138"/>
        <v>20</v>
      </c>
      <c r="S452" s="1" t="s">
        <v>74</v>
      </c>
      <c r="T452" s="1">
        <v>0</v>
      </c>
      <c r="U452" s="1" t="str">
        <f t="shared" si="139"/>
        <v>t-shirt</v>
      </c>
      <c r="V452" s="1" t="s">
        <v>46</v>
      </c>
      <c r="X452" s="1" t="str">
        <f t="shared" si="140"/>
        <v>Machine learning for life</v>
      </c>
      <c r="Y452" s="1" t="s">
        <v>3370</v>
      </c>
      <c r="AA452" s="1">
        <v>1</v>
      </c>
      <c r="AB452" s="1" t="str">
        <f t="shared" si="141"/>
        <v>Freelancing</v>
      </c>
      <c r="AC452" s="1" t="s">
        <v>85</v>
      </c>
      <c r="AE452" s="1" t="str">
        <f t="shared" si="142"/>
        <v>Not Applicable</v>
      </c>
      <c r="AF452" s="1" t="s">
        <v>86</v>
      </c>
      <c r="AH452" s="1" t="str">
        <f t="shared" si="143"/>
        <v>Technology &amp; Internet</v>
      </c>
      <c r="AI452" s="1" t="str">
        <f t="shared" si="144"/>
        <v>Technology &amp; Internet</v>
      </c>
      <c r="AJ452" s="1" t="s">
        <v>69</v>
      </c>
      <c r="AL452" s="1">
        <v>14</v>
      </c>
      <c r="AM452" s="1">
        <f t="shared" si="145"/>
        <v>14</v>
      </c>
      <c r="AN452" s="1" t="s">
        <v>2069</v>
      </c>
      <c r="AO452" s="1" t="s">
        <v>61</v>
      </c>
      <c r="AS452" s="1" t="s">
        <v>19</v>
      </c>
      <c r="AZ452" s="1" t="str">
        <f t="shared" si="146"/>
        <v>Forums</v>
      </c>
      <c r="BA452" s="1" t="s">
        <v>50</v>
      </c>
      <c r="BC452" s="1">
        <f t="shared" si="147"/>
        <v>6</v>
      </c>
      <c r="BD452" s="1">
        <v>6</v>
      </c>
      <c r="BF452" s="1">
        <f t="shared" si="148"/>
        <v>10</v>
      </c>
      <c r="BH452" s="1">
        <v>10</v>
      </c>
      <c r="BI452" s="1">
        <v>15</v>
      </c>
      <c r="BJ452" s="1">
        <f t="shared" si="149"/>
        <v>15</v>
      </c>
      <c r="BK452" s="1" t="s">
        <v>2070</v>
      </c>
      <c r="BL452" s="1" t="str">
        <f t="shared" si="150"/>
        <v>Media</v>
      </c>
      <c r="BN452" s="1" t="s">
        <v>2071</v>
      </c>
      <c r="BO452" s="1">
        <v>10</v>
      </c>
      <c r="BP452" s="1" t="s">
        <v>2072</v>
      </c>
      <c r="BQ452" s="1" t="s">
        <v>2073</v>
      </c>
      <c r="BR452" s="1" t="s">
        <v>91</v>
      </c>
      <c r="BS452" s="1">
        <v>1</v>
      </c>
      <c r="BT452">
        <f t="shared" si="151"/>
        <v>1</v>
      </c>
    </row>
    <row r="453" spans="1:72" ht="409.5" x14ac:dyDescent="0.25">
      <c r="A453" s="1">
        <v>451</v>
      </c>
      <c r="B453" s="1">
        <f t="shared" si="133"/>
        <v>452</v>
      </c>
      <c r="C453" s="1" t="s">
        <v>0</v>
      </c>
      <c r="F453" s="1" t="s">
        <v>3</v>
      </c>
      <c r="G453" s="1" t="s">
        <v>4</v>
      </c>
      <c r="I453" s="2">
        <v>32527</v>
      </c>
      <c r="J453" s="13">
        <f t="shared" ca="1" si="134"/>
        <v>30</v>
      </c>
      <c r="K453" s="1">
        <v>8</v>
      </c>
      <c r="L453" s="1">
        <f t="shared" si="135"/>
        <v>8</v>
      </c>
      <c r="M453" s="1">
        <v>0</v>
      </c>
      <c r="N453" s="1">
        <f t="shared" si="136"/>
        <v>0</v>
      </c>
      <c r="O453" s="1">
        <v>10</v>
      </c>
      <c r="P453" s="1">
        <f t="shared" si="137"/>
        <v>10</v>
      </c>
      <c r="Q453" s="1">
        <v>60</v>
      </c>
      <c r="R453" s="1">
        <f t="shared" si="138"/>
        <v>60</v>
      </c>
      <c r="S453" s="1" t="s">
        <v>96</v>
      </c>
      <c r="T453" s="1">
        <v>1</v>
      </c>
      <c r="U453" s="1" t="str">
        <f t="shared" si="139"/>
        <v/>
      </c>
      <c r="X453" s="1" t="str">
        <f t="shared" si="140"/>
        <v xml:space="preserve"> </v>
      </c>
      <c r="AA453" s="1">
        <v>1</v>
      </c>
      <c r="AB453" s="1" t="str">
        <f t="shared" si="141"/>
        <v>Student</v>
      </c>
      <c r="AC453" s="1" t="s">
        <v>145</v>
      </c>
      <c r="AE453" s="1" t="str">
        <f t="shared" si="142"/>
        <v>Intern</v>
      </c>
      <c r="AF453" s="1" t="s">
        <v>325</v>
      </c>
      <c r="AH453" s="1" t="str">
        <f t="shared" si="143"/>
        <v>Technology &amp; Internet</v>
      </c>
      <c r="AI453" s="1" t="str">
        <f t="shared" si="144"/>
        <v>Technology &amp; Internet</v>
      </c>
      <c r="AJ453" s="1" t="s">
        <v>69</v>
      </c>
      <c r="AL453" s="1">
        <v>1</v>
      </c>
      <c r="AM453" s="1">
        <f t="shared" si="145"/>
        <v>1</v>
      </c>
      <c r="AN453" s="1" t="s">
        <v>2074</v>
      </c>
      <c r="AO453" s="1" t="s">
        <v>39</v>
      </c>
      <c r="AS453" s="1" t="s">
        <v>19</v>
      </c>
      <c r="AT453" s="1" t="s">
        <v>20</v>
      </c>
      <c r="AZ453" s="1" t="str">
        <f t="shared" si="146"/>
        <v>Slack Channel</v>
      </c>
      <c r="BA453" s="1" t="s">
        <v>40</v>
      </c>
      <c r="BC453" s="1">
        <f t="shared" si="147"/>
        <v>5</v>
      </c>
      <c r="BD453" s="1">
        <v>5</v>
      </c>
      <c r="BF453" s="1">
        <f t="shared" si="148"/>
        <v>2</v>
      </c>
      <c r="BG453" s="1">
        <v>2</v>
      </c>
      <c r="BI453" s="1">
        <v>6</v>
      </c>
      <c r="BJ453" s="1">
        <f t="shared" si="149"/>
        <v>6</v>
      </c>
      <c r="BK453" s="1" t="s">
        <v>2075</v>
      </c>
      <c r="BL453" s="1" t="str">
        <f t="shared" si="150"/>
        <v>Google</v>
      </c>
      <c r="BM453" s="1" t="s">
        <v>52</v>
      </c>
      <c r="BO453" s="1">
        <v>7</v>
      </c>
      <c r="BP453" s="1" t="s">
        <v>2076</v>
      </c>
      <c r="BQ453" s="1" t="s">
        <v>2077</v>
      </c>
      <c r="BR453" s="1" t="s">
        <v>2078</v>
      </c>
      <c r="BS453" s="1">
        <v>0</v>
      </c>
      <c r="BT453">
        <f t="shared" si="151"/>
        <v>0</v>
      </c>
    </row>
    <row r="454" spans="1:72" ht="47.25" x14ac:dyDescent="0.25">
      <c r="A454" s="1">
        <v>452</v>
      </c>
      <c r="B454" s="1">
        <f t="shared" si="133"/>
        <v>453</v>
      </c>
      <c r="C454" s="1" t="s">
        <v>0</v>
      </c>
      <c r="I454" s="2">
        <v>27608</v>
      </c>
      <c r="J454" s="13">
        <f t="shared" ca="1" si="134"/>
        <v>44</v>
      </c>
      <c r="K454" s="1">
        <v>7</v>
      </c>
      <c r="L454" s="1">
        <f t="shared" si="135"/>
        <v>7</v>
      </c>
      <c r="M454" s="1">
        <v>70</v>
      </c>
      <c r="N454" s="1">
        <f t="shared" si="136"/>
        <v>70</v>
      </c>
      <c r="O454" s="1">
        <v>8</v>
      </c>
      <c r="P454" s="1">
        <f t="shared" si="137"/>
        <v>8</v>
      </c>
      <c r="Q454" s="1">
        <v>50</v>
      </c>
      <c r="R454" s="1">
        <f t="shared" si="138"/>
        <v>50</v>
      </c>
      <c r="S454" s="1" t="s">
        <v>96</v>
      </c>
      <c r="T454" s="1">
        <v>1</v>
      </c>
      <c r="U454" s="1" t="str">
        <f t="shared" si="139"/>
        <v/>
      </c>
      <c r="X454" s="1" t="str">
        <f t="shared" si="140"/>
        <v xml:space="preserve"> </v>
      </c>
      <c r="AA454" s="1">
        <v>1</v>
      </c>
      <c r="AB454" s="1" t="str">
        <f t="shared" si="141"/>
        <v>Software Engineer</v>
      </c>
      <c r="AC454" s="1" t="s">
        <v>188</v>
      </c>
      <c r="AE454" s="1" t="str">
        <f t="shared" si="142"/>
        <v>Individual Contributor</v>
      </c>
      <c r="AF454" s="1" t="s">
        <v>58</v>
      </c>
      <c r="AH454" s="1" t="str">
        <f t="shared" si="143"/>
        <v>Transportation &amp; Delivery</v>
      </c>
      <c r="AI454" s="1" t="str">
        <f t="shared" si="144"/>
        <v>Transportation &amp; Delivery</v>
      </c>
      <c r="AJ454" s="1" t="s">
        <v>285</v>
      </c>
      <c r="AL454" s="1">
        <v>15</v>
      </c>
      <c r="AM454" s="1">
        <f t="shared" si="145"/>
        <v>15</v>
      </c>
      <c r="AN454" s="1" t="s">
        <v>2079</v>
      </c>
      <c r="AO454" s="1" t="s">
        <v>61</v>
      </c>
      <c r="AT454" s="1" t="s">
        <v>20</v>
      </c>
      <c r="AZ454" s="1" t="str">
        <f t="shared" si="146"/>
        <v>Forums</v>
      </c>
      <c r="BA454" s="1" t="s">
        <v>50</v>
      </c>
      <c r="BC454" s="1">
        <f t="shared" si="147"/>
        <v>6</v>
      </c>
      <c r="BD454" s="1">
        <v>6</v>
      </c>
      <c r="BF454" s="1">
        <f t="shared" si="148"/>
        <v>4</v>
      </c>
      <c r="BG454" s="1">
        <v>4</v>
      </c>
      <c r="BI454" s="1">
        <v>25</v>
      </c>
      <c r="BJ454" s="1">
        <f t="shared" si="149"/>
        <v>25</v>
      </c>
      <c r="BK454" s="1" t="s">
        <v>307</v>
      </c>
      <c r="BL454" s="1" t="str">
        <f t="shared" si="150"/>
        <v>Google</v>
      </c>
      <c r="BM454" s="1" t="s">
        <v>52</v>
      </c>
      <c r="BO454" s="1">
        <v>7</v>
      </c>
      <c r="BP454" s="1" t="s">
        <v>1730</v>
      </c>
      <c r="BS454" s="1">
        <v>0</v>
      </c>
      <c r="BT454">
        <f t="shared" si="151"/>
        <v>0</v>
      </c>
    </row>
    <row r="455" spans="1:72" ht="47.25" x14ac:dyDescent="0.25">
      <c r="A455" s="1">
        <v>453</v>
      </c>
      <c r="B455" s="1">
        <f t="shared" si="133"/>
        <v>454</v>
      </c>
      <c r="D455" s="1" t="s">
        <v>1</v>
      </c>
      <c r="I455" s="2">
        <v>31265</v>
      </c>
      <c r="J455" s="13">
        <f t="shared" ca="1" si="134"/>
        <v>34</v>
      </c>
      <c r="K455" s="1">
        <v>7</v>
      </c>
      <c r="L455" s="1">
        <f t="shared" si="135"/>
        <v>7</v>
      </c>
      <c r="M455" s="1">
        <v>0</v>
      </c>
      <c r="N455" s="1">
        <f t="shared" si="136"/>
        <v>0</v>
      </c>
      <c r="O455" s="1">
        <v>6</v>
      </c>
      <c r="P455" s="1">
        <f t="shared" si="137"/>
        <v>6</v>
      </c>
      <c r="Q455" s="1">
        <v>20</v>
      </c>
      <c r="R455" s="1">
        <f t="shared" si="138"/>
        <v>20</v>
      </c>
      <c r="S455" s="1" t="s">
        <v>45</v>
      </c>
      <c r="T455" s="1">
        <v>0</v>
      </c>
      <c r="U455" s="1" t="str">
        <f t="shared" si="139"/>
        <v>hoodie</v>
      </c>
      <c r="V455" s="1" t="s">
        <v>34</v>
      </c>
      <c r="X455" s="1" t="str">
        <f t="shared" si="140"/>
        <v>Data is the new bacon</v>
      </c>
      <c r="Y455" s="1" t="s">
        <v>3333</v>
      </c>
      <c r="AA455" s="1">
        <v>1</v>
      </c>
      <c r="AB455" s="1" t="str">
        <f t="shared" si="141"/>
        <v>Data Scientist</v>
      </c>
      <c r="AC455" s="1" t="s">
        <v>130</v>
      </c>
      <c r="AE455" s="1" t="str">
        <f t="shared" si="142"/>
        <v>Individual Contributor</v>
      </c>
      <c r="AF455" s="1" t="s">
        <v>58</v>
      </c>
      <c r="AH455" s="1" t="str">
        <f t="shared" si="143"/>
        <v>Technology &amp; Internet</v>
      </c>
      <c r="AI455" s="1" t="str">
        <f t="shared" si="144"/>
        <v>Technology &amp; Internet</v>
      </c>
      <c r="AJ455" s="1" t="s">
        <v>69</v>
      </c>
      <c r="AL455" s="1">
        <v>2</v>
      </c>
      <c r="AM455" s="1">
        <f t="shared" si="145"/>
        <v>2</v>
      </c>
      <c r="AO455" s="1" t="s">
        <v>61</v>
      </c>
      <c r="AU455" s="1" t="s">
        <v>21</v>
      </c>
      <c r="AZ455" s="1" t="str">
        <f t="shared" si="146"/>
        <v>Slack Channel</v>
      </c>
      <c r="BA455" s="1" t="s">
        <v>40</v>
      </c>
      <c r="BC455" s="1">
        <f t="shared" si="147"/>
        <v>5</v>
      </c>
      <c r="BD455" s="1">
        <v>5</v>
      </c>
      <c r="BF455" s="1">
        <f t="shared" si="148"/>
        <v>5</v>
      </c>
      <c r="BG455" s="1">
        <v>5</v>
      </c>
      <c r="BI455" s="1">
        <v>10</v>
      </c>
      <c r="BJ455" s="1">
        <f t="shared" si="149"/>
        <v>10</v>
      </c>
      <c r="BK455" s="1" t="s">
        <v>667</v>
      </c>
      <c r="BL455" s="1" t="str">
        <f t="shared" si="150"/>
        <v>Friend / word of mouth</v>
      </c>
      <c r="BM455" s="1" t="s">
        <v>42</v>
      </c>
      <c r="BO455" s="1">
        <v>7</v>
      </c>
      <c r="BP455" s="1" t="s">
        <v>2080</v>
      </c>
      <c r="BS455" s="1">
        <v>0</v>
      </c>
      <c r="BT455">
        <f t="shared" si="151"/>
        <v>0</v>
      </c>
    </row>
    <row r="456" spans="1:72" ht="173.25" x14ac:dyDescent="0.25">
      <c r="A456" s="1">
        <v>454</v>
      </c>
      <c r="B456" s="1">
        <f t="shared" si="133"/>
        <v>455</v>
      </c>
      <c r="D456" s="1" t="s">
        <v>1</v>
      </c>
      <c r="I456" s="2">
        <v>30445</v>
      </c>
      <c r="J456" s="13">
        <f t="shared" ca="1" si="134"/>
        <v>36</v>
      </c>
      <c r="K456" s="1">
        <v>7</v>
      </c>
      <c r="L456" s="1">
        <f t="shared" si="135"/>
        <v>7</v>
      </c>
      <c r="M456" s="1">
        <v>30</v>
      </c>
      <c r="N456" s="1">
        <f t="shared" si="136"/>
        <v>30</v>
      </c>
      <c r="O456" s="1">
        <v>15</v>
      </c>
      <c r="P456" s="1">
        <f t="shared" si="137"/>
        <v>15</v>
      </c>
      <c r="Q456" s="1">
        <v>8</v>
      </c>
      <c r="R456" s="1">
        <f t="shared" si="138"/>
        <v>8</v>
      </c>
      <c r="S456" s="1" t="s">
        <v>79</v>
      </c>
      <c r="T456" s="1">
        <v>1</v>
      </c>
      <c r="U456" s="1" t="str">
        <f t="shared" si="139"/>
        <v/>
      </c>
      <c r="X456" s="1" t="str">
        <f t="shared" si="140"/>
        <v xml:space="preserve"> </v>
      </c>
      <c r="AA456" s="1">
        <v>1</v>
      </c>
      <c r="AB456" s="1" t="str">
        <f t="shared" si="141"/>
        <v>Software Engineer</v>
      </c>
      <c r="AC456" s="1" t="s">
        <v>188</v>
      </c>
      <c r="AE456" s="1" t="str">
        <f t="shared" si="142"/>
        <v>Manager</v>
      </c>
      <c r="AF456" s="1" t="s">
        <v>36</v>
      </c>
      <c r="AH456" s="1" t="str">
        <f t="shared" si="143"/>
        <v>Government</v>
      </c>
      <c r="AI456" s="1" t="str">
        <f t="shared" si="144"/>
        <v>Government</v>
      </c>
      <c r="AJ456" s="1" t="s">
        <v>394</v>
      </c>
      <c r="AL456" s="1">
        <v>14</v>
      </c>
      <c r="AM456" s="1">
        <f t="shared" si="145"/>
        <v>14</v>
      </c>
      <c r="AN456" s="1" t="s">
        <v>2081</v>
      </c>
      <c r="AO456" s="1" t="s">
        <v>39</v>
      </c>
      <c r="AU456" s="1" t="s">
        <v>21</v>
      </c>
      <c r="AZ456" s="1" t="str">
        <f t="shared" si="146"/>
        <v>Slack Channel</v>
      </c>
      <c r="BA456" s="1" t="s">
        <v>40</v>
      </c>
      <c r="BC456" s="1">
        <f t="shared" si="147"/>
        <v>5</v>
      </c>
      <c r="BD456" s="1">
        <v>5</v>
      </c>
      <c r="BF456" s="1">
        <f t="shared" si="148"/>
        <v>4</v>
      </c>
      <c r="BG456" s="1">
        <v>4</v>
      </c>
      <c r="BI456" s="1">
        <v>12</v>
      </c>
      <c r="BJ456" s="1">
        <f t="shared" si="149"/>
        <v>12</v>
      </c>
      <c r="BK456" s="1" t="s">
        <v>2082</v>
      </c>
      <c r="BL456" s="1" t="str">
        <f t="shared" si="150"/>
        <v>Google</v>
      </c>
      <c r="BM456" s="1" t="s">
        <v>52</v>
      </c>
      <c r="BO456" s="1">
        <v>10</v>
      </c>
      <c r="BP456" s="1" t="s">
        <v>2083</v>
      </c>
      <c r="BQ456" s="1" t="s">
        <v>2084</v>
      </c>
      <c r="BR456" s="1" t="s">
        <v>2085</v>
      </c>
      <c r="BS456" s="1">
        <v>1</v>
      </c>
      <c r="BT456">
        <f t="shared" si="151"/>
        <v>1</v>
      </c>
    </row>
    <row r="457" spans="1:72" ht="409.5" x14ac:dyDescent="0.25">
      <c r="A457" s="1">
        <v>455</v>
      </c>
      <c r="B457" s="1">
        <f t="shared" si="133"/>
        <v>456</v>
      </c>
      <c r="C457" s="1" t="s">
        <v>0</v>
      </c>
      <c r="G457" s="1" t="s">
        <v>4</v>
      </c>
      <c r="I457" s="2">
        <v>32097</v>
      </c>
      <c r="J457" s="13">
        <f t="shared" ca="1" si="134"/>
        <v>31</v>
      </c>
      <c r="K457" s="1">
        <v>7</v>
      </c>
      <c r="L457" s="1">
        <f t="shared" si="135"/>
        <v>7</v>
      </c>
      <c r="M457" s="1">
        <v>0</v>
      </c>
      <c r="N457" s="1">
        <f t="shared" si="136"/>
        <v>0</v>
      </c>
      <c r="O457" s="1">
        <v>8</v>
      </c>
      <c r="P457" s="1">
        <f t="shared" si="137"/>
        <v>8</v>
      </c>
      <c r="Q457" s="1">
        <v>50</v>
      </c>
      <c r="R457" s="1">
        <f t="shared" si="138"/>
        <v>50</v>
      </c>
      <c r="S457" s="1" t="s">
        <v>278</v>
      </c>
      <c r="T457" s="1">
        <v>1</v>
      </c>
      <c r="U457" s="1" t="str">
        <f t="shared" si="139"/>
        <v/>
      </c>
      <c r="X457" s="1" t="str">
        <f t="shared" si="140"/>
        <v xml:space="preserve"> </v>
      </c>
      <c r="AA457" s="1">
        <v>0</v>
      </c>
      <c r="AB457" s="1" t="str">
        <f t="shared" si="141"/>
        <v xml:space="preserve"> </v>
      </c>
      <c r="AE457" s="1" t="str">
        <f t="shared" si="142"/>
        <v xml:space="preserve"> </v>
      </c>
      <c r="AH457" s="1" t="str">
        <f t="shared" si="143"/>
        <v>Unspecified</v>
      </c>
      <c r="AI457" s="1" t="str">
        <f t="shared" si="144"/>
        <v xml:space="preserve"> </v>
      </c>
      <c r="AM457" s="1">
        <f t="shared" si="145"/>
        <v>0</v>
      </c>
      <c r="AO457" s="1" t="s">
        <v>61</v>
      </c>
      <c r="AP457" s="1" t="s">
        <v>16</v>
      </c>
      <c r="AR457" s="1" t="s">
        <v>18</v>
      </c>
      <c r="AS457" s="1" t="s">
        <v>19</v>
      </c>
      <c r="AZ457" s="1" t="str">
        <f t="shared" si="146"/>
        <v>Forums</v>
      </c>
      <c r="BA457" s="1" t="s">
        <v>50</v>
      </c>
      <c r="BC457" s="1">
        <f t="shared" si="147"/>
        <v>20</v>
      </c>
      <c r="BE457" s="1">
        <v>20</v>
      </c>
      <c r="BF457" s="1">
        <f t="shared" si="148"/>
        <v>10</v>
      </c>
      <c r="BH457" s="1">
        <v>10</v>
      </c>
      <c r="BI457" s="1">
        <v>5</v>
      </c>
      <c r="BJ457" s="1">
        <f t="shared" si="149"/>
        <v>5</v>
      </c>
      <c r="BK457" s="1" t="s">
        <v>2086</v>
      </c>
      <c r="BL457" s="1" t="str">
        <f t="shared" si="150"/>
        <v>YouTube interview of Peter Diamandis</v>
      </c>
      <c r="BN457" s="1" t="s">
        <v>2087</v>
      </c>
      <c r="BO457" s="1">
        <v>9</v>
      </c>
      <c r="BP457" s="1" t="s">
        <v>3372</v>
      </c>
      <c r="BQ457" s="1" t="s">
        <v>2088</v>
      </c>
      <c r="BR457" s="1" t="s">
        <v>2089</v>
      </c>
      <c r="BS457" s="1">
        <v>1</v>
      </c>
      <c r="BT457">
        <f t="shared" si="151"/>
        <v>1</v>
      </c>
    </row>
    <row r="458" spans="1:72" ht="409.5" x14ac:dyDescent="0.25">
      <c r="A458" s="1">
        <v>456</v>
      </c>
      <c r="B458" s="1">
        <f t="shared" si="133"/>
        <v>457</v>
      </c>
      <c r="C458" s="1" t="s">
        <v>0</v>
      </c>
      <c r="F458" s="1" t="s">
        <v>3</v>
      </c>
      <c r="G458" s="1" t="s">
        <v>4</v>
      </c>
      <c r="I458" s="2">
        <v>35411</v>
      </c>
      <c r="J458" s="13">
        <f t="shared" ca="1" si="134"/>
        <v>22</v>
      </c>
      <c r="K458" s="1">
        <v>7</v>
      </c>
      <c r="L458" s="1">
        <f t="shared" si="135"/>
        <v>7</v>
      </c>
      <c r="M458" s="1">
        <v>50</v>
      </c>
      <c r="N458" s="1">
        <f t="shared" si="136"/>
        <v>50</v>
      </c>
      <c r="O458" s="1">
        <v>9</v>
      </c>
      <c r="P458" s="1">
        <f t="shared" si="137"/>
        <v>9</v>
      </c>
      <c r="Q458" s="1">
        <v>15</v>
      </c>
      <c r="R458" s="1">
        <f t="shared" si="138"/>
        <v>15</v>
      </c>
      <c r="S458" s="1" t="s">
        <v>74</v>
      </c>
      <c r="T458" s="1">
        <v>1</v>
      </c>
      <c r="U458" s="1" t="str">
        <f t="shared" si="139"/>
        <v/>
      </c>
      <c r="X458" s="1" t="str">
        <f t="shared" si="140"/>
        <v xml:space="preserve"> </v>
      </c>
      <c r="AA458" s="1">
        <v>0</v>
      </c>
      <c r="AB458" s="1" t="str">
        <f t="shared" si="141"/>
        <v xml:space="preserve"> </v>
      </c>
      <c r="AE458" s="1" t="str">
        <f t="shared" si="142"/>
        <v xml:space="preserve"> </v>
      </c>
      <c r="AH458" s="1" t="str">
        <f t="shared" si="143"/>
        <v>Unspecified</v>
      </c>
      <c r="AI458" s="1" t="str">
        <f t="shared" si="144"/>
        <v xml:space="preserve"> </v>
      </c>
      <c r="AM458" s="1">
        <f t="shared" si="145"/>
        <v>0</v>
      </c>
      <c r="AO458" s="1" t="s">
        <v>39</v>
      </c>
      <c r="AS458" s="1" t="s">
        <v>19</v>
      </c>
      <c r="AZ458" s="1" t="str">
        <f t="shared" si="146"/>
        <v>Forums</v>
      </c>
      <c r="BA458" s="1" t="s">
        <v>50</v>
      </c>
      <c r="BC458" s="1">
        <f t="shared" si="147"/>
        <v>5</v>
      </c>
      <c r="BD458" s="1">
        <v>5</v>
      </c>
      <c r="BF458" s="1">
        <f t="shared" si="148"/>
        <v>6</v>
      </c>
      <c r="BG458" s="1">
        <v>6</v>
      </c>
      <c r="BI458" s="1">
        <v>14</v>
      </c>
      <c r="BJ458" s="1">
        <f t="shared" si="149"/>
        <v>14</v>
      </c>
      <c r="BK458" s="1" t="s">
        <v>2090</v>
      </c>
      <c r="BL458" s="1" t="str">
        <f t="shared" si="150"/>
        <v>Friend / word of mouth</v>
      </c>
      <c r="BM458" s="1" t="s">
        <v>42</v>
      </c>
      <c r="BO458" s="1">
        <v>10</v>
      </c>
      <c r="BP458" s="1" t="s">
        <v>2091</v>
      </c>
      <c r="BQ458" s="1" t="s">
        <v>2092</v>
      </c>
      <c r="BR458" s="1" t="s">
        <v>2093</v>
      </c>
      <c r="BS458" s="1">
        <v>1</v>
      </c>
      <c r="BT458">
        <f t="shared" si="151"/>
        <v>1</v>
      </c>
    </row>
    <row r="459" spans="1:72" ht="409.5" x14ac:dyDescent="0.25">
      <c r="A459" s="1">
        <v>457</v>
      </c>
      <c r="B459" s="1">
        <f t="shared" si="133"/>
        <v>458</v>
      </c>
      <c r="G459" s="1" t="s">
        <v>4</v>
      </c>
      <c r="I459" s="2">
        <v>28051</v>
      </c>
      <c r="J459" s="13">
        <f t="shared" ca="1" si="134"/>
        <v>43</v>
      </c>
      <c r="K459" s="1">
        <v>8</v>
      </c>
      <c r="L459" s="1">
        <f t="shared" si="135"/>
        <v>8</v>
      </c>
      <c r="M459" s="1">
        <v>10</v>
      </c>
      <c r="N459" s="1">
        <f t="shared" si="136"/>
        <v>10</v>
      </c>
      <c r="O459" s="1">
        <v>14</v>
      </c>
      <c r="P459" s="1">
        <f t="shared" si="137"/>
        <v>14</v>
      </c>
      <c r="Q459" s="1">
        <v>0</v>
      </c>
      <c r="R459" s="1">
        <f t="shared" si="138"/>
        <v>0</v>
      </c>
      <c r="S459" s="1" t="s">
        <v>164</v>
      </c>
      <c r="T459" s="1">
        <v>0</v>
      </c>
      <c r="U459" s="1" t="str">
        <f t="shared" si="139"/>
        <v>backpack</v>
      </c>
      <c r="V459" s="1" t="s">
        <v>75</v>
      </c>
      <c r="X459" s="1" t="str">
        <f t="shared" si="140"/>
        <v>A quality life demands quality questions</v>
      </c>
      <c r="Y459" s="1" t="s">
        <v>3371</v>
      </c>
      <c r="AA459" s="1">
        <v>1</v>
      </c>
      <c r="AB459" s="1" t="str">
        <f t="shared" si="141"/>
        <v>Research</v>
      </c>
      <c r="AC459" s="1" t="s">
        <v>382</v>
      </c>
      <c r="AE459" s="1" t="str">
        <f t="shared" si="142"/>
        <v>Individual Contributor</v>
      </c>
      <c r="AF459" s="1" t="s">
        <v>58</v>
      </c>
      <c r="AH459" s="1" t="str">
        <f t="shared" si="143"/>
        <v>Technology &amp; Internet</v>
      </c>
      <c r="AI459" s="1" t="str">
        <f t="shared" si="144"/>
        <v>Technology &amp; Internet</v>
      </c>
      <c r="AJ459" s="1" t="s">
        <v>69</v>
      </c>
      <c r="AL459" s="1">
        <v>10</v>
      </c>
      <c r="AM459" s="1">
        <f t="shared" si="145"/>
        <v>10</v>
      </c>
      <c r="AO459" s="1" t="s">
        <v>49</v>
      </c>
      <c r="AU459" s="1" t="s">
        <v>21</v>
      </c>
      <c r="AZ459" s="1" t="str">
        <f t="shared" si="146"/>
        <v>Forums</v>
      </c>
      <c r="BA459" s="1" t="s">
        <v>50</v>
      </c>
      <c r="BC459" s="1">
        <f t="shared" si="147"/>
        <v>5</v>
      </c>
      <c r="BD459" s="1">
        <v>5</v>
      </c>
      <c r="BF459" s="1">
        <f t="shared" si="148"/>
        <v>4</v>
      </c>
      <c r="BG459" s="1">
        <v>4</v>
      </c>
      <c r="BI459" s="1">
        <v>12</v>
      </c>
      <c r="BJ459" s="1">
        <f t="shared" si="149"/>
        <v>12</v>
      </c>
      <c r="BK459" s="1" t="s">
        <v>2094</v>
      </c>
      <c r="BL459" s="1" t="str">
        <f t="shared" si="150"/>
        <v>Friend / word of mouth</v>
      </c>
      <c r="BM459" s="1" t="s">
        <v>42</v>
      </c>
      <c r="BO459" s="1">
        <v>9</v>
      </c>
      <c r="BP459" s="1" t="s">
        <v>2095</v>
      </c>
      <c r="BQ459" s="1" t="s">
        <v>2096</v>
      </c>
      <c r="BR459" s="1" t="s">
        <v>2097</v>
      </c>
      <c r="BS459" s="1">
        <v>0</v>
      </c>
      <c r="BT459">
        <f t="shared" si="151"/>
        <v>0</v>
      </c>
    </row>
    <row r="460" spans="1:72" ht="330.75" x14ac:dyDescent="0.25">
      <c r="A460" s="1">
        <v>458</v>
      </c>
      <c r="B460" s="1">
        <f t="shared" si="133"/>
        <v>459</v>
      </c>
      <c r="C460" s="1" t="s">
        <v>0</v>
      </c>
      <c r="E460" s="1" t="s">
        <v>2</v>
      </c>
      <c r="F460" s="1" t="s">
        <v>3</v>
      </c>
      <c r="G460" s="1" t="s">
        <v>4</v>
      </c>
      <c r="I460" s="2">
        <v>35749</v>
      </c>
      <c r="J460" s="13">
        <f t="shared" ca="1" si="134"/>
        <v>21</v>
      </c>
      <c r="K460" s="1">
        <v>7</v>
      </c>
      <c r="L460" s="1">
        <f t="shared" si="135"/>
        <v>7</v>
      </c>
      <c r="M460" s="1">
        <v>120</v>
      </c>
      <c r="N460" s="1">
        <f t="shared" si="136"/>
        <v>120</v>
      </c>
      <c r="O460" s="1">
        <v>15</v>
      </c>
      <c r="P460" s="1">
        <f t="shared" si="137"/>
        <v>15</v>
      </c>
      <c r="Q460" s="1">
        <v>100</v>
      </c>
      <c r="R460" s="1">
        <f t="shared" si="138"/>
        <v>100</v>
      </c>
      <c r="S460" s="1" t="s">
        <v>79</v>
      </c>
      <c r="T460" s="1">
        <v>0</v>
      </c>
      <c r="U460" s="1" t="str">
        <f t="shared" si="139"/>
        <v>shoes (brand is TBDâ€¦ probably Adidas or Puma)</v>
      </c>
      <c r="V460" s="1" t="s">
        <v>109</v>
      </c>
      <c r="X460" s="1" t="str">
        <f t="shared" si="140"/>
        <v>I'm going Deep !</v>
      </c>
      <c r="Z460" s="1" t="s">
        <v>2098</v>
      </c>
      <c r="AA460" s="1">
        <v>0</v>
      </c>
      <c r="AB460" s="1" t="str">
        <f t="shared" si="141"/>
        <v xml:space="preserve"> </v>
      </c>
      <c r="AE460" s="1" t="str">
        <f t="shared" si="142"/>
        <v xml:space="preserve"> </v>
      </c>
      <c r="AH460" s="1" t="str">
        <f t="shared" si="143"/>
        <v>Unspecified</v>
      </c>
      <c r="AI460" s="1" t="str">
        <f t="shared" si="144"/>
        <v xml:space="preserve"> </v>
      </c>
      <c r="AM460" s="1">
        <f t="shared" si="145"/>
        <v>0</v>
      </c>
      <c r="AO460" s="1" t="s">
        <v>39</v>
      </c>
      <c r="AU460" s="1" t="s">
        <v>21</v>
      </c>
      <c r="AZ460" s="1" t="str">
        <f t="shared" si="146"/>
        <v>Slack Channel</v>
      </c>
      <c r="BA460" s="1" t="s">
        <v>40</v>
      </c>
      <c r="BC460" s="1">
        <f t="shared" si="147"/>
        <v>6</v>
      </c>
      <c r="BD460" s="1">
        <v>6</v>
      </c>
      <c r="BF460" s="1">
        <f t="shared" si="148"/>
        <v>6</v>
      </c>
      <c r="BG460" s="1">
        <v>6</v>
      </c>
      <c r="BI460" s="1">
        <v>4</v>
      </c>
      <c r="BJ460" s="1">
        <f t="shared" si="149"/>
        <v>4</v>
      </c>
      <c r="BK460" s="1" t="s">
        <v>2099</v>
      </c>
      <c r="BL460" s="1" t="str">
        <f t="shared" si="150"/>
        <v>Friend / word of mouth</v>
      </c>
      <c r="BM460" s="1" t="s">
        <v>42</v>
      </c>
      <c r="BO460" s="1">
        <v>9</v>
      </c>
      <c r="BP460" s="1" t="s">
        <v>2100</v>
      </c>
      <c r="BQ460" s="1" t="s">
        <v>2101</v>
      </c>
      <c r="BS460" s="1">
        <v>1</v>
      </c>
      <c r="BT460">
        <f t="shared" si="151"/>
        <v>1</v>
      </c>
    </row>
    <row r="461" spans="1:72" ht="173.25" x14ac:dyDescent="0.25">
      <c r="A461" s="1">
        <v>459</v>
      </c>
      <c r="B461" s="1">
        <f t="shared" si="133"/>
        <v>460</v>
      </c>
      <c r="C461" s="1" t="s">
        <v>0</v>
      </c>
      <c r="D461" s="1" t="s">
        <v>1</v>
      </c>
      <c r="I461" s="2">
        <v>26900</v>
      </c>
      <c r="J461" s="13">
        <f t="shared" ca="1" si="134"/>
        <v>46</v>
      </c>
      <c r="K461" s="1">
        <v>6</v>
      </c>
      <c r="L461" s="1">
        <f t="shared" si="135"/>
        <v>6</v>
      </c>
      <c r="M461" s="1">
        <v>60</v>
      </c>
      <c r="N461" s="1">
        <f t="shared" si="136"/>
        <v>60</v>
      </c>
      <c r="O461" s="1">
        <v>16</v>
      </c>
      <c r="P461" s="1">
        <f t="shared" si="137"/>
        <v>16</v>
      </c>
      <c r="Q461" s="1">
        <v>10</v>
      </c>
      <c r="R461" s="1">
        <f t="shared" si="138"/>
        <v>10</v>
      </c>
      <c r="S461" s="1" t="s">
        <v>79</v>
      </c>
      <c r="T461" s="1">
        <v>0</v>
      </c>
      <c r="U461" s="1" t="str">
        <f t="shared" si="139"/>
        <v>backpack</v>
      </c>
      <c r="V461" s="1" t="s">
        <v>75</v>
      </c>
      <c r="X461" s="1" t="str">
        <f t="shared" si="140"/>
        <v>Machine learning for life</v>
      </c>
      <c r="Y461" s="1" t="s">
        <v>3370</v>
      </c>
      <c r="AA461" s="1">
        <v>0</v>
      </c>
      <c r="AB461" s="1" t="str">
        <f t="shared" si="141"/>
        <v xml:space="preserve"> </v>
      </c>
      <c r="AE461" s="1" t="str">
        <f t="shared" si="142"/>
        <v xml:space="preserve"> </v>
      </c>
      <c r="AH461" s="1" t="str">
        <f t="shared" si="143"/>
        <v>Unspecified</v>
      </c>
      <c r="AI461" s="1" t="str">
        <f t="shared" si="144"/>
        <v xml:space="preserve"> </v>
      </c>
      <c r="AM461" s="1">
        <f t="shared" si="145"/>
        <v>0</v>
      </c>
      <c r="AO461" s="1" t="s">
        <v>61</v>
      </c>
      <c r="AR461" s="1" t="s">
        <v>18</v>
      </c>
      <c r="AZ461" s="1" t="str">
        <f t="shared" si="146"/>
        <v>Forums</v>
      </c>
      <c r="BA461" s="1" t="s">
        <v>50</v>
      </c>
      <c r="BC461" s="1">
        <f t="shared" si="147"/>
        <v>40</v>
      </c>
      <c r="BE461" s="1">
        <v>40</v>
      </c>
      <c r="BF461" s="1">
        <f t="shared" si="148"/>
        <v>20</v>
      </c>
      <c r="BH461" s="1">
        <v>20</v>
      </c>
      <c r="BI461" s="1">
        <v>25</v>
      </c>
      <c r="BJ461" s="1">
        <f t="shared" si="149"/>
        <v>25</v>
      </c>
      <c r="BK461" s="1" t="s">
        <v>2102</v>
      </c>
      <c r="BL461" s="1" t="str">
        <f t="shared" si="150"/>
        <v>Google</v>
      </c>
      <c r="BM461" s="1" t="s">
        <v>52</v>
      </c>
      <c r="BO461" s="1">
        <v>9</v>
      </c>
      <c r="BP461" s="1" t="s">
        <v>2103</v>
      </c>
      <c r="BQ461" s="1" t="s">
        <v>2104</v>
      </c>
      <c r="BR461" s="1" t="s">
        <v>2105</v>
      </c>
      <c r="BS461" s="1">
        <v>1</v>
      </c>
      <c r="BT461">
        <f t="shared" si="151"/>
        <v>1</v>
      </c>
    </row>
    <row r="462" spans="1:72" ht="63" x14ac:dyDescent="0.25">
      <c r="A462" s="1">
        <v>460</v>
      </c>
      <c r="B462" s="1">
        <f t="shared" si="133"/>
        <v>461</v>
      </c>
      <c r="C462" s="1" t="s">
        <v>0</v>
      </c>
      <c r="I462" s="2">
        <v>32226</v>
      </c>
      <c r="J462" s="13">
        <f t="shared" ca="1" si="134"/>
        <v>31</v>
      </c>
      <c r="K462" s="1">
        <v>6</v>
      </c>
      <c r="L462" s="1">
        <f t="shared" si="135"/>
        <v>6</v>
      </c>
      <c r="M462" s="1">
        <v>20</v>
      </c>
      <c r="N462" s="1">
        <f t="shared" si="136"/>
        <v>20</v>
      </c>
      <c r="O462" s="1">
        <v>8</v>
      </c>
      <c r="P462" s="1">
        <f t="shared" si="137"/>
        <v>8</v>
      </c>
      <c r="Q462" s="1">
        <v>3</v>
      </c>
      <c r="R462" s="1">
        <f t="shared" si="138"/>
        <v>3</v>
      </c>
      <c r="S462" s="1" t="s">
        <v>278</v>
      </c>
      <c r="T462" s="1">
        <v>1</v>
      </c>
      <c r="U462" s="1" t="str">
        <f t="shared" si="139"/>
        <v/>
      </c>
      <c r="X462" s="1" t="str">
        <f t="shared" si="140"/>
        <v xml:space="preserve"> </v>
      </c>
      <c r="AA462" s="1">
        <v>1</v>
      </c>
      <c r="AB462" s="1" t="str">
        <f t="shared" si="141"/>
        <v>Software Engineer</v>
      </c>
      <c r="AC462" s="1" t="s">
        <v>188</v>
      </c>
      <c r="AE462" s="1" t="str">
        <f t="shared" si="142"/>
        <v>Not Applicable</v>
      </c>
      <c r="AF462" s="1" t="s">
        <v>86</v>
      </c>
      <c r="AH462" s="1" t="str">
        <f t="shared" si="143"/>
        <v>Technology &amp; Internet</v>
      </c>
      <c r="AI462" s="1" t="str">
        <f t="shared" si="144"/>
        <v>Technology &amp; Internet</v>
      </c>
      <c r="AJ462" s="1" t="s">
        <v>69</v>
      </c>
      <c r="AL462" s="1">
        <v>2</v>
      </c>
      <c r="AM462" s="1">
        <f t="shared" si="145"/>
        <v>2</v>
      </c>
      <c r="AN462" s="1" t="s">
        <v>1655</v>
      </c>
      <c r="AO462" s="1" t="s">
        <v>61</v>
      </c>
      <c r="AS462" s="1" t="s">
        <v>19</v>
      </c>
      <c r="AZ462" s="1" t="str">
        <f t="shared" si="146"/>
        <v>Videos</v>
      </c>
      <c r="BB462" s="1" t="s">
        <v>2106</v>
      </c>
      <c r="BC462" s="1">
        <f t="shared" si="147"/>
        <v>5</v>
      </c>
      <c r="BD462" s="1">
        <v>5</v>
      </c>
      <c r="BF462" s="1">
        <f t="shared" si="148"/>
        <v>5</v>
      </c>
      <c r="BG462" s="1">
        <v>5</v>
      </c>
      <c r="BI462" s="1">
        <v>20</v>
      </c>
      <c r="BJ462" s="1">
        <f t="shared" si="149"/>
        <v>20</v>
      </c>
      <c r="BK462" s="1" t="s">
        <v>2107</v>
      </c>
      <c r="BL462" s="1" t="str">
        <f t="shared" si="150"/>
        <v>Friend / word of mouth</v>
      </c>
      <c r="BM462" s="1" t="s">
        <v>42</v>
      </c>
      <c r="BO462" s="1">
        <v>10</v>
      </c>
      <c r="BP462" s="1" t="s">
        <v>53</v>
      </c>
      <c r="BQ462" s="1" t="s">
        <v>53</v>
      </c>
      <c r="BR462" s="1" t="s">
        <v>265</v>
      </c>
      <c r="BS462" s="1">
        <v>0</v>
      </c>
      <c r="BT462">
        <f t="shared" si="151"/>
        <v>0</v>
      </c>
    </row>
    <row r="463" spans="1:72" ht="346.5" x14ac:dyDescent="0.25">
      <c r="A463" s="1">
        <v>461</v>
      </c>
      <c r="B463" s="1">
        <f t="shared" si="133"/>
        <v>462</v>
      </c>
      <c r="C463" s="1" t="s">
        <v>0</v>
      </c>
      <c r="G463" s="1" t="s">
        <v>4</v>
      </c>
      <c r="I463" s="2">
        <v>27921</v>
      </c>
      <c r="J463" s="13">
        <f t="shared" ca="1" si="134"/>
        <v>43</v>
      </c>
      <c r="K463" s="1">
        <v>6</v>
      </c>
      <c r="L463" s="1">
        <f t="shared" si="135"/>
        <v>6</v>
      </c>
      <c r="M463" s="1">
        <v>0</v>
      </c>
      <c r="N463" s="1">
        <f t="shared" si="136"/>
        <v>0</v>
      </c>
      <c r="O463" s="1">
        <v>5</v>
      </c>
      <c r="P463" s="1">
        <f t="shared" si="137"/>
        <v>5</v>
      </c>
      <c r="Q463" s="1">
        <v>5</v>
      </c>
      <c r="R463" s="1">
        <f t="shared" si="138"/>
        <v>5</v>
      </c>
      <c r="S463" s="1" t="s">
        <v>108</v>
      </c>
      <c r="T463" s="1">
        <v>0</v>
      </c>
      <c r="U463" s="1" t="str">
        <f t="shared" si="139"/>
        <v>backpack</v>
      </c>
      <c r="V463" s="1" t="s">
        <v>75</v>
      </c>
      <c r="X463" s="1" t="str">
        <f t="shared" si="140"/>
        <v>Machine learning for life</v>
      </c>
      <c r="Y463" s="1" t="s">
        <v>3370</v>
      </c>
      <c r="AA463" s="1">
        <v>1</v>
      </c>
      <c r="AB463" s="1" t="str">
        <f t="shared" si="141"/>
        <v>Freelancing</v>
      </c>
      <c r="AC463" s="1" t="s">
        <v>85</v>
      </c>
      <c r="AE463" s="1" t="str">
        <f t="shared" si="142"/>
        <v>Not Applicable</v>
      </c>
      <c r="AF463" s="1" t="s">
        <v>86</v>
      </c>
      <c r="AH463" s="1" t="str">
        <f t="shared" si="143"/>
        <v>Technology &amp; Internet</v>
      </c>
      <c r="AI463" s="1" t="str">
        <f t="shared" si="144"/>
        <v>Technology &amp; Internet</v>
      </c>
      <c r="AJ463" s="1" t="s">
        <v>69</v>
      </c>
      <c r="AL463" s="1">
        <v>15</v>
      </c>
      <c r="AM463" s="1">
        <f t="shared" si="145"/>
        <v>15</v>
      </c>
      <c r="AO463" s="1" t="s">
        <v>61</v>
      </c>
      <c r="AX463" s="1" t="s">
        <v>24</v>
      </c>
      <c r="AZ463" s="1" t="str">
        <f t="shared" si="146"/>
        <v xml:space="preserve"> </v>
      </c>
      <c r="BC463" s="1" t="str">
        <f t="shared" si="147"/>
        <v xml:space="preserve"> </v>
      </c>
      <c r="BF463" s="1" t="str">
        <f t="shared" si="148"/>
        <v xml:space="preserve"> </v>
      </c>
      <c r="BJ463" s="1">
        <f t="shared" si="149"/>
        <v>0</v>
      </c>
      <c r="BL463" s="1" t="str">
        <f t="shared" si="150"/>
        <v>Facebook</v>
      </c>
      <c r="BM463" s="1" t="s">
        <v>320</v>
      </c>
      <c r="BO463" s="1">
        <v>8</v>
      </c>
      <c r="BP463" s="1" t="s">
        <v>2108</v>
      </c>
      <c r="BQ463" s="1" t="s">
        <v>2109</v>
      </c>
      <c r="BR463" s="1" t="s">
        <v>2110</v>
      </c>
      <c r="BS463" s="1">
        <v>0</v>
      </c>
      <c r="BT463">
        <f t="shared" si="151"/>
        <v>0</v>
      </c>
    </row>
    <row r="464" spans="1:72" ht="110.25" x14ac:dyDescent="0.25">
      <c r="A464" s="1">
        <v>462</v>
      </c>
      <c r="B464" s="1">
        <f t="shared" si="133"/>
        <v>463</v>
      </c>
      <c r="C464" s="1" t="s">
        <v>0</v>
      </c>
      <c r="I464" s="2">
        <v>33863</v>
      </c>
      <c r="J464" s="13">
        <f t="shared" ca="1" si="134"/>
        <v>27</v>
      </c>
      <c r="K464" s="1">
        <v>7</v>
      </c>
      <c r="L464" s="1">
        <f t="shared" si="135"/>
        <v>7</v>
      </c>
      <c r="M464" s="1">
        <v>0</v>
      </c>
      <c r="N464" s="1">
        <f t="shared" si="136"/>
        <v>0</v>
      </c>
      <c r="O464" s="1">
        <v>15</v>
      </c>
      <c r="P464" s="1">
        <f t="shared" si="137"/>
        <v>15</v>
      </c>
      <c r="Q464" s="1">
        <v>5</v>
      </c>
      <c r="R464" s="1">
        <f t="shared" si="138"/>
        <v>5</v>
      </c>
      <c r="S464" s="1" t="s">
        <v>96</v>
      </c>
      <c r="T464" s="1">
        <v>0</v>
      </c>
      <c r="U464" s="1" t="str">
        <f t="shared" si="139"/>
        <v>hoodie</v>
      </c>
      <c r="V464" s="1" t="s">
        <v>34</v>
      </c>
      <c r="X464" s="1" t="str">
        <f t="shared" si="140"/>
        <v>Machine learning for life</v>
      </c>
      <c r="Y464" s="1" t="s">
        <v>3370</v>
      </c>
      <c r="AA464" s="1">
        <v>0</v>
      </c>
      <c r="AB464" s="1" t="str">
        <f t="shared" si="141"/>
        <v xml:space="preserve"> </v>
      </c>
      <c r="AE464" s="1" t="str">
        <f t="shared" si="142"/>
        <v xml:space="preserve"> </v>
      </c>
      <c r="AH464" s="1" t="str">
        <f t="shared" si="143"/>
        <v>Unspecified</v>
      </c>
      <c r="AI464" s="1" t="str">
        <f t="shared" si="144"/>
        <v xml:space="preserve"> </v>
      </c>
      <c r="AM464" s="1">
        <f t="shared" si="145"/>
        <v>0</v>
      </c>
      <c r="AO464" s="1" t="s">
        <v>61</v>
      </c>
      <c r="AU464" s="1" t="s">
        <v>21</v>
      </c>
      <c r="AZ464" s="1" t="str">
        <f t="shared" si="146"/>
        <v>Forums</v>
      </c>
      <c r="BA464" s="1" t="s">
        <v>50</v>
      </c>
      <c r="BC464" s="1">
        <f t="shared" si="147"/>
        <v>5</v>
      </c>
      <c r="BD464" s="1">
        <v>5</v>
      </c>
      <c r="BF464" s="1">
        <f t="shared" si="148"/>
        <v>5</v>
      </c>
      <c r="BG464" s="1">
        <v>5</v>
      </c>
      <c r="BI464" s="1">
        <v>100</v>
      </c>
      <c r="BJ464" s="1">
        <f t="shared" si="149"/>
        <v>100</v>
      </c>
      <c r="BK464" s="1" t="s">
        <v>2111</v>
      </c>
      <c r="BL464" s="1" t="str">
        <f t="shared" si="150"/>
        <v>Google</v>
      </c>
      <c r="BM464" s="1" t="s">
        <v>52</v>
      </c>
      <c r="BO464" s="1">
        <v>10</v>
      </c>
      <c r="BP464" s="1" t="s">
        <v>2112</v>
      </c>
      <c r="BQ464" s="1" t="s">
        <v>2113</v>
      </c>
      <c r="BS464" s="1">
        <v>1</v>
      </c>
      <c r="BT464">
        <f t="shared" si="151"/>
        <v>1</v>
      </c>
    </row>
    <row r="465" spans="1:72" ht="94.5" x14ac:dyDescent="0.25">
      <c r="A465" s="1">
        <v>463</v>
      </c>
      <c r="B465" s="1">
        <f t="shared" si="133"/>
        <v>464</v>
      </c>
      <c r="C465" s="1" t="s">
        <v>0</v>
      </c>
      <c r="I465" s="2">
        <v>31904</v>
      </c>
      <c r="J465" s="13">
        <f t="shared" ca="1" si="134"/>
        <v>32</v>
      </c>
      <c r="K465" s="1">
        <v>8</v>
      </c>
      <c r="L465" s="1">
        <f t="shared" si="135"/>
        <v>8</v>
      </c>
      <c r="M465" s="1">
        <v>0</v>
      </c>
      <c r="N465" s="1">
        <f t="shared" si="136"/>
        <v>0</v>
      </c>
      <c r="O465" s="1">
        <v>10</v>
      </c>
      <c r="P465" s="1">
        <f t="shared" si="137"/>
        <v>10</v>
      </c>
      <c r="Q465" s="1">
        <v>12</v>
      </c>
      <c r="R465" s="1">
        <f t="shared" si="138"/>
        <v>12</v>
      </c>
      <c r="S465" s="1" t="s">
        <v>164</v>
      </c>
      <c r="T465" s="1">
        <v>0</v>
      </c>
      <c r="U465" s="1" t="str">
        <f t="shared" si="139"/>
        <v>hoodie</v>
      </c>
      <c r="V465" s="1" t="s">
        <v>34</v>
      </c>
      <c r="X465" s="1" t="str">
        <f t="shared" si="140"/>
        <v>Data is the new bacon</v>
      </c>
      <c r="Y465" s="1" t="s">
        <v>3333</v>
      </c>
      <c r="AA465" s="1">
        <v>0</v>
      </c>
      <c r="AB465" s="1" t="str">
        <f t="shared" si="141"/>
        <v xml:space="preserve"> </v>
      </c>
      <c r="AE465" s="1" t="str">
        <f t="shared" si="142"/>
        <v xml:space="preserve"> </v>
      </c>
      <c r="AH465" s="1" t="str">
        <f t="shared" si="143"/>
        <v>Unspecified</v>
      </c>
      <c r="AI465" s="1" t="str">
        <f t="shared" si="144"/>
        <v xml:space="preserve"> </v>
      </c>
      <c r="AM465" s="1">
        <f t="shared" si="145"/>
        <v>0</v>
      </c>
      <c r="AO465" s="1" t="s">
        <v>39</v>
      </c>
      <c r="AR465" s="1" t="s">
        <v>18</v>
      </c>
      <c r="AZ465" s="1" t="str">
        <f t="shared" si="146"/>
        <v>Forums</v>
      </c>
      <c r="BA465" s="1" t="s">
        <v>50</v>
      </c>
      <c r="BC465" s="1">
        <f t="shared" si="147"/>
        <v>5</v>
      </c>
      <c r="BD465" s="1">
        <v>5</v>
      </c>
      <c r="BF465" s="1">
        <f t="shared" si="148"/>
        <v>5</v>
      </c>
      <c r="BG465" s="1">
        <v>5</v>
      </c>
      <c r="BI465" s="1">
        <v>5</v>
      </c>
      <c r="BJ465" s="1">
        <f t="shared" si="149"/>
        <v>5</v>
      </c>
      <c r="BK465" s="1" t="s">
        <v>2114</v>
      </c>
      <c r="BL465" s="1" t="str">
        <f t="shared" si="150"/>
        <v>Google</v>
      </c>
      <c r="BM465" s="1" t="s">
        <v>52</v>
      </c>
      <c r="BO465" s="1">
        <v>8</v>
      </c>
      <c r="BP465" s="1" t="s">
        <v>53</v>
      </c>
      <c r="BQ465" s="1" t="s">
        <v>2115</v>
      </c>
      <c r="BR465" s="1" t="s">
        <v>2116</v>
      </c>
      <c r="BS465" s="1">
        <v>1</v>
      </c>
      <c r="BT465">
        <f t="shared" si="151"/>
        <v>1</v>
      </c>
    </row>
    <row r="466" spans="1:72" ht="220.5" x14ac:dyDescent="0.25">
      <c r="A466" s="1">
        <v>464</v>
      </c>
      <c r="B466" s="1">
        <f t="shared" si="133"/>
        <v>465</v>
      </c>
      <c r="C466" s="1" t="s">
        <v>0</v>
      </c>
      <c r="E466" s="1" t="s">
        <v>2</v>
      </c>
      <c r="G466" s="1" t="s">
        <v>4</v>
      </c>
      <c r="I466" s="2">
        <v>29535</v>
      </c>
      <c r="J466" s="13">
        <f t="shared" ca="1" si="134"/>
        <v>38</v>
      </c>
      <c r="K466" s="1">
        <v>7</v>
      </c>
      <c r="L466" s="1">
        <f t="shared" si="135"/>
        <v>7</v>
      </c>
      <c r="M466" s="1">
        <v>0</v>
      </c>
      <c r="N466" s="1">
        <f t="shared" si="136"/>
        <v>0</v>
      </c>
      <c r="O466" s="1">
        <v>10</v>
      </c>
      <c r="P466" s="1">
        <f t="shared" si="137"/>
        <v>10</v>
      </c>
      <c r="Q466" s="1">
        <v>0</v>
      </c>
      <c r="R466" s="1">
        <f t="shared" si="138"/>
        <v>0</v>
      </c>
      <c r="S466" s="1" t="s">
        <v>96</v>
      </c>
      <c r="T466" s="1">
        <v>0</v>
      </c>
      <c r="U466" s="1" t="str">
        <f t="shared" si="139"/>
        <v>t-shirt</v>
      </c>
      <c r="V466" s="1" t="s">
        <v>46</v>
      </c>
      <c r="X466" s="1" t="str">
        <f t="shared" si="140"/>
        <v>Machine learning for life</v>
      </c>
      <c r="Y466" s="1" t="s">
        <v>3370</v>
      </c>
      <c r="AA466" s="1">
        <v>1</v>
      </c>
      <c r="AB466" s="1" t="str">
        <f t="shared" si="141"/>
        <v>Data Scientist</v>
      </c>
      <c r="AC466" s="1" t="s">
        <v>130</v>
      </c>
      <c r="AE466" s="1" t="str">
        <f t="shared" si="142"/>
        <v>Individual Contributor</v>
      </c>
      <c r="AF466" s="1" t="s">
        <v>58</v>
      </c>
      <c r="AH466" s="1" t="str">
        <f t="shared" si="143"/>
        <v>Technology &amp; Internet</v>
      </c>
      <c r="AI466" s="1" t="str">
        <f t="shared" si="144"/>
        <v>Technology &amp; Internet</v>
      </c>
      <c r="AJ466" s="1" t="s">
        <v>69</v>
      </c>
      <c r="AL466" s="1">
        <v>1</v>
      </c>
      <c r="AM466" s="1">
        <f t="shared" si="145"/>
        <v>1</v>
      </c>
      <c r="AN466" s="1" t="s">
        <v>2117</v>
      </c>
      <c r="AO466" s="1" t="s">
        <v>61</v>
      </c>
      <c r="AR466" s="1" t="s">
        <v>18</v>
      </c>
      <c r="AZ466" s="1" t="str">
        <f t="shared" si="146"/>
        <v>Stack Overflow</v>
      </c>
      <c r="BA466" s="1" t="s">
        <v>62</v>
      </c>
      <c r="BC466" s="1">
        <f t="shared" si="147"/>
        <v>6</v>
      </c>
      <c r="BD466" s="1">
        <v>6</v>
      </c>
      <c r="BF466" s="1">
        <f t="shared" si="148"/>
        <v>3</v>
      </c>
      <c r="BG466" s="1">
        <v>3</v>
      </c>
      <c r="BI466" s="1">
        <v>8</v>
      </c>
      <c r="BJ466" s="1">
        <f t="shared" si="149"/>
        <v>8</v>
      </c>
      <c r="BK466" s="1" t="s">
        <v>2118</v>
      </c>
      <c r="BL466" s="1" t="str">
        <f t="shared" si="150"/>
        <v xml:space="preserve">Email </v>
      </c>
      <c r="BN466" s="1" t="s">
        <v>2119</v>
      </c>
      <c r="BO466" s="1">
        <v>6</v>
      </c>
      <c r="BP466" s="1" t="s">
        <v>2120</v>
      </c>
      <c r="BQ466" s="1" t="s">
        <v>2121</v>
      </c>
      <c r="BS466" s="1">
        <v>1</v>
      </c>
      <c r="BT466">
        <f t="shared" si="151"/>
        <v>1</v>
      </c>
    </row>
    <row r="467" spans="1:72" ht="409.5" x14ac:dyDescent="0.25">
      <c r="A467" s="1">
        <v>465</v>
      </c>
      <c r="B467" s="1">
        <f t="shared" si="133"/>
        <v>466</v>
      </c>
      <c r="C467" s="1" t="s">
        <v>0</v>
      </c>
      <c r="G467" s="1" t="s">
        <v>4</v>
      </c>
      <c r="I467" s="2">
        <v>31458</v>
      </c>
      <c r="J467" s="13">
        <f t="shared" ca="1" si="134"/>
        <v>33</v>
      </c>
      <c r="K467" s="1">
        <v>7</v>
      </c>
      <c r="L467" s="1">
        <f t="shared" si="135"/>
        <v>7</v>
      </c>
      <c r="M467" s="1">
        <v>90</v>
      </c>
      <c r="N467" s="1">
        <f t="shared" si="136"/>
        <v>90</v>
      </c>
      <c r="O467" s="1">
        <v>14</v>
      </c>
      <c r="P467" s="1">
        <f t="shared" si="137"/>
        <v>14</v>
      </c>
      <c r="Q467" s="1">
        <v>0</v>
      </c>
      <c r="R467" s="1">
        <f t="shared" si="138"/>
        <v>0</v>
      </c>
      <c r="S467" s="1" t="s">
        <v>45</v>
      </c>
      <c r="T467" s="1">
        <v>0</v>
      </c>
      <c r="U467" s="1" t="str">
        <f t="shared" si="139"/>
        <v>shoes (brand is TBDâ€¦ probably Adidas or Puma)</v>
      </c>
      <c r="V467" s="1" t="s">
        <v>109</v>
      </c>
      <c r="X467" s="1" t="str">
        <f t="shared" si="140"/>
        <v>Machine learning for life</v>
      </c>
      <c r="Y467" s="1" t="s">
        <v>3370</v>
      </c>
      <c r="AA467" s="1">
        <v>1</v>
      </c>
      <c r="AB467" s="1" t="str">
        <f t="shared" si="141"/>
        <v>Udacity Mentor</v>
      </c>
      <c r="AD467" s="1" t="s">
        <v>2122</v>
      </c>
      <c r="AE467" s="1" t="str">
        <f t="shared" si="142"/>
        <v>Not Applicable</v>
      </c>
      <c r="AF467" s="1" t="s">
        <v>86</v>
      </c>
      <c r="AH467" s="1" t="str">
        <f t="shared" si="143"/>
        <v>Education</v>
      </c>
      <c r="AI467" s="1" t="str">
        <f t="shared" si="144"/>
        <v>Education</v>
      </c>
      <c r="AJ467" s="1" t="s">
        <v>37</v>
      </c>
      <c r="AL467" s="1">
        <v>1</v>
      </c>
      <c r="AM467" s="1">
        <f t="shared" si="145"/>
        <v>1</v>
      </c>
      <c r="AN467" s="1" t="s">
        <v>1990</v>
      </c>
      <c r="AO467" s="1" t="s">
        <v>39</v>
      </c>
      <c r="AR467" s="1" t="s">
        <v>18</v>
      </c>
      <c r="AS467" s="1" t="s">
        <v>19</v>
      </c>
      <c r="AT467" s="1" t="s">
        <v>20</v>
      </c>
      <c r="AU467" s="1" t="s">
        <v>21</v>
      </c>
      <c r="AV467" s="1" t="s">
        <v>22</v>
      </c>
      <c r="AZ467" s="1" t="str">
        <f t="shared" si="146"/>
        <v>Forums</v>
      </c>
      <c r="BA467" s="1" t="s">
        <v>50</v>
      </c>
      <c r="BC467" s="1">
        <f t="shared" si="147"/>
        <v>10</v>
      </c>
      <c r="BE467" s="1">
        <v>10</v>
      </c>
      <c r="BF467" s="1">
        <f t="shared" si="148"/>
        <v>8</v>
      </c>
      <c r="BH467" s="1">
        <v>8</v>
      </c>
      <c r="BI467" s="1">
        <v>12</v>
      </c>
      <c r="BJ467" s="1">
        <f t="shared" si="149"/>
        <v>12</v>
      </c>
      <c r="BK467" s="1" t="s">
        <v>2123</v>
      </c>
      <c r="BL467" s="1" t="str">
        <f t="shared" si="150"/>
        <v>hacker news</v>
      </c>
      <c r="BN467" s="1" t="s">
        <v>2124</v>
      </c>
      <c r="BO467" s="1">
        <v>9</v>
      </c>
      <c r="BP467" s="1" t="s">
        <v>2125</v>
      </c>
      <c r="BQ467" s="1" t="e">
        <f>- Bioinformatics
- Advanced statistics
- Competitive programming</f>
        <v>#NAME?</v>
      </c>
      <c r="BR467" s="1" t="s">
        <v>3355</v>
      </c>
      <c r="BT467">
        <f t="shared" si="151"/>
        <v>0</v>
      </c>
    </row>
    <row r="468" spans="1:72" ht="157.5" x14ac:dyDescent="0.25">
      <c r="A468" s="1">
        <v>466</v>
      </c>
      <c r="B468" s="1">
        <f t="shared" si="133"/>
        <v>467</v>
      </c>
      <c r="D468" s="1" t="s">
        <v>1</v>
      </c>
      <c r="G468" s="1" t="s">
        <v>4</v>
      </c>
      <c r="I468" s="2">
        <v>20026</v>
      </c>
      <c r="J468" s="13">
        <f t="shared" ca="1" si="134"/>
        <v>64</v>
      </c>
      <c r="K468" s="1">
        <v>6</v>
      </c>
      <c r="L468" s="1">
        <f t="shared" si="135"/>
        <v>6</v>
      </c>
      <c r="M468" s="1">
        <v>48</v>
      </c>
      <c r="N468" s="1">
        <f t="shared" si="136"/>
        <v>48</v>
      </c>
      <c r="O468" s="1">
        <v>10</v>
      </c>
      <c r="P468" s="1">
        <f t="shared" si="137"/>
        <v>10</v>
      </c>
      <c r="Q468" s="1">
        <v>4</v>
      </c>
      <c r="R468" s="1">
        <f t="shared" si="138"/>
        <v>4</v>
      </c>
      <c r="S468" s="1" t="s">
        <v>278</v>
      </c>
      <c r="T468" s="1">
        <v>0</v>
      </c>
      <c r="U468" s="1" t="str">
        <f t="shared" si="139"/>
        <v>backpack</v>
      </c>
      <c r="V468" s="1" t="s">
        <v>75</v>
      </c>
      <c r="X468" s="1" t="str">
        <f t="shared" si="140"/>
        <v>Machine learning for life</v>
      </c>
      <c r="Y468" s="1" t="s">
        <v>3370</v>
      </c>
      <c r="AA468" s="1">
        <v>1</v>
      </c>
      <c r="AB468" s="1" t="str">
        <f t="shared" si="141"/>
        <v>Consulting</v>
      </c>
      <c r="AC468" s="1" t="s">
        <v>387</v>
      </c>
      <c r="AE468" s="1" t="str">
        <f t="shared" si="142"/>
        <v>Manager</v>
      </c>
      <c r="AF468" s="1" t="s">
        <v>36</v>
      </c>
      <c r="AH468" s="1" t="str">
        <f t="shared" si="143"/>
        <v>Technology &amp; Internet</v>
      </c>
      <c r="AI468" s="1" t="str">
        <f t="shared" si="144"/>
        <v>Technology &amp; Internet</v>
      </c>
      <c r="AJ468" s="1" t="s">
        <v>69</v>
      </c>
      <c r="AL468" s="1">
        <v>40</v>
      </c>
      <c r="AM468" s="1">
        <f t="shared" si="145"/>
        <v>40</v>
      </c>
      <c r="AN468" s="1" t="s">
        <v>2126</v>
      </c>
      <c r="AO468" s="1" t="s">
        <v>61</v>
      </c>
      <c r="AS468" s="1" t="s">
        <v>19</v>
      </c>
      <c r="AZ468" s="1" t="str">
        <f t="shared" si="146"/>
        <v>Forums</v>
      </c>
      <c r="BA468" s="1" t="s">
        <v>50</v>
      </c>
      <c r="BC468" s="1">
        <f t="shared" si="147"/>
        <v>6</v>
      </c>
      <c r="BD468" s="1">
        <v>6</v>
      </c>
      <c r="BF468" s="1">
        <f t="shared" si="148"/>
        <v>6</v>
      </c>
      <c r="BG468" s="1">
        <v>6</v>
      </c>
      <c r="BI468" s="1">
        <v>100</v>
      </c>
      <c r="BJ468" s="1">
        <f t="shared" si="149"/>
        <v>100</v>
      </c>
      <c r="BK468" s="1" t="s">
        <v>2127</v>
      </c>
      <c r="BL468" s="1" t="str">
        <f t="shared" si="150"/>
        <v>Google</v>
      </c>
      <c r="BM468" s="1" t="s">
        <v>52</v>
      </c>
      <c r="BO468" s="1">
        <v>9</v>
      </c>
      <c r="BP468" s="1" t="s">
        <v>2128</v>
      </c>
      <c r="BQ468" s="1" t="s">
        <v>2129</v>
      </c>
      <c r="BS468" s="1">
        <v>1</v>
      </c>
      <c r="BT468">
        <f t="shared" si="151"/>
        <v>1</v>
      </c>
    </row>
    <row r="469" spans="1:72" ht="110.25" x14ac:dyDescent="0.25">
      <c r="A469" s="1">
        <v>467</v>
      </c>
      <c r="B469" s="1">
        <f t="shared" si="133"/>
        <v>468</v>
      </c>
      <c r="C469" s="1" t="s">
        <v>0</v>
      </c>
      <c r="I469" s="2">
        <v>29644</v>
      </c>
      <c r="J469" s="13">
        <f t="shared" ca="1" si="134"/>
        <v>38</v>
      </c>
      <c r="K469" s="1">
        <v>7</v>
      </c>
      <c r="L469" s="1">
        <f t="shared" si="135"/>
        <v>7</v>
      </c>
      <c r="M469" s="1">
        <v>0</v>
      </c>
      <c r="N469" s="1">
        <f t="shared" si="136"/>
        <v>0</v>
      </c>
      <c r="O469" s="1">
        <v>11</v>
      </c>
      <c r="P469" s="1">
        <f t="shared" si="137"/>
        <v>11</v>
      </c>
      <c r="Q469" s="1">
        <v>12</v>
      </c>
      <c r="R469" s="1">
        <f t="shared" si="138"/>
        <v>12</v>
      </c>
      <c r="S469" s="1" t="s">
        <v>96</v>
      </c>
      <c r="T469" s="1">
        <v>1</v>
      </c>
      <c r="U469" s="1" t="str">
        <f t="shared" si="139"/>
        <v/>
      </c>
      <c r="X469" s="1" t="str">
        <f t="shared" si="140"/>
        <v xml:space="preserve"> </v>
      </c>
      <c r="AA469" s="1">
        <v>1</v>
      </c>
      <c r="AB469" s="1" t="str">
        <f t="shared" si="141"/>
        <v>Co-founder (or solo founder)</v>
      </c>
      <c r="AC469" s="1" t="s">
        <v>110</v>
      </c>
      <c r="AE469" s="1" t="str">
        <f t="shared" si="142"/>
        <v>Director</v>
      </c>
      <c r="AF469" s="1" t="s">
        <v>68</v>
      </c>
      <c r="AH469" s="1" t="str">
        <f t="shared" si="143"/>
        <v>Technology &amp; Internet</v>
      </c>
      <c r="AI469" s="1" t="str">
        <f t="shared" si="144"/>
        <v>Technology &amp; Internet</v>
      </c>
      <c r="AJ469" s="1" t="s">
        <v>69</v>
      </c>
      <c r="AL469" s="1">
        <v>18</v>
      </c>
      <c r="AM469" s="1">
        <f t="shared" si="145"/>
        <v>18</v>
      </c>
      <c r="AN469" s="1" t="s">
        <v>2130</v>
      </c>
      <c r="AO469" s="1" t="s">
        <v>338</v>
      </c>
      <c r="AU469" s="1" t="s">
        <v>21</v>
      </c>
      <c r="AZ469" s="1" t="str">
        <f t="shared" si="146"/>
        <v>Slack Channel</v>
      </c>
      <c r="BA469" s="1" t="s">
        <v>40</v>
      </c>
      <c r="BC469" s="1">
        <f t="shared" si="147"/>
        <v>20</v>
      </c>
      <c r="BE469" s="1">
        <v>20</v>
      </c>
      <c r="BF469" s="1">
        <f t="shared" si="148"/>
        <v>10</v>
      </c>
      <c r="BH469" s="1">
        <v>10</v>
      </c>
      <c r="BI469" s="1">
        <v>30</v>
      </c>
      <c r="BJ469" s="1">
        <f t="shared" si="149"/>
        <v>30</v>
      </c>
      <c r="BK469" s="1" t="s">
        <v>2131</v>
      </c>
      <c r="BL469" s="1" t="str">
        <f t="shared" si="150"/>
        <v>vc.ru</v>
      </c>
      <c r="BN469" s="1" t="s">
        <v>2132</v>
      </c>
      <c r="BO469" s="1">
        <v>10</v>
      </c>
      <c r="BP469" s="1" t="s">
        <v>2133</v>
      </c>
      <c r="BQ469" s="1" t="s">
        <v>2134</v>
      </c>
      <c r="BR469" s="1" t="s">
        <v>2135</v>
      </c>
      <c r="BS469" s="1">
        <v>0</v>
      </c>
      <c r="BT469">
        <f t="shared" si="151"/>
        <v>0</v>
      </c>
    </row>
    <row r="470" spans="1:72" ht="409.5" x14ac:dyDescent="0.25">
      <c r="A470" s="1">
        <v>468</v>
      </c>
      <c r="B470" s="1">
        <f t="shared" si="133"/>
        <v>469</v>
      </c>
      <c r="C470" s="1" t="s">
        <v>0</v>
      </c>
      <c r="I470" s="2">
        <v>34587</v>
      </c>
      <c r="J470" s="13">
        <f t="shared" ca="1" si="134"/>
        <v>25</v>
      </c>
      <c r="K470" s="1">
        <v>7</v>
      </c>
      <c r="L470" s="1">
        <f t="shared" si="135"/>
        <v>7</v>
      </c>
      <c r="M470" s="1">
        <v>0</v>
      </c>
      <c r="N470" s="1">
        <f t="shared" si="136"/>
        <v>0</v>
      </c>
      <c r="O470" s="1">
        <v>9</v>
      </c>
      <c r="P470" s="1">
        <f t="shared" si="137"/>
        <v>9</v>
      </c>
      <c r="Q470" s="1">
        <v>3</v>
      </c>
      <c r="R470" s="1">
        <f t="shared" si="138"/>
        <v>3</v>
      </c>
      <c r="S470" s="1" t="s">
        <v>66</v>
      </c>
      <c r="T470" s="1">
        <v>1</v>
      </c>
      <c r="U470" s="1" t="str">
        <f t="shared" si="139"/>
        <v/>
      </c>
      <c r="X470" s="1" t="str">
        <f t="shared" si="140"/>
        <v xml:space="preserve"> </v>
      </c>
      <c r="AA470" s="1">
        <v>1</v>
      </c>
      <c r="AB470" s="1" t="str">
        <f t="shared" si="141"/>
        <v>Machine Learning Engineer</v>
      </c>
      <c r="AC470" s="1" t="s">
        <v>19</v>
      </c>
      <c r="AE470" s="1" t="str">
        <f t="shared" si="142"/>
        <v>Not Applicable</v>
      </c>
      <c r="AF470" s="1" t="s">
        <v>86</v>
      </c>
      <c r="AH470" s="1" t="str">
        <f t="shared" si="143"/>
        <v>Education</v>
      </c>
      <c r="AI470" s="1" t="str">
        <f t="shared" si="144"/>
        <v>Education</v>
      </c>
      <c r="AJ470" s="1" t="s">
        <v>37</v>
      </c>
      <c r="AL470" s="1">
        <v>0</v>
      </c>
      <c r="AM470" s="1">
        <f t="shared" si="145"/>
        <v>0</v>
      </c>
      <c r="AN470" s="1" t="s">
        <v>38</v>
      </c>
      <c r="AO470" s="1" t="s">
        <v>39</v>
      </c>
      <c r="AS470" s="1" t="s">
        <v>19</v>
      </c>
      <c r="AZ470" s="1" t="str">
        <f t="shared" si="146"/>
        <v>Slack Channel</v>
      </c>
      <c r="BA470" s="1" t="s">
        <v>40</v>
      </c>
      <c r="BC470" s="1">
        <f t="shared" si="147"/>
        <v>6</v>
      </c>
      <c r="BD470" s="1">
        <v>6</v>
      </c>
      <c r="BF470" s="1">
        <f t="shared" si="148"/>
        <v>6</v>
      </c>
      <c r="BG470" s="1">
        <v>6</v>
      </c>
      <c r="BI470" s="1">
        <v>10</v>
      </c>
      <c r="BJ470" s="1">
        <f t="shared" si="149"/>
        <v>10</v>
      </c>
      <c r="BK470" s="1" t="s">
        <v>2136</v>
      </c>
      <c r="BL470" s="1" t="str">
        <f t="shared" si="150"/>
        <v>Google</v>
      </c>
      <c r="BM470" s="1" t="s">
        <v>52</v>
      </c>
      <c r="BO470" s="1">
        <v>10</v>
      </c>
      <c r="BP470" s="1" t="s">
        <v>2137</v>
      </c>
      <c r="BQ470" s="1" t="s">
        <v>2138</v>
      </c>
      <c r="BR470" s="1" t="s">
        <v>2139</v>
      </c>
      <c r="BS470" s="1">
        <v>1</v>
      </c>
      <c r="BT470">
        <f t="shared" si="151"/>
        <v>1</v>
      </c>
    </row>
    <row r="471" spans="1:72" ht="299.25" x14ac:dyDescent="0.25">
      <c r="A471" s="1">
        <v>469</v>
      </c>
      <c r="B471" s="1">
        <f t="shared" si="133"/>
        <v>470</v>
      </c>
      <c r="C471" s="1" t="s">
        <v>0</v>
      </c>
      <c r="D471" s="1" t="s">
        <v>1</v>
      </c>
      <c r="G471" s="1" t="s">
        <v>4</v>
      </c>
      <c r="I471" s="2">
        <v>28762</v>
      </c>
      <c r="J471" s="13">
        <f t="shared" ca="1" si="134"/>
        <v>41</v>
      </c>
      <c r="K471" s="1">
        <v>4</v>
      </c>
      <c r="L471" s="1">
        <f t="shared" si="135"/>
        <v>4</v>
      </c>
      <c r="M471" s="1">
        <v>180</v>
      </c>
      <c r="N471" s="1">
        <f t="shared" si="136"/>
        <v>180</v>
      </c>
      <c r="O471" s="1">
        <v>12</v>
      </c>
      <c r="P471" s="1">
        <f t="shared" si="137"/>
        <v>12</v>
      </c>
      <c r="Q471" s="1">
        <v>10</v>
      </c>
      <c r="R471" s="1">
        <f t="shared" si="138"/>
        <v>10</v>
      </c>
      <c r="S471" s="1" t="s">
        <v>310</v>
      </c>
      <c r="T471" s="1">
        <v>1</v>
      </c>
      <c r="U471" s="1" t="str">
        <f t="shared" si="139"/>
        <v/>
      </c>
      <c r="X471" s="1" t="str">
        <f t="shared" si="140"/>
        <v xml:space="preserve"> </v>
      </c>
      <c r="AA471" s="1">
        <v>1</v>
      </c>
      <c r="AB471" s="1" t="str">
        <f t="shared" si="141"/>
        <v>Research</v>
      </c>
      <c r="AC471" s="1" t="s">
        <v>382</v>
      </c>
      <c r="AE471" s="1" t="str">
        <f t="shared" si="142"/>
        <v>Engineer</v>
      </c>
      <c r="AG471" s="1" t="s">
        <v>266</v>
      </c>
      <c r="AH471" s="1" t="str">
        <f t="shared" si="143"/>
        <v>Technology &amp; Internet</v>
      </c>
      <c r="AI471" s="1" t="str">
        <f t="shared" si="144"/>
        <v>Technology &amp; Internet</v>
      </c>
      <c r="AJ471" s="1" t="s">
        <v>69</v>
      </c>
      <c r="AL471" s="1">
        <v>14</v>
      </c>
      <c r="AM471" s="1">
        <f t="shared" si="145"/>
        <v>14</v>
      </c>
      <c r="AN471" s="1" t="s">
        <v>2140</v>
      </c>
      <c r="AO471" s="1" t="s">
        <v>49</v>
      </c>
      <c r="AS471" s="1" t="s">
        <v>19</v>
      </c>
      <c r="AT471" s="1" t="s">
        <v>20</v>
      </c>
      <c r="AU471" s="1" t="s">
        <v>21</v>
      </c>
      <c r="AV471" s="1" t="s">
        <v>22</v>
      </c>
      <c r="AZ471" s="1" t="str">
        <f t="shared" si="146"/>
        <v>Slack Channel</v>
      </c>
      <c r="BA471" s="1" t="s">
        <v>40</v>
      </c>
      <c r="BC471" s="1">
        <f t="shared" si="147"/>
        <v>30</v>
      </c>
      <c r="BE471" s="1">
        <v>30</v>
      </c>
      <c r="BF471" s="1">
        <f t="shared" si="148"/>
        <v>6</v>
      </c>
      <c r="BG471" s="1">
        <v>6</v>
      </c>
      <c r="BI471" s="1">
        <v>60</v>
      </c>
      <c r="BJ471" s="1">
        <f t="shared" si="149"/>
        <v>60</v>
      </c>
      <c r="BK471" s="1" t="s">
        <v>2141</v>
      </c>
      <c r="BL471" s="1" t="str">
        <f t="shared" si="150"/>
        <v>Friend / word of mouth</v>
      </c>
      <c r="BM471" s="1" t="s">
        <v>42</v>
      </c>
      <c r="BO471" s="1">
        <v>10</v>
      </c>
      <c r="BP471" s="1" t="s">
        <v>2142</v>
      </c>
      <c r="BQ471" s="1" t="s">
        <v>2143</v>
      </c>
      <c r="BR471" s="1" t="s">
        <v>2144</v>
      </c>
      <c r="BS471" s="1">
        <v>0</v>
      </c>
      <c r="BT471">
        <f t="shared" si="151"/>
        <v>0</v>
      </c>
    </row>
    <row r="472" spans="1:72" ht="236.25" x14ac:dyDescent="0.25">
      <c r="A472" s="1">
        <v>470</v>
      </c>
      <c r="B472" s="1">
        <f t="shared" si="133"/>
        <v>471</v>
      </c>
      <c r="G472" s="1" t="s">
        <v>4</v>
      </c>
      <c r="I472" s="2">
        <v>30896</v>
      </c>
      <c r="J472" s="13">
        <f t="shared" ca="1" si="134"/>
        <v>35</v>
      </c>
      <c r="K472" s="1">
        <v>6</v>
      </c>
      <c r="L472" s="1">
        <f t="shared" si="135"/>
        <v>6</v>
      </c>
      <c r="M472" s="1">
        <v>120</v>
      </c>
      <c r="N472" s="1">
        <f t="shared" si="136"/>
        <v>120</v>
      </c>
      <c r="O472" s="1">
        <v>12</v>
      </c>
      <c r="P472" s="1">
        <f t="shared" si="137"/>
        <v>12</v>
      </c>
      <c r="Q472" s="1">
        <v>12</v>
      </c>
      <c r="R472" s="1">
        <f t="shared" si="138"/>
        <v>12</v>
      </c>
      <c r="S472" s="1" t="s">
        <v>200</v>
      </c>
      <c r="T472" s="1">
        <v>1</v>
      </c>
      <c r="U472" s="1" t="str">
        <f t="shared" si="139"/>
        <v/>
      </c>
      <c r="X472" s="1" t="str">
        <f t="shared" si="140"/>
        <v xml:space="preserve"> </v>
      </c>
      <c r="AA472" s="1">
        <v>1</v>
      </c>
      <c r="AB472" s="1" t="str">
        <f t="shared" si="141"/>
        <v>Network Engineer</v>
      </c>
      <c r="AD472" s="1" t="s">
        <v>2145</v>
      </c>
      <c r="AE472" s="1" t="str">
        <f t="shared" si="142"/>
        <v>Manager</v>
      </c>
      <c r="AF472" s="1" t="s">
        <v>36</v>
      </c>
      <c r="AH472" s="1" t="str">
        <f t="shared" si="143"/>
        <v>Telecommunications</v>
      </c>
      <c r="AI472" s="1" t="str">
        <f t="shared" si="144"/>
        <v>Telecommunications</v>
      </c>
      <c r="AJ472" s="1" t="s">
        <v>331</v>
      </c>
      <c r="AL472" s="1">
        <v>7</v>
      </c>
      <c r="AM472" s="1">
        <f t="shared" si="145"/>
        <v>7</v>
      </c>
      <c r="AN472" s="1" t="s">
        <v>2146</v>
      </c>
      <c r="AO472" s="1" t="s">
        <v>61</v>
      </c>
      <c r="AU472" s="1" t="s">
        <v>21</v>
      </c>
      <c r="AZ472" s="1" t="str">
        <f t="shared" si="146"/>
        <v>Forums</v>
      </c>
      <c r="BA472" s="1" t="s">
        <v>50</v>
      </c>
      <c r="BC472" s="1">
        <f t="shared" si="147"/>
        <v>4</v>
      </c>
      <c r="BD472" s="1">
        <v>4</v>
      </c>
      <c r="BF472" s="1">
        <f t="shared" si="148"/>
        <v>4</v>
      </c>
      <c r="BG472" s="1">
        <v>4</v>
      </c>
      <c r="BI472" s="1">
        <v>4</v>
      </c>
      <c r="BJ472" s="1">
        <f t="shared" si="149"/>
        <v>4</v>
      </c>
      <c r="BK472" s="1" t="s">
        <v>2147</v>
      </c>
      <c r="BL472" s="1" t="str">
        <f t="shared" si="150"/>
        <v>Google</v>
      </c>
      <c r="BM472" s="1" t="s">
        <v>52</v>
      </c>
      <c r="BO472" s="1">
        <v>8</v>
      </c>
      <c r="BP472" s="1" t="s">
        <v>2148</v>
      </c>
      <c r="BQ472" s="1" t="s">
        <v>2149</v>
      </c>
      <c r="BR472" s="1" t="s">
        <v>2150</v>
      </c>
      <c r="BS472" s="1">
        <v>0</v>
      </c>
      <c r="BT472">
        <f t="shared" si="151"/>
        <v>0</v>
      </c>
    </row>
    <row r="473" spans="1:72" ht="252" x14ac:dyDescent="0.25">
      <c r="A473" s="1">
        <v>471</v>
      </c>
      <c r="B473" s="1">
        <f t="shared" si="133"/>
        <v>472</v>
      </c>
      <c r="D473" s="1" t="s">
        <v>1</v>
      </c>
      <c r="I473" s="2">
        <v>32413</v>
      </c>
      <c r="J473" s="13">
        <f t="shared" ca="1" si="134"/>
        <v>31</v>
      </c>
      <c r="K473" s="1">
        <v>6</v>
      </c>
      <c r="L473" s="1">
        <f t="shared" si="135"/>
        <v>6</v>
      </c>
      <c r="M473" s="1">
        <v>120</v>
      </c>
      <c r="N473" s="1">
        <f t="shared" si="136"/>
        <v>120</v>
      </c>
      <c r="O473" s="1">
        <v>14</v>
      </c>
      <c r="P473" s="1">
        <f t="shared" si="137"/>
        <v>14</v>
      </c>
      <c r="Q473" s="1">
        <v>50</v>
      </c>
      <c r="R473" s="1">
        <f t="shared" si="138"/>
        <v>50</v>
      </c>
      <c r="S473" s="1" t="s">
        <v>200</v>
      </c>
      <c r="T473" s="1">
        <v>0</v>
      </c>
      <c r="U473" s="1" t="str">
        <f t="shared" si="139"/>
        <v>hoodie</v>
      </c>
      <c r="V473" s="1" t="s">
        <v>34</v>
      </c>
      <c r="X473" s="1" t="str">
        <f t="shared" si="140"/>
        <v>Machine learning for life</v>
      </c>
      <c r="Y473" s="1" t="s">
        <v>3370</v>
      </c>
      <c r="AA473" s="1">
        <v>1</v>
      </c>
      <c r="AB473" s="1" t="str">
        <f t="shared" si="141"/>
        <v>Co-founder (or solo founder)</v>
      </c>
      <c r="AC473" s="1" t="s">
        <v>110</v>
      </c>
      <c r="AE473" s="1" t="str">
        <f t="shared" si="142"/>
        <v>C-Level</v>
      </c>
      <c r="AF473" s="1" t="s">
        <v>117</v>
      </c>
      <c r="AH473" s="1" t="str">
        <f t="shared" si="143"/>
        <v>Technology &amp; Internet</v>
      </c>
      <c r="AI473" s="1" t="str">
        <f t="shared" si="144"/>
        <v>Technology &amp; Internet</v>
      </c>
      <c r="AJ473" s="1" t="s">
        <v>69</v>
      </c>
      <c r="AL473" s="1">
        <v>1</v>
      </c>
      <c r="AM473" s="1">
        <f t="shared" si="145"/>
        <v>1</v>
      </c>
      <c r="AN473" s="1" t="s">
        <v>2151</v>
      </c>
      <c r="AO473" s="1" t="s">
        <v>338</v>
      </c>
      <c r="AS473" s="1" t="s">
        <v>19</v>
      </c>
      <c r="AZ473" s="1" t="str">
        <f t="shared" si="146"/>
        <v>Stack Overflow</v>
      </c>
      <c r="BA473" s="1" t="s">
        <v>62</v>
      </c>
      <c r="BC473" s="1">
        <f t="shared" si="147"/>
        <v>25</v>
      </c>
      <c r="BE473" s="1">
        <v>25</v>
      </c>
      <c r="BF473" s="1">
        <f t="shared" si="148"/>
        <v>15</v>
      </c>
      <c r="BH473" s="1">
        <v>15</v>
      </c>
      <c r="BI473" s="1">
        <v>5</v>
      </c>
      <c r="BJ473" s="1">
        <f t="shared" si="149"/>
        <v>5</v>
      </c>
      <c r="BK473" s="1" t="s">
        <v>223</v>
      </c>
      <c r="BL473" s="1" t="str">
        <f t="shared" si="150"/>
        <v>Friend / word of mouth</v>
      </c>
      <c r="BM473" s="1" t="s">
        <v>42</v>
      </c>
      <c r="BO473" s="1">
        <v>10</v>
      </c>
      <c r="BP473" s="1" t="s">
        <v>2152</v>
      </c>
      <c r="BQ473" s="1" t="s">
        <v>2153</v>
      </c>
      <c r="BR473" s="1" t="s">
        <v>2154</v>
      </c>
      <c r="BS473" s="1">
        <v>1</v>
      </c>
      <c r="BT473">
        <f t="shared" si="151"/>
        <v>1</v>
      </c>
    </row>
    <row r="474" spans="1:72" ht="346.5" x14ac:dyDescent="0.25">
      <c r="A474" s="1">
        <v>472</v>
      </c>
      <c r="B474" s="1">
        <f t="shared" si="133"/>
        <v>473</v>
      </c>
      <c r="C474" s="1" t="s">
        <v>0</v>
      </c>
      <c r="I474" s="2">
        <v>26816</v>
      </c>
      <c r="J474" s="13">
        <f t="shared" ca="1" si="134"/>
        <v>46</v>
      </c>
      <c r="K474" s="1">
        <v>7</v>
      </c>
      <c r="L474" s="1">
        <f t="shared" si="135"/>
        <v>7</v>
      </c>
      <c r="M474" s="1">
        <v>0</v>
      </c>
      <c r="N474" s="1">
        <f t="shared" si="136"/>
        <v>0</v>
      </c>
      <c r="O474" s="1">
        <v>6</v>
      </c>
      <c r="P474" s="1">
        <f t="shared" si="137"/>
        <v>6</v>
      </c>
      <c r="Q474" s="1">
        <v>10</v>
      </c>
      <c r="R474" s="1">
        <f t="shared" si="138"/>
        <v>10</v>
      </c>
      <c r="S474" s="1" t="s">
        <v>55</v>
      </c>
      <c r="T474" s="1">
        <v>1</v>
      </c>
      <c r="U474" s="1" t="str">
        <f t="shared" si="139"/>
        <v/>
      </c>
      <c r="X474" s="1" t="str">
        <f t="shared" si="140"/>
        <v xml:space="preserve"> </v>
      </c>
      <c r="AA474" s="1">
        <v>1</v>
      </c>
      <c r="AB474" s="1" t="str">
        <f t="shared" si="141"/>
        <v>Other</v>
      </c>
      <c r="AC474" s="1" t="s">
        <v>5</v>
      </c>
      <c r="AE474" s="1" t="str">
        <f t="shared" si="142"/>
        <v>Senior Engineer</v>
      </c>
      <c r="AG474" s="1" t="s">
        <v>2155</v>
      </c>
      <c r="AH474" s="1" t="str">
        <f t="shared" si="143"/>
        <v>Healthcare and Pharmaceuticals</v>
      </c>
      <c r="AI474" s="1" t="str">
        <f t="shared" si="144"/>
        <v>Healthcare and Pharmaceuticals</v>
      </c>
      <c r="AJ474" s="1" t="s">
        <v>131</v>
      </c>
      <c r="AL474" s="1">
        <v>10</v>
      </c>
      <c r="AM474" s="1">
        <f t="shared" si="145"/>
        <v>10</v>
      </c>
      <c r="AN474" s="1" t="s">
        <v>2156</v>
      </c>
      <c r="AO474" s="1" t="s">
        <v>338</v>
      </c>
      <c r="AU474" s="1" t="s">
        <v>21</v>
      </c>
      <c r="AZ474" s="1" t="str">
        <f t="shared" si="146"/>
        <v>Forums</v>
      </c>
      <c r="BA474" s="1" t="s">
        <v>50</v>
      </c>
      <c r="BC474" s="1">
        <f t="shared" si="147"/>
        <v>5</v>
      </c>
      <c r="BD474" s="1">
        <v>5</v>
      </c>
      <c r="BF474" s="1">
        <f t="shared" si="148"/>
        <v>2</v>
      </c>
      <c r="BG474" s="1">
        <v>2</v>
      </c>
      <c r="BI474" s="1">
        <v>10</v>
      </c>
      <c r="BJ474" s="1">
        <f t="shared" si="149"/>
        <v>10</v>
      </c>
      <c r="BK474" s="1" t="s">
        <v>2157</v>
      </c>
      <c r="BL474" s="1" t="str">
        <f t="shared" si="150"/>
        <v>Google</v>
      </c>
      <c r="BM474" s="1" t="s">
        <v>52</v>
      </c>
      <c r="BO474" s="1">
        <v>10</v>
      </c>
      <c r="BP474" s="1" t="s">
        <v>2158</v>
      </c>
      <c r="BQ474" s="1" t="s">
        <v>2159</v>
      </c>
      <c r="BR474" s="1" t="s">
        <v>2160</v>
      </c>
      <c r="BS474" s="1">
        <v>1</v>
      </c>
      <c r="BT474">
        <f t="shared" si="151"/>
        <v>1</v>
      </c>
    </row>
    <row r="475" spans="1:72" ht="346.5" x14ac:dyDescent="0.25">
      <c r="A475" s="1">
        <v>473</v>
      </c>
      <c r="B475" s="1">
        <f t="shared" si="133"/>
        <v>474</v>
      </c>
      <c r="C475" s="1" t="s">
        <v>0</v>
      </c>
      <c r="I475" s="2">
        <v>29434</v>
      </c>
      <c r="J475" s="13">
        <f t="shared" ca="1" si="134"/>
        <v>39</v>
      </c>
      <c r="K475" s="1">
        <v>7</v>
      </c>
      <c r="L475" s="1">
        <f t="shared" si="135"/>
        <v>7</v>
      </c>
      <c r="M475" s="1">
        <v>50</v>
      </c>
      <c r="N475" s="1">
        <f t="shared" si="136"/>
        <v>50</v>
      </c>
      <c r="O475" s="1">
        <v>8</v>
      </c>
      <c r="P475" s="1">
        <f t="shared" si="137"/>
        <v>8</v>
      </c>
      <c r="Q475" s="1">
        <v>4</v>
      </c>
      <c r="R475" s="1">
        <f t="shared" si="138"/>
        <v>4</v>
      </c>
      <c r="S475" s="1" t="s">
        <v>96</v>
      </c>
      <c r="T475" s="1">
        <v>1</v>
      </c>
      <c r="U475" s="1" t="str">
        <f t="shared" si="139"/>
        <v/>
      </c>
      <c r="X475" s="1" t="str">
        <f t="shared" si="140"/>
        <v xml:space="preserve"> </v>
      </c>
      <c r="AA475" s="1">
        <v>1</v>
      </c>
      <c r="AB475" s="1" t="str">
        <f t="shared" si="141"/>
        <v>Research</v>
      </c>
      <c r="AC475" s="1" t="s">
        <v>382</v>
      </c>
      <c r="AE475" s="1" t="str">
        <f t="shared" si="142"/>
        <v>Individual Contributor</v>
      </c>
      <c r="AF475" s="1" t="s">
        <v>58</v>
      </c>
      <c r="AH475" s="1" t="str">
        <f t="shared" si="143"/>
        <v>Manufacturing</v>
      </c>
      <c r="AI475" s="1" t="str">
        <f t="shared" si="144"/>
        <v>Manufacturing</v>
      </c>
      <c r="AJ475" s="1" t="s">
        <v>99</v>
      </c>
      <c r="AL475" s="1">
        <v>12</v>
      </c>
      <c r="AM475" s="1">
        <f t="shared" si="145"/>
        <v>12</v>
      </c>
      <c r="AN475" s="1" t="s">
        <v>2161</v>
      </c>
      <c r="AO475" s="1" t="s">
        <v>49</v>
      </c>
      <c r="AU475" s="1" t="s">
        <v>21</v>
      </c>
      <c r="AZ475" s="1" t="str">
        <f t="shared" si="146"/>
        <v>Forums</v>
      </c>
      <c r="BA475" s="1" t="s">
        <v>50</v>
      </c>
      <c r="BC475" s="1">
        <f t="shared" si="147"/>
        <v>3</v>
      </c>
      <c r="BD475" s="1">
        <v>3</v>
      </c>
      <c r="BF475" s="1">
        <f t="shared" si="148"/>
        <v>4</v>
      </c>
      <c r="BG475" s="1">
        <v>4</v>
      </c>
      <c r="BI475" s="1">
        <v>7</v>
      </c>
      <c r="BJ475" s="1">
        <f t="shared" si="149"/>
        <v>7</v>
      </c>
      <c r="BK475" s="1" t="s">
        <v>2162</v>
      </c>
      <c r="BL475" s="1" t="str">
        <f t="shared" si="150"/>
        <v>Friend / word of mouth</v>
      </c>
      <c r="BM475" s="1" t="s">
        <v>42</v>
      </c>
      <c r="BO475" s="1">
        <v>10</v>
      </c>
      <c r="BP475" s="1" t="s">
        <v>2163</v>
      </c>
      <c r="BQ475" s="1" t="s">
        <v>2164</v>
      </c>
      <c r="BR475" s="1" t="s">
        <v>2165</v>
      </c>
      <c r="BS475" s="1">
        <v>1</v>
      </c>
      <c r="BT475">
        <f t="shared" si="151"/>
        <v>1</v>
      </c>
    </row>
    <row r="476" spans="1:72" ht="189" x14ac:dyDescent="0.25">
      <c r="A476" s="1">
        <v>474</v>
      </c>
      <c r="B476" s="1">
        <f t="shared" si="133"/>
        <v>475</v>
      </c>
      <c r="G476" s="1" t="s">
        <v>4</v>
      </c>
      <c r="I476" s="2">
        <v>30294</v>
      </c>
      <c r="J476" s="13">
        <f t="shared" ca="1" si="134"/>
        <v>36</v>
      </c>
      <c r="K476" s="1">
        <v>8</v>
      </c>
      <c r="L476" s="1">
        <f t="shared" si="135"/>
        <v>8</v>
      </c>
      <c r="M476" s="1">
        <v>25</v>
      </c>
      <c r="N476" s="1">
        <f t="shared" si="136"/>
        <v>25</v>
      </c>
      <c r="O476" s="1">
        <v>10</v>
      </c>
      <c r="P476" s="1">
        <f t="shared" si="137"/>
        <v>10</v>
      </c>
      <c r="Q476" s="1">
        <v>40</v>
      </c>
      <c r="R476" s="1">
        <f t="shared" si="138"/>
        <v>40</v>
      </c>
      <c r="S476" s="1" t="s">
        <v>96</v>
      </c>
      <c r="T476" s="1">
        <v>1</v>
      </c>
      <c r="U476" s="1" t="str">
        <f t="shared" si="139"/>
        <v/>
      </c>
      <c r="X476" s="1" t="str">
        <f t="shared" si="140"/>
        <v xml:space="preserve"> </v>
      </c>
      <c r="AA476" s="1">
        <v>1</v>
      </c>
      <c r="AB476" s="1" t="str">
        <f t="shared" si="141"/>
        <v>Business Intelligence / Business Analyst</v>
      </c>
      <c r="AC476" s="1" t="s">
        <v>121</v>
      </c>
      <c r="AE476" s="1" t="str">
        <f t="shared" si="142"/>
        <v>Individual Contributor</v>
      </c>
      <c r="AF476" s="1" t="s">
        <v>58</v>
      </c>
      <c r="AH476" s="1" t="str">
        <f t="shared" si="143"/>
        <v>Healthcare and Pharmaceuticals</v>
      </c>
      <c r="AI476" s="1" t="str">
        <f t="shared" si="144"/>
        <v>Healthcare and Pharmaceuticals</v>
      </c>
      <c r="AJ476" s="1" t="s">
        <v>131</v>
      </c>
      <c r="AL476" s="1">
        <v>5</v>
      </c>
      <c r="AM476" s="1">
        <f t="shared" si="145"/>
        <v>5</v>
      </c>
      <c r="AN476" s="1" t="s">
        <v>1480</v>
      </c>
      <c r="AO476" s="1" t="s">
        <v>49</v>
      </c>
      <c r="AS476" s="1" t="s">
        <v>19</v>
      </c>
      <c r="AZ476" s="1" t="str">
        <f t="shared" si="146"/>
        <v>Forums</v>
      </c>
      <c r="BA476" s="1" t="s">
        <v>50</v>
      </c>
      <c r="BC476" s="1">
        <f t="shared" si="147"/>
        <v>4</v>
      </c>
      <c r="BD476" s="1">
        <v>4</v>
      </c>
      <c r="BF476" s="1">
        <f t="shared" si="148"/>
        <v>3</v>
      </c>
      <c r="BG476" s="1">
        <v>3</v>
      </c>
      <c r="BI476" s="1">
        <v>120</v>
      </c>
      <c r="BJ476" s="1">
        <f t="shared" si="149"/>
        <v>120</v>
      </c>
      <c r="BK476" s="1" t="s">
        <v>2166</v>
      </c>
      <c r="BL476" s="1" t="str">
        <f t="shared" si="150"/>
        <v>Media</v>
      </c>
      <c r="BN476" s="1" t="s">
        <v>2071</v>
      </c>
      <c r="BO476" s="1">
        <v>9</v>
      </c>
      <c r="BP476" s="1" t="s">
        <v>53</v>
      </c>
      <c r="BQ476" s="1" t="s">
        <v>2167</v>
      </c>
      <c r="BR476" s="1" t="s">
        <v>1629</v>
      </c>
      <c r="BS476" s="1">
        <v>0</v>
      </c>
      <c r="BT476">
        <f t="shared" si="151"/>
        <v>0</v>
      </c>
    </row>
    <row r="477" spans="1:72" ht="94.5" x14ac:dyDescent="0.25">
      <c r="A477" s="1">
        <v>475</v>
      </c>
      <c r="B477" s="1">
        <f t="shared" si="133"/>
        <v>476</v>
      </c>
      <c r="C477" s="1" t="s">
        <v>0</v>
      </c>
      <c r="D477" s="1" t="s">
        <v>1</v>
      </c>
      <c r="G477" s="1" t="s">
        <v>4</v>
      </c>
      <c r="I477" s="2">
        <v>30738</v>
      </c>
      <c r="J477" s="13">
        <f t="shared" ca="1" si="134"/>
        <v>35</v>
      </c>
      <c r="K477" s="1">
        <v>8</v>
      </c>
      <c r="L477" s="1">
        <f t="shared" si="135"/>
        <v>8</v>
      </c>
      <c r="M477" s="1">
        <v>60</v>
      </c>
      <c r="N477" s="1">
        <f t="shared" si="136"/>
        <v>60</v>
      </c>
      <c r="O477" s="1">
        <v>11</v>
      </c>
      <c r="P477" s="1">
        <f t="shared" si="137"/>
        <v>11</v>
      </c>
      <c r="Q477" s="1">
        <v>7</v>
      </c>
      <c r="R477" s="1">
        <f t="shared" si="138"/>
        <v>7</v>
      </c>
      <c r="S477" s="1" t="s">
        <v>66</v>
      </c>
      <c r="T477" s="1">
        <v>1</v>
      </c>
      <c r="U477" s="1" t="str">
        <f t="shared" si="139"/>
        <v/>
      </c>
      <c r="X477" s="1" t="str">
        <f t="shared" si="140"/>
        <v xml:space="preserve"> </v>
      </c>
      <c r="AA477" s="1">
        <v>1</v>
      </c>
      <c r="AB477" s="1" t="str">
        <f t="shared" si="141"/>
        <v>Software Engineer</v>
      </c>
      <c r="AC477" s="1" t="s">
        <v>188</v>
      </c>
      <c r="AE477" s="1" t="str">
        <f t="shared" si="142"/>
        <v>Individual Contributor</v>
      </c>
      <c r="AF477" s="1" t="s">
        <v>58</v>
      </c>
      <c r="AH477" s="1" t="str">
        <f t="shared" si="143"/>
        <v>Technology &amp; Internet</v>
      </c>
      <c r="AI477" s="1" t="str">
        <f t="shared" si="144"/>
        <v>Technology &amp; Internet</v>
      </c>
      <c r="AJ477" s="1" t="s">
        <v>69</v>
      </c>
      <c r="AL477" s="1">
        <v>10</v>
      </c>
      <c r="AM477" s="1">
        <f t="shared" si="145"/>
        <v>10</v>
      </c>
      <c r="AO477" s="1" t="s">
        <v>61</v>
      </c>
      <c r="AU477" s="1" t="s">
        <v>21</v>
      </c>
      <c r="AZ477" s="1" t="str">
        <f t="shared" si="146"/>
        <v>Forums</v>
      </c>
      <c r="BA477" s="1" t="s">
        <v>50</v>
      </c>
      <c r="BC477" s="1">
        <f t="shared" si="147"/>
        <v>4</v>
      </c>
      <c r="BD477" s="1">
        <v>4</v>
      </c>
      <c r="BF477" s="1">
        <f t="shared" si="148"/>
        <v>16</v>
      </c>
      <c r="BH477" s="1">
        <v>16</v>
      </c>
      <c r="BI477" s="1">
        <v>30</v>
      </c>
      <c r="BJ477" s="1">
        <f t="shared" si="149"/>
        <v>30</v>
      </c>
      <c r="BK477" s="1" t="s">
        <v>2168</v>
      </c>
      <c r="BL477" s="1" t="str">
        <f t="shared" si="150"/>
        <v>Internet</v>
      </c>
      <c r="BN477" s="1" t="s">
        <v>2169</v>
      </c>
      <c r="BO477" s="1">
        <v>8</v>
      </c>
      <c r="BP477" s="1" t="s">
        <v>2170</v>
      </c>
      <c r="BS477" s="1">
        <v>0</v>
      </c>
      <c r="BT477">
        <f t="shared" si="151"/>
        <v>0</v>
      </c>
    </row>
    <row r="478" spans="1:72" ht="126" x14ac:dyDescent="0.25">
      <c r="A478" s="1">
        <v>476</v>
      </c>
      <c r="B478" s="1">
        <f t="shared" si="133"/>
        <v>477</v>
      </c>
      <c r="D478" s="1" t="s">
        <v>1</v>
      </c>
      <c r="G478" s="1" t="s">
        <v>4</v>
      </c>
      <c r="I478" s="2">
        <v>30659</v>
      </c>
      <c r="J478" s="13">
        <f t="shared" ca="1" si="134"/>
        <v>35</v>
      </c>
      <c r="K478" s="1">
        <v>6</v>
      </c>
      <c r="L478" s="1">
        <f t="shared" si="135"/>
        <v>6</v>
      </c>
      <c r="M478" s="1">
        <v>30</v>
      </c>
      <c r="N478" s="1">
        <f t="shared" si="136"/>
        <v>30</v>
      </c>
      <c r="O478" s="1">
        <v>12</v>
      </c>
      <c r="P478" s="1">
        <f t="shared" si="137"/>
        <v>12</v>
      </c>
      <c r="Q478" s="1">
        <v>25</v>
      </c>
      <c r="R478" s="1">
        <f t="shared" si="138"/>
        <v>25</v>
      </c>
      <c r="S478" s="1" t="s">
        <v>74</v>
      </c>
      <c r="T478" s="1">
        <v>0</v>
      </c>
      <c r="U478" s="1" t="str">
        <f t="shared" si="139"/>
        <v>t-shirt</v>
      </c>
      <c r="V478" s="1" t="s">
        <v>46</v>
      </c>
      <c r="X478" s="1" t="str">
        <f t="shared" si="140"/>
        <v>Machine learning for life</v>
      </c>
      <c r="Y478" s="1" t="s">
        <v>3370</v>
      </c>
      <c r="AA478" s="1">
        <v>1</v>
      </c>
      <c r="AB478" s="1" t="str">
        <f t="shared" si="141"/>
        <v>Data Scientist</v>
      </c>
      <c r="AC478" s="1" t="s">
        <v>130</v>
      </c>
      <c r="AE478" s="1" t="str">
        <f t="shared" si="142"/>
        <v>Individual Contributor</v>
      </c>
      <c r="AF478" s="1" t="s">
        <v>58</v>
      </c>
      <c r="AH478" s="1" t="str">
        <f t="shared" si="143"/>
        <v>HR Consulting</v>
      </c>
      <c r="AI478" s="1" t="str">
        <f t="shared" si="144"/>
        <v>HR Consulting</v>
      </c>
      <c r="AK478" s="1" t="s">
        <v>2171</v>
      </c>
      <c r="AL478" s="1">
        <v>5</v>
      </c>
      <c r="AM478" s="1">
        <f t="shared" si="145"/>
        <v>5</v>
      </c>
      <c r="AN478" s="1" t="s">
        <v>2172</v>
      </c>
      <c r="AO478" s="1" t="s">
        <v>61</v>
      </c>
      <c r="AU478" s="1" t="s">
        <v>21</v>
      </c>
      <c r="AZ478" s="1" t="str">
        <f t="shared" si="146"/>
        <v>Forums</v>
      </c>
      <c r="BA478" s="1" t="s">
        <v>50</v>
      </c>
      <c r="BC478" s="1">
        <f t="shared" si="147"/>
        <v>10</v>
      </c>
      <c r="BE478" s="1">
        <v>10</v>
      </c>
      <c r="BF478" s="1">
        <f t="shared" si="148"/>
        <v>6</v>
      </c>
      <c r="BG478" s="1">
        <v>6</v>
      </c>
      <c r="BI478" s="1">
        <v>10</v>
      </c>
      <c r="BJ478" s="1">
        <f t="shared" si="149"/>
        <v>10</v>
      </c>
      <c r="BK478" s="1" t="s">
        <v>2173</v>
      </c>
      <c r="BL478" s="1" t="str">
        <f t="shared" si="150"/>
        <v>Google</v>
      </c>
      <c r="BM478" s="1" t="s">
        <v>52</v>
      </c>
      <c r="BO478" s="1">
        <v>10</v>
      </c>
      <c r="BP478" s="1" t="s">
        <v>2174</v>
      </c>
      <c r="BQ478" s="1" t="s">
        <v>2175</v>
      </c>
      <c r="BR478" s="1" t="s">
        <v>2176</v>
      </c>
      <c r="BS478" s="1">
        <v>0</v>
      </c>
      <c r="BT478">
        <f t="shared" si="151"/>
        <v>0</v>
      </c>
    </row>
    <row r="479" spans="1:72" ht="409.5" x14ac:dyDescent="0.25">
      <c r="A479" s="1">
        <v>477</v>
      </c>
      <c r="B479" s="1">
        <f t="shared" si="133"/>
        <v>478</v>
      </c>
      <c r="C479" s="1" t="s">
        <v>0</v>
      </c>
      <c r="F479" s="1" t="s">
        <v>3</v>
      </c>
      <c r="G479" s="1" t="s">
        <v>4</v>
      </c>
      <c r="I479" s="2">
        <v>34058</v>
      </c>
      <c r="J479" s="13">
        <f t="shared" ca="1" si="134"/>
        <v>26</v>
      </c>
      <c r="K479" s="1">
        <v>9</v>
      </c>
      <c r="L479" s="1">
        <f t="shared" si="135"/>
        <v>9</v>
      </c>
      <c r="M479" s="1">
        <v>0</v>
      </c>
      <c r="N479" s="1">
        <f t="shared" si="136"/>
        <v>0</v>
      </c>
      <c r="O479" s="1">
        <v>12</v>
      </c>
      <c r="P479" s="1">
        <f t="shared" si="137"/>
        <v>12</v>
      </c>
      <c r="Q479" s="1">
        <v>6</v>
      </c>
      <c r="R479" s="1">
        <f t="shared" si="138"/>
        <v>6</v>
      </c>
      <c r="S479" s="1" t="s">
        <v>200</v>
      </c>
      <c r="T479" s="1">
        <v>1</v>
      </c>
      <c r="U479" s="1" t="str">
        <f t="shared" si="139"/>
        <v/>
      </c>
      <c r="X479" s="1" t="str">
        <f t="shared" si="140"/>
        <v xml:space="preserve"> </v>
      </c>
      <c r="AA479" s="1">
        <v>1</v>
      </c>
      <c r="AB479" s="1" t="str">
        <f t="shared" si="141"/>
        <v>Freelancing</v>
      </c>
      <c r="AC479" s="1" t="s">
        <v>85</v>
      </c>
      <c r="AE479" s="1" t="str">
        <f t="shared" si="142"/>
        <v>Individual Contributor</v>
      </c>
      <c r="AF479" s="1" t="s">
        <v>58</v>
      </c>
      <c r="AH479" s="1" t="str">
        <f t="shared" si="143"/>
        <v>Education</v>
      </c>
      <c r="AI479" s="1" t="str">
        <f t="shared" si="144"/>
        <v>Education</v>
      </c>
      <c r="AJ479" s="1" t="s">
        <v>37</v>
      </c>
      <c r="AL479" s="1">
        <v>2</v>
      </c>
      <c r="AM479" s="1">
        <f t="shared" si="145"/>
        <v>2</v>
      </c>
      <c r="AN479" s="1" t="s">
        <v>38</v>
      </c>
      <c r="AO479" s="1" t="s">
        <v>39</v>
      </c>
      <c r="AR479" s="1" t="s">
        <v>18</v>
      </c>
      <c r="AZ479" s="1" t="str">
        <f t="shared" si="146"/>
        <v>Forums</v>
      </c>
      <c r="BA479" s="1" t="s">
        <v>50</v>
      </c>
      <c r="BC479" s="1">
        <f t="shared" si="147"/>
        <v>15</v>
      </c>
      <c r="BE479" s="1">
        <v>15</v>
      </c>
      <c r="BF479" s="1">
        <f t="shared" si="148"/>
        <v>30</v>
      </c>
      <c r="BH479" s="1">
        <v>30</v>
      </c>
      <c r="BI479" s="1">
        <v>22</v>
      </c>
      <c r="BJ479" s="1">
        <f t="shared" si="149"/>
        <v>22</v>
      </c>
      <c r="BK479" s="1" t="s">
        <v>2177</v>
      </c>
      <c r="BL479" s="1" t="str">
        <f t="shared" si="150"/>
        <v>Popular Science - MOOC's article</v>
      </c>
      <c r="BN479" s="1" t="s">
        <v>2178</v>
      </c>
      <c r="BO479" s="1">
        <v>10</v>
      </c>
      <c r="BP479" s="1" t="s">
        <v>2179</v>
      </c>
      <c r="BQ479" s="1" t="s">
        <v>2175</v>
      </c>
      <c r="BR479" s="1" t="s">
        <v>2180</v>
      </c>
      <c r="BS479" s="1">
        <v>1</v>
      </c>
      <c r="BT479">
        <f t="shared" si="151"/>
        <v>1</v>
      </c>
    </row>
    <row r="480" spans="1:72" ht="330.75" x14ac:dyDescent="0.25">
      <c r="A480" s="1">
        <v>478</v>
      </c>
      <c r="B480" s="1">
        <f t="shared" si="133"/>
        <v>479</v>
      </c>
      <c r="C480" s="1" t="s">
        <v>0</v>
      </c>
      <c r="F480" s="1" t="s">
        <v>3</v>
      </c>
      <c r="G480" s="1" t="s">
        <v>4</v>
      </c>
      <c r="J480" s="13"/>
      <c r="K480" s="1">
        <v>6</v>
      </c>
      <c r="L480" s="1">
        <f t="shared" si="135"/>
        <v>6</v>
      </c>
      <c r="M480" s="1">
        <v>30</v>
      </c>
      <c r="N480" s="1">
        <f t="shared" si="136"/>
        <v>30</v>
      </c>
      <c r="O480" s="1">
        <v>10</v>
      </c>
      <c r="P480" s="1">
        <f t="shared" si="137"/>
        <v>10</v>
      </c>
      <c r="Q480" s="1">
        <v>15</v>
      </c>
      <c r="R480" s="1">
        <f t="shared" si="138"/>
        <v>15</v>
      </c>
      <c r="S480" s="1" t="s">
        <v>74</v>
      </c>
      <c r="T480" s="1">
        <v>0</v>
      </c>
      <c r="U480" s="1" t="str">
        <f t="shared" si="139"/>
        <v>t-shirt</v>
      </c>
      <c r="V480" s="1" t="s">
        <v>46</v>
      </c>
      <c r="X480" s="1" t="str">
        <f t="shared" si="140"/>
        <v>Machine learning for life</v>
      </c>
      <c r="Y480" s="1" t="s">
        <v>3370</v>
      </c>
      <c r="AA480" s="1">
        <v>1</v>
      </c>
      <c r="AB480" s="1" t="str">
        <f t="shared" si="141"/>
        <v>Software Engineer</v>
      </c>
      <c r="AC480" s="1" t="s">
        <v>188</v>
      </c>
      <c r="AE480" s="1" t="str">
        <f t="shared" si="142"/>
        <v>Individual Contributor</v>
      </c>
      <c r="AF480" s="1" t="s">
        <v>58</v>
      </c>
      <c r="AH480" s="1" t="str">
        <f t="shared" si="143"/>
        <v>Technology &amp; Internet</v>
      </c>
      <c r="AI480" s="1" t="str">
        <f t="shared" si="144"/>
        <v>Technology &amp; Internet</v>
      </c>
      <c r="AJ480" s="1" t="s">
        <v>69</v>
      </c>
      <c r="AL480" s="1">
        <v>0</v>
      </c>
      <c r="AM480" s="1">
        <f t="shared" si="145"/>
        <v>0</v>
      </c>
      <c r="AN480" s="1" t="s">
        <v>306</v>
      </c>
      <c r="AO480" s="1" t="s">
        <v>39</v>
      </c>
      <c r="AU480" s="1" t="s">
        <v>21</v>
      </c>
      <c r="AZ480" s="1" t="str">
        <f t="shared" si="146"/>
        <v>Slack Channel</v>
      </c>
      <c r="BA480" s="1" t="s">
        <v>40</v>
      </c>
      <c r="BC480" s="1">
        <f t="shared" si="147"/>
        <v>4</v>
      </c>
      <c r="BD480" s="1">
        <v>4</v>
      </c>
      <c r="BF480" s="1">
        <f t="shared" si="148"/>
        <v>4</v>
      </c>
      <c r="BG480" s="1">
        <v>4</v>
      </c>
      <c r="BI480" s="1">
        <v>2</v>
      </c>
      <c r="BJ480" s="1">
        <f t="shared" si="149"/>
        <v>2</v>
      </c>
      <c r="BK480" s="1" t="s">
        <v>2181</v>
      </c>
      <c r="BL480" s="1" t="str">
        <f t="shared" si="150"/>
        <v>Google</v>
      </c>
      <c r="BM480" s="1" t="s">
        <v>52</v>
      </c>
      <c r="BO480" s="1">
        <v>10</v>
      </c>
      <c r="BP480" s="1" t="s">
        <v>2182</v>
      </c>
      <c r="BS480" s="1">
        <v>1</v>
      </c>
      <c r="BT480">
        <f t="shared" si="151"/>
        <v>1</v>
      </c>
    </row>
    <row r="481" spans="1:72" ht="126" x14ac:dyDescent="0.25">
      <c r="A481" s="1">
        <v>479</v>
      </c>
      <c r="B481" s="1">
        <f t="shared" si="133"/>
        <v>480</v>
      </c>
      <c r="C481" s="1" t="s">
        <v>0</v>
      </c>
      <c r="G481" s="1" t="s">
        <v>4</v>
      </c>
      <c r="I481" s="2">
        <v>29964</v>
      </c>
      <c r="J481" s="13">
        <f t="shared" ca="1" si="134"/>
        <v>37</v>
      </c>
      <c r="K481" s="1">
        <v>7</v>
      </c>
      <c r="L481" s="1">
        <f t="shared" si="135"/>
        <v>7</v>
      </c>
      <c r="M481" s="1">
        <v>40</v>
      </c>
      <c r="N481" s="1">
        <f t="shared" si="136"/>
        <v>40</v>
      </c>
      <c r="O481" s="1">
        <v>8</v>
      </c>
      <c r="P481" s="1">
        <f t="shared" si="137"/>
        <v>8</v>
      </c>
      <c r="Q481" s="1">
        <v>15</v>
      </c>
      <c r="R481" s="1">
        <f t="shared" si="138"/>
        <v>15</v>
      </c>
      <c r="S481" s="1" t="s">
        <v>66</v>
      </c>
      <c r="T481" s="1">
        <v>1</v>
      </c>
      <c r="U481" s="1" t="str">
        <f t="shared" si="139"/>
        <v/>
      </c>
      <c r="X481" s="1" t="str">
        <f t="shared" si="140"/>
        <v xml:space="preserve"> </v>
      </c>
      <c r="AA481" s="1">
        <v>1</v>
      </c>
      <c r="AB481" s="1" t="str">
        <f t="shared" si="141"/>
        <v>Software Engineer</v>
      </c>
      <c r="AC481" s="1" t="s">
        <v>188</v>
      </c>
      <c r="AE481" s="1" t="str">
        <f t="shared" si="142"/>
        <v>Administrator/Developer</v>
      </c>
      <c r="AG481" s="1" t="s">
        <v>2183</v>
      </c>
      <c r="AH481" s="1" t="str">
        <f t="shared" si="143"/>
        <v>Government</v>
      </c>
      <c r="AI481" s="1" t="str">
        <f t="shared" si="144"/>
        <v>Government</v>
      </c>
      <c r="AJ481" s="1" t="s">
        <v>394</v>
      </c>
      <c r="AL481" s="1">
        <v>10</v>
      </c>
      <c r="AM481" s="1">
        <f t="shared" si="145"/>
        <v>10</v>
      </c>
      <c r="AN481" s="1" t="s">
        <v>2184</v>
      </c>
      <c r="AO481" s="1" t="s">
        <v>61</v>
      </c>
      <c r="AS481" s="1" t="s">
        <v>19</v>
      </c>
      <c r="AZ481" s="1" t="str">
        <f t="shared" si="146"/>
        <v>Slack Channel</v>
      </c>
      <c r="BA481" s="1" t="s">
        <v>40</v>
      </c>
      <c r="BC481" s="1">
        <f t="shared" si="147"/>
        <v>2</v>
      </c>
      <c r="BD481" s="1">
        <v>2</v>
      </c>
      <c r="BF481" s="1">
        <f t="shared" si="148"/>
        <v>6</v>
      </c>
      <c r="BH481" s="1">
        <v>6</v>
      </c>
      <c r="BI481" s="1">
        <v>30</v>
      </c>
      <c r="BJ481" s="1">
        <f t="shared" si="149"/>
        <v>30</v>
      </c>
      <c r="BK481" s="1" t="s">
        <v>2185</v>
      </c>
      <c r="BL481" s="1" t="str">
        <f t="shared" si="150"/>
        <v>Google</v>
      </c>
      <c r="BM481" s="1" t="s">
        <v>52</v>
      </c>
      <c r="BO481" s="1">
        <v>5</v>
      </c>
      <c r="BP481" s="1" t="s">
        <v>2186</v>
      </c>
      <c r="BQ481" s="1" t="s">
        <v>2187</v>
      </c>
      <c r="BR481" s="1" t="s">
        <v>91</v>
      </c>
      <c r="BS481" s="1">
        <v>1</v>
      </c>
      <c r="BT481">
        <f t="shared" si="151"/>
        <v>1</v>
      </c>
    </row>
    <row r="482" spans="1:72" ht="157.5" x14ac:dyDescent="0.25">
      <c r="A482" s="1">
        <v>480</v>
      </c>
      <c r="B482" s="1">
        <f t="shared" si="133"/>
        <v>481</v>
      </c>
      <c r="C482" s="1" t="s">
        <v>0</v>
      </c>
      <c r="G482" s="1" t="s">
        <v>4</v>
      </c>
      <c r="I482" s="2">
        <v>31940</v>
      </c>
      <c r="J482" s="13">
        <f t="shared" ca="1" si="134"/>
        <v>32</v>
      </c>
      <c r="K482" s="1">
        <v>6</v>
      </c>
      <c r="L482" s="1">
        <f t="shared" si="135"/>
        <v>6</v>
      </c>
      <c r="M482" s="1">
        <v>80</v>
      </c>
      <c r="N482" s="1">
        <f t="shared" si="136"/>
        <v>80</v>
      </c>
      <c r="O482" s="1">
        <v>4</v>
      </c>
      <c r="P482" s="1">
        <f t="shared" si="137"/>
        <v>4</v>
      </c>
      <c r="Q482" s="1">
        <v>10</v>
      </c>
      <c r="R482" s="1">
        <f t="shared" si="138"/>
        <v>10</v>
      </c>
      <c r="S482" s="1" t="s">
        <v>45</v>
      </c>
      <c r="T482" s="1">
        <v>0</v>
      </c>
      <c r="U482" s="1" t="str">
        <f t="shared" si="139"/>
        <v>t-shirt</v>
      </c>
      <c r="V482" s="1" t="s">
        <v>46</v>
      </c>
      <c r="X482" s="1" t="str">
        <f t="shared" si="140"/>
        <v>A quality life demands quality questions</v>
      </c>
      <c r="Y482" s="1" t="s">
        <v>3371</v>
      </c>
      <c r="AA482" s="1">
        <v>1</v>
      </c>
      <c r="AB482" s="1" t="str">
        <f t="shared" si="141"/>
        <v>Business Intelligence / Business Analyst</v>
      </c>
      <c r="AC482" s="1" t="s">
        <v>121</v>
      </c>
      <c r="AE482" s="1" t="str">
        <f t="shared" si="142"/>
        <v>Individual Contributor</v>
      </c>
      <c r="AF482" s="1" t="s">
        <v>58</v>
      </c>
      <c r="AH482" s="1" t="str">
        <f t="shared" si="143"/>
        <v>Banking</v>
      </c>
      <c r="AI482" s="1" t="str">
        <f t="shared" si="144"/>
        <v>Banking</v>
      </c>
      <c r="AK482" s="1" t="s">
        <v>2188</v>
      </c>
      <c r="AL482" s="1">
        <v>4</v>
      </c>
      <c r="AM482" s="1">
        <f t="shared" si="145"/>
        <v>4</v>
      </c>
      <c r="AO482" s="1" t="s">
        <v>39</v>
      </c>
      <c r="AR482" s="1" t="s">
        <v>18</v>
      </c>
      <c r="AZ482" s="1" t="str">
        <f t="shared" si="146"/>
        <v>Forums</v>
      </c>
      <c r="BA482" s="1" t="s">
        <v>50</v>
      </c>
      <c r="BC482" s="1">
        <f t="shared" si="147"/>
        <v>10</v>
      </c>
      <c r="BE482" s="1">
        <v>10</v>
      </c>
      <c r="BF482" s="1">
        <f t="shared" si="148"/>
        <v>10</v>
      </c>
      <c r="BH482" s="1">
        <v>10</v>
      </c>
      <c r="BI482" s="1">
        <v>4</v>
      </c>
      <c r="BJ482" s="1">
        <f t="shared" si="149"/>
        <v>4</v>
      </c>
      <c r="BK482" s="1" t="s">
        <v>2189</v>
      </c>
      <c r="BL482" s="1" t="str">
        <f t="shared" si="150"/>
        <v>Google</v>
      </c>
      <c r="BM482" s="1" t="s">
        <v>52</v>
      </c>
      <c r="BO482" s="1">
        <v>8</v>
      </c>
      <c r="BP482" s="1" t="s">
        <v>2190</v>
      </c>
      <c r="BS482" s="1">
        <v>1</v>
      </c>
      <c r="BT482">
        <f t="shared" si="151"/>
        <v>1</v>
      </c>
    </row>
    <row r="483" spans="1:72" ht="78.75" x14ac:dyDescent="0.25">
      <c r="A483" s="1">
        <v>481</v>
      </c>
      <c r="B483" s="1">
        <f t="shared" si="133"/>
        <v>482</v>
      </c>
      <c r="F483" s="1" t="s">
        <v>3</v>
      </c>
      <c r="I483" s="2">
        <v>31478</v>
      </c>
      <c r="J483" s="13">
        <f t="shared" ca="1" si="134"/>
        <v>33</v>
      </c>
      <c r="K483" s="1">
        <v>7</v>
      </c>
      <c r="L483" s="1">
        <f t="shared" si="135"/>
        <v>7</v>
      </c>
      <c r="M483" s="1">
        <v>0</v>
      </c>
      <c r="N483" s="1">
        <f t="shared" si="136"/>
        <v>0</v>
      </c>
      <c r="O483" s="1">
        <v>10</v>
      </c>
      <c r="P483" s="1">
        <f t="shared" si="137"/>
        <v>10</v>
      </c>
      <c r="Q483" s="1">
        <v>3</v>
      </c>
      <c r="R483" s="1">
        <f t="shared" si="138"/>
        <v>3</v>
      </c>
      <c r="S483" s="1" t="s">
        <v>45</v>
      </c>
      <c r="T483" s="1">
        <v>1</v>
      </c>
      <c r="U483" s="1" t="str">
        <f t="shared" si="139"/>
        <v/>
      </c>
      <c r="X483" s="1" t="str">
        <f t="shared" si="140"/>
        <v xml:space="preserve"> </v>
      </c>
      <c r="AA483" s="1">
        <v>1</v>
      </c>
      <c r="AB483" s="1" t="str">
        <f t="shared" si="141"/>
        <v>Software Engineer</v>
      </c>
      <c r="AC483" s="1" t="s">
        <v>188</v>
      </c>
      <c r="AE483" s="1" t="str">
        <f t="shared" si="142"/>
        <v>Individual Contributor</v>
      </c>
      <c r="AF483" s="1" t="s">
        <v>58</v>
      </c>
      <c r="AH483" s="1" t="str">
        <f t="shared" si="143"/>
        <v>Technology &amp; Internet</v>
      </c>
      <c r="AI483" s="1" t="str">
        <f t="shared" si="144"/>
        <v>Technology &amp; Internet</v>
      </c>
      <c r="AJ483" s="1" t="s">
        <v>69</v>
      </c>
      <c r="AL483" s="1">
        <v>12</v>
      </c>
      <c r="AM483" s="1">
        <f t="shared" si="145"/>
        <v>12</v>
      </c>
      <c r="AN483" s="1" t="s">
        <v>2191</v>
      </c>
      <c r="AO483" s="1" t="s">
        <v>39</v>
      </c>
      <c r="AU483" s="1" t="s">
        <v>21</v>
      </c>
      <c r="AZ483" s="1" t="str">
        <f t="shared" si="146"/>
        <v>Mentor Help (classroom or 1:1 mentors)</v>
      </c>
      <c r="BA483" s="1" t="s">
        <v>137</v>
      </c>
      <c r="BC483" s="1">
        <f t="shared" si="147"/>
        <v>6</v>
      </c>
      <c r="BD483" s="1">
        <v>6</v>
      </c>
      <c r="BF483" s="1">
        <f t="shared" si="148"/>
        <v>2</v>
      </c>
      <c r="BG483" s="1">
        <v>2</v>
      </c>
      <c r="BI483" s="1">
        <v>48</v>
      </c>
      <c r="BJ483" s="1">
        <f t="shared" si="149"/>
        <v>48</v>
      </c>
      <c r="BK483" s="1" t="s">
        <v>2192</v>
      </c>
      <c r="BL483" s="1" t="str">
        <f t="shared" si="150"/>
        <v>Google</v>
      </c>
      <c r="BM483" s="1" t="s">
        <v>52</v>
      </c>
      <c r="BO483" s="1">
        <v>10</v>
      </c>
      <c r="BP483" s="1" t="s">
        <v>2193</v>
      </c>
      <c r="BQ483" s="1" t="s">
        <v>172</v>
      </c>
      <c r="BR483" s="1" t="s">
        <v>2194</v>
      </c>
      <c r="BS483" s="1">
        <v>1</v>
      </c>
      <c r="BT483">
        <f t="shared" si="151"/>
        <v>1</v>
      </c>
    </row>
    <row r="484" spans="1:72" ht="236.25" x14ac:dyDescent="0.25">
      <c r="A484" s="1">
        <v>482</v>
      </c>
      <c r="B484" s="1">
        <f t="shared" si="133"/>
        <v>483</v>
      </c>
      <c r="C484" s="1" t="s">
        <v>0</v>
      </c>
      <c r="I484" s="2">
        <v>31912</v>
      </c>
      <c r="J484" s="13">
        <f t="shared" ca="1" si="134"/>
        <v>32</v>
      </c>
      <c r="K484" s="1">
        <v>8</v>
      </c>
      <c r="L484" s="1">
        <f t="shared" si="135"/>
        <v>8</v>
      </c>
      <c r="M484" s="1">
        <v>30</v>
      </c>
      <c r="N484" s="1">
        <f t="shared" si="136"/>
        <v>30</v>
      </c>
      <c r="O484" s="1">
        <v>12</v>
      </c>
      <c r="P484" s="1">
        <f t="shared" si="137"/>
        <v>12</v>
      </c>
      <c r="Q484" s="1">
        <v>5</v>
      </c>
      <c r="R484" s="1">
        <f t="shared" si="138"/>
        <v>5</v>
      </c>
      <c r="S484" s="1" t="s">
        <v>96</v>
      </c>
      <c r="T484" s="1">
        <v>0</v>
      </c>
      <c r="U484" s="1" t="str">
        <f t="shared" si="139"/>
        <v>hoodie</v>
      </c>
      <c r="V484" s="1" t="s">
        <v>34</v>
      </c>
      <c r="X484" s="1" t="str">
        <f t="shared" si="140"/>
        <v>Data is the new bacon</v>
      </c>
      <c r="Y484" s="1" t="s">
        <v>3333</v>
      </c>
      <c r="AA484" s="1">
        <v>1</v>
      </c>
      <c r="AB484" s="1" t="str">
        <f t="shared" si="141"/>
        <v>Data Analyst</v>
      </c>
      <c r="AC484" s="1" t="s">
        <v>18</v>
      </c>
      <c r="AE484" s="1" t="str">
        <f t="shared" si="142"/>
        <v>Manager</v>
      </c>
      <c r="AF484" s="1" t="s">
        <v>36</v>
      </c>
      <c r="AH484" s="1" t="str">
        <f t="shared" si="143"/>
        <v>Retail &amp; Consumer Durables</v>
      </c>
      <c r="AI484" s="1" t="str">
        <f t="shared" si="144"/>
        <v>Retail &amp; Consumer Durables</v>
      </c>
      <c r="AJ484" s="1" t="s">
        <v>87</v>
      </c>
      <c r="AL484" s="1">
        <v>7</v>
      </c>
      <c r="AM484" s="1">
        <f t="shared" si="145"/>
        <v>7</v>
      </c>
      <c r="AN484" s="1" t="s">
        <v>235</v>
      </c>
      <c r="AO484" s="1" t="s">
        <v>61</v>
      </c>
      <c r="AR484" s="1" t="s">
        <v>18</v>
      </c>
      <c r="AS484" s="1" t="s">
        <v>19</v>
      </c>
      <c r="AU484" s="1" t="s">
        <v>21</v>
      </c>
      <c r="AZ484" s="1" t="str">
        <f t="shared" si="146"/>
        <v>Forums</v>
      </c>
      <c r="BA484" s="1" t="s">
        <v>50</v>
      </c>
      <c r="BC484" s="1">
        <f t="shared" si="147"/>
        <v>4</v>
      </c>
      <c r="BD484" s="1">
        <v>4</v>
      </c>
      <c r="BF484" s="1">
        <f t="shared" si="148"/>
        <v>6</v>
      </c>
      <c r="BG484" s="1">
        <v>6</v>
      </c>
      <c r="BI484" s="1">
        <v>20</v>
      </c>
      <c r="BJ484" s="1">
        <f t="shared" si="149"/>
        <v>20</v>
      </c>
      <c r="BK484" s="1" t="s">
        <v>2195</v>
      </c>
      <c r="BL484" s="1" t="str">
        <f t="shared" si="150"/>
        <v>Google</v>
      </c>
      <c r="BM484" s="1" t="s">
        <v>52</v>
      </c>
      <c r="BO484" s="1">
        <v>9</v>
      </c>
      <c r="BP484" s="1" t="s">
        <v>2196</v>
      </c>
      <c r="BQ484" s="1" t="s">
        <v>2197</v>
      </c>
      <c r="BS484" s="1">
        <v>1</v>
      </c>
      <c r="BT484">
        <f t="shared" si="151"/>
        <v>1</v>
      </c>
    </row>
    <row r="485" spans="1:72" ht="157.5" x14ac:dyDescent="0.25">
      <c r="A485" s="1">
        <v>483</v>
      </c>
      <c r="B485" s="1">
        <f t="shared" si="133"/>
        <v>484</v>
      </c>
      <c r="G485" s="1" t="s">
        <v>4</v>
      </c>
      <c r="I485" s="2">
        <v>30050</v>
      </c>
      <c r="J485" s="13">
        <f t="shared" ca="1" si="134"/>
        <v>37</v>
      </c>
      <c r="K485" s="1">
        <v>6</v>
      </c>
      <c r="L485" s="1">
        <f t="shared" si="135"/>
        <v>6</v>
      </c>
      <c r="M485" s="1">
        <v>100</v>
      </c>
      <c r="N485" s="1">
        <f t="shared" si="136"/>
        <v>100</v>
      </c>
      <c r="O485" s="1">
        <v>10</v>
      </c>
      <c r="P485" s="1">
        <f t="shared" si="137"/>
        <v>10</v>
      </c>
      <c r="Q485" s="1">
        <v>8</v>
      </c>
      <c r="R485" s="1">
        <f t="shared" si="138"/>
        <v>8</v>
      </c>
      <c r="S485" s="1" t="s">
        <v>96</v>
      </c>
      <c r="T485" s="1">
        <v>1</v>
      </c>
      <c r="U485" s="1" t="str">
        <f t="shared" si="139"/>
        <v/>
      </c>
      <c r="X485" s="1" t="str">
        <f t="shared" si="140"/>
        <v xml:space="preserve"> </v>
      </c>
      <c r="AA485" s="1">
        <v>1</v>
      </c>
      <c r="AB485" s="1" t="str">
        <f t="shared" si="141"/>
        <v>Software Engineer</v>
      </c>
      <c r="AC485" s="1" t="s">
        <v>188</v>
      </c>
      <c r="AE485" s="1" t="str">
        <f t="shared" si="142"/>
        <v>Individual Contributor</v>
      </c>
      <c r="AF485" s="1" t="s">
        <v>58</v>
      </c>
      <c r="AH485" s="1" t="str">
        <f t="shared" si="143"/>
        <v>Technology &amp; Internet</v>
      </c>
      <c r="AI485" s="1" t="str">
        <f t="shared" si="144"/>
        <v>Technology &amp; Internet</v>
      </c>
      <c r="AJ485" s="1" t="s">
        <v>69</v>
      </c>
      <c r="AL485" s="1">
        <v>6</v>
      </c>
      <c r="AM485" s="1">
        <f t="shared" si="145"/>
        <v>6</v>
      </c>
      <c r="AN485" s="1" t="s">
        <v>2198</v>
      </c>
      <c r="AO485" s="1" t="s">
        <v>61</v>
      </c>
      <c r="AU485" s="1" t="s">
        <v>21</v>
      </c>
      <c r="AZ485" s="1" t="str">
        <f t="shared" si="146"/>
        <v>Forums</v>
      </c>
      <c r="BA485" s="1" t="s">
        <v>50</v>
      </c>
      <c r="BC485" s="1">
        <f t="shared" si="147"/>
        <v>1</v>
      </c>
      <c r="BD485" s="1">
        <v>1</v>
      </c>
      <c r="BF485" s="1">
        <f t="shared" si="148"/>
        <v>4</v>
      </c>
      <c r="BG485" s="1">
        <v>4</v>
      </c>
      <c r="BI485" s="1">
        <v>12</v>
      </c>
      <c r="BJ485" s="1">
        <f t="shared" si="149"/>
        <v>12</v>
      </c>
      <c r="BK485" s="1" t="s">
        <v>2199</v>
      </c>
      <c r="BL485" s="1" t="str">
        <f t="shared" si="150"/>
        <v>Friend / word of mouth</v>
      </c>
      <c r="BM485" s="1" t="s">
        <v>42</v>
      </c>
      <c r="BO485" s="1">
        <v>10</v>
      </c>
      <c r="BP485" s="1" t="s">
        <v>2200</v>
      </c>
      <c r="BQ485" s="1" t="s">
        <v>2201</v>
      </c>
      <c r="BS485" s="1">
        <v>0</v>
      </c>
      <c r="BT485">
        <f t="shared" si="151"/>
        <v>0</v>
      </c>
    </row>
    <row r="486" spans="1:72" ht="78.75" x14ac:dyDescent="0.25">
      <c r="A486" s="1">
        <v>484</v>
      </c>
      <c r="B486" s="1">
        <f t="shared" si="133"/>
        <v>485</v>
      </c>
      <c r="C486" s="1" t="s">
        <v>0</v>
      </c>
      <c r="I486" s="2">
        <v>26115</v>
      </c>
      <c r="J486" s="13">
        <f t="shared" ca="1" si="134"/>
        <v>48</v>
      </c>
      <c r="K486" s="1">
        <v>6</v>
      </c>
      <c r="L486" s="1">
        <f t="shared" si="135"/>
        <v>6</v>
      </c>
      <c r="M486" s="1">
        <v>30</v>
      </c>
      <c r="N486" s="1">
        <f t="shared" si="136"/>
        <v>30</v>
      </c>
      <c r="O486" s="1">
        <v>8</v>
      </c>
      <c r="P486" s="1">
        <f t="shared" si="137"/>
        <v>8</v>
      </c>
      <c r="Q486" s="1">
        <v>30</v>
      </c>
      <c r="R486" s="1">
        <f t="shared" si="138"/>
        <v>30</v>
      </c>
      <c r="S486" s="1" t="s">
        <v>108</v>
      </c>
      <c r="T486" s="1">
        <v>1</v>
      </c>
      <c r="U486" s="1" t="str">
        <f t="shared" si="139"/>
        <v/>
      </c>
      <c r="X486" s="1" t="str">
        <f t="shared" si="140"/>
        <v xml:space="preserve"> </v>
      </c>
      <c r="AA486" s="1">
        <v>1</v>
      </c>
      <c r="AB486" s="1" t="str">
        <f t="shared" si="141"/>
        <v>Business/Strategy</v>
      </c>
      <c r="AC486" s="1" t="s">
        <v>57</v>
      </c>
      <c r="AE486" s="1" t="str">
        <f t="shared" si="142"/>
        <v>Director</v>
      </c>
      <c r="AF486" s="1" t="s">
        <v>68</v>
      </c>
      <c r="AH486" s="1" t="str">
        <f t="shared" si="143"/>
        <v>Software security</v>
      </c>
      <c r="AI486" s="1" t="str">
        <f t="shared" si="144"/>
        <v>Software security</v>
      </c>
      <c r="AK486" s="1" t="s">
        <v>2202</v>
      </c>
      <c r="AL486" s="1">
        <v>15</v>
      </c>
      <c r="AM486" s="1">
        <f t="shared" si="145"/>
        <v>15</v>
      </c>
      <c r="AN486" s="1" t="s">
        <v>2203</v>
      </c>
      <c r="AO486" s="1" t="s">
        <v>39</v>
      </c>
      <c r="AU486" s="1" t="s">
        <v>21</v>
      </c>
      <c r="AZ486" s="1" t="str">
        <f t="shared" si="146"/>
        <v>Slack Channel</v>
      </c>
      <c r="BA486" s="1" t="s">
        <v>40</v>
      </c>
      <c r="BC486" s="1">
        <f t="shared" si="147"/>
        <v>6</v>
      </c>
      <c r="BD486" s="1">
        <v>6</v>
      </c>
      <c r="BF486" s="1">
        <f t="shared" si="148"/>
        <v>5</v>
      </c>
      <c r="BG486" s="1">
        <v>5</v>
      </c>
      <c r="BI486" s="1">
        <v>400</v>
      </c>
      <c r="BJ486" s="1">
        <f t="shared" si="149"/>
        <v>400</v>
      </c>
      <c r="BK486" s="1" t="s">
        <v>2204</v>
      </c>
      <c r="BL486" s="1" t="str">
        <f t="shared" si="150"/>
        <v>Google</v>
      </c>
      <c r="BM486" s="1" t="s">
        <v>52</v>
      </c>
      <c r="BO486" s="1">
        <v>10</v>
      </c>
      <c r="BP486" s="1" t="s">
        <v>2205</v>
      </c>
      <c r="BQ486" s="1" t="s">
        <v>2206</v>
      </c>
      <c r="BS486" s="1">
        <v>1</v>
      </c>
      <c r="BT486">
        <f t="shared" si="151"/>
        <v>1</v>
      </c>
    </row>
    <row r="487" spans="1:72" ht="409.5" x14ac:dyDescent="0.25">
      <c r="A487" s="1">
        <v>485</v>
      </c>
      <c r="B487" s="1">
        <f t="shared" si="133"/>
        <v>486</v>
      </c>
      <c r="C487" s="1" t="s">
        <v>0</v>
      </c>
      <c r="F487" s="1" t="s">
        <v>3</v>
      </c>
      <c r="G487" s="1" t="s">
        <v>4</v>
      </c>
      <c r="I487" s="2">
        <v>30433</v>
      </c>
      <c r="J487" s="13">
        <f t="shared" ca="1" si="134"/>
        <v>36</v>
      </c>
      <c r="K487" s="1">
        <v>7</v>
      </c>
      <c r="L487" s="1">
        <f t="shared" si="135"/>
        <v>7</v>
      </c>
      <c r="M487" s="1">
        <v>0</v>
      </c>
      <c r="N487" s="1">
        <f t="shared" si="136"/>
        <v>0</v>
      </c>
      <c r="O487" s="1">
        <v>8</v>
      </c>
      <c r="P487" s="1">
        <f t="shared" si="137"/>
        <v>8</v>
      </c>
      <c r="Q487" s="1">
        <v>2</v>
      </c>
      <c r="R487" s="1">
        <f t="shared" si="138"/>
        <v>2</v>
      </c>
      <c r="S487" s="1" t="s">
        <v>45</v>
      </c>
      <c r="T487" s="1">
        <v>1</v>
      </c>
      <c r="U487" s="1" t="str">
        <f t="shared" si="139"/>
        <v/>
      </c>
      <c r="X487" s="1" t="str">
        <f t="shared" si="140"/>
        <v xml:space="preserve"> </v>
      </c>
      <c r="AA487" s="1">
        <v>1</v>
      </c>
      <c r="AB487" s="1" t="str">
        <f t="shared" si="141"/>
        <v>Self employed</v>
      </c>
      <c r="AC487" s="1" t="s">
        <v>492</v>
      </c>
      <c r="AE487" s="1" t="str">
        <f t="shared" si="142"/>
        <v>Code Review and Student Mentor</v>
      </c>
      <c r="AG487" s="1" t="s">
        <v>2207</v>
      </c>
      <c r="AH487" s="1" t="str">
        <f t="shared" si="143"/>
        <v>Education</v>
      </c>
      <c r="AI487" s="1" t="str">
        <f t="shared" si="144"/>
        <v>Education</v>
      </c>
      <c r="AJ487" s="1" t="s">
        <v>37</v>
      </c>
      <c r="AL487" s="1">
        <v>1</v>
      </c>
      <c r="AM487" s="1">
        <f t="shared" si="145"/>
        <v>1</v>
      </c>
      <c r="AN487" s="1" t="s">
        <v>38</v>
      </c>
      <c r="AO487" s="1" t="s">
        <v>39</v>
      </c>
      <c r="AP487" s="1" t="s">
        <v>16</v>
      </c>
      <c r="AR487" s="1" t="s">
        <v>18</v>
      </c>
      <c r="AU487" s="1" t="s">
        <v>21</v>
      </c>
      <c r="AZ487" s="1" t="str">
        <f t="shared" si="146"/>
        <v>Forums</v>
      </c>
      <c r="BA487" s="1" t="s">
        <v>50</v>
      </c>
      <c r="BC487" s="1">
        <f t="shared" si="147"/>
        <v>6</v>
      </c>
      <c r="BD487" s="1">
        <v>6</v>
      </c>
      <c r="BF487" s="1">
        <f t="shared" si="148"/>
        <v>6</v>
      </c>
      <c r="BG487" s="1">
        <v>6</v>
      </c>
      <c r="BI487" s="1">
        <v>6</v>
      </c>
      <c r="BJ487" s="1">
        <f t="shared" si="149"/>
        <v>6</v>
      </c>
      <c r="BK487" s="1" t="s">
        <v>2208</v>
      </c>
      <c r="BL487" s="1" t="str">
        <f t="shared" si="150"/>
        <v>Google</v>
      </c>
      <c r="BM487" s="1" t="s">
        <v>52</v>
      </c>
      <c r="BO487" s="1">
        <v>10</v>
      </c>
      <c r="BP487" s="1" t="s">
        <v>2209</v>
      </c>
      <c r="BQ487" s="1" t="s">
        <v>2210</v>
      </c>
      <c r="BR487" s="1" t="s">
        <v>2211</v>
      </c>
      <c r="BS487" s="1">
        <v>0</v>
      </c>
      <c r="BT487">
        <f t="shared" si="151"/>
        <v>0</v>
      </c>
    </row>
    <row r="488" spans="1:72" ht="78.75" x14ac:dyDescent="0.25">
      <c r="A488" s="1">
        <v>486</v>
      </c>
      <c r="B488" s="1">
        <f t="shared" si="133"/>
        <v>487</v>
      </c>
      <c r="C488" s="1" t="s">
        <v>0</v>
      </c>
      <c r="I488" s="2">
        <v>31192</v>
      </c>
      <c r="J488" s="13">
        <f t="shared" ca="1" si="134"/>
        <v>34</v>
      </c>
      <c r="K488" s="1">
        <v>6</v>
      </c>
      <c r="L488" s="1">
        <f t="shared" si="135"/>
        <v>6</v>
      </c>
      <c r="M488" s="1">
        <v>60</v>
      </c>
      <c r="N488" s="1">
        <f t="shared" si="136"/>
        <v>60</v>
      </c>
      <c r="O488" s="1">
        <v>14</v>
      </c>
      <c r="P488" s="1">
        <f t="shared" si="137"/>
        <v>14</v>
      </c>
      <c r="Q488" s="1">
        <v>6</v>
      </c>
      <c r="R488" s="1">
        <f t="shared" si="138"/>
        <v>6</v>
      </c>
      <c r="S488" s="1" t="s">
        <v>79</v>
      </c>
      <c r="T488" s="1">
        <v>1</v>
      </c>
      <c r="U488" s="1" t="str">
        <f t="shared" si="139"/>
        <v/>
      </c>
      <c r="X488" s="1" t="str">
        <f t="shared" si="140"/>
        <v xml:space="preserve"> </v>
      </c>
      <c r="AA488" s="1">
        <v>1</v>
      </c>
      <c r="AB488" s="1" t="str">
        <f t="shared" si="141"/>
        <v>Software Engineer</v>
      </c>
      <c r="AC488" s="1" t="s">
        <v>188</v>
      </c>
      <c r="AE488" s="1" t="str">
        <f t="shared" si="142"/>
        <v>Individual Contributor</v>
      </c>
      <c r="AF488" s="1" t="s">
        <v>58</v>
      </c>
      <c r="AH488" s="1" t="str">
        <f t="shared" si="143"/>
        <v>finance and payment</v>
      </c>
      <c r="AI488" s="1" t="str">
        <f t="shared" si="144"/>
        <v>finance and payment</v>
      </c>
      <c r="AK488" s="1" t="s">
        <v>2212</v>
      </c>
      <c r="AL488" s="1">
        <v>10</v>
      </c>
      <c r="AM488" s="1">
        <f t="shared" si="145"/>
        <v>10</v>
      </c>
      <c r="AN488" s="1" t="s">
        <v>2213</v>
      </c>
      <c r="AO488" s="1" t="s">
        <v>39</v>
      </c>
      <c r="AS488" s="1" t="s">
        <v>19</v>
      </c>
      <c r="AU488" s="1" t="s">
        <v>21</v>
      </c>
      <c r="AZ488" s="1" t="str">
        <f t="shared" si="146"/>
        <v>Slack Channel</v>
      </c>
      <c r="BA488" s="1" t="s">
        <v>40</v>
      </c>
      <c r="BC488" s="1">
        <f t="shared" si="147"/>
        <v>10</v>
      </c>
      <c r="BE488" s="1">
        <v>10</v>
      </c>
      <c r="BF488" s="1">
        <f t="shared" si="148"/>
        <v>26</v>
      </c>
      <c r="BH488" s="1">
        <v>26</v>
      </c>
      <c r="BI488" s="1">
        <v>22</v>
      </c>
      <c r="BJ488" s="1">
        <f t="shared" si="149"/>
        <v>22</v>
      </c>
      <c r="BK488" s="1" t="s">
        <v>2214</v>
      </c>
      <c r="BL488" s="1" t="str">
        <f t="shared" si="150"/>
        <v>Friend / word of mouth</v>
      </c>
      <c r="BM488" s="1" t="s">
        <v>42</v>
      </c>
      <c r="BO488" s="1">
        <v>10</v>
      </c>
      <c r="BP488" s="1" t="s">
        <v>2215</v>
      </c>
      <c r="BQ488" s="1" t="s">
        <v>106</v>
      </c>
      <c r="BS488" s="1">
        <v>0</v>
      </c>
      <c r="BT488">
        <f t="shared" si="151"/>
        <v>0</v>
      </c>
    </row>
    <row r="489" spans="1:72" ht="409.5" x14ac:dyDescent="0.25">
      <c r="A489" s="1">
        <v>487</v>
      </c>
      <c r="B489" s="1">
        <f t="shared" si="133"/>
        <v>488</v>
      </c>
      <c r="C489" s="1" t="s">
        <v>0</v>
      </c>
      <c r="I489" s="2">
        <v>21582</v>
      </c>
      <c r="J489" s="13">
        <f t="shared" ca="1" si="134"/>
        <v>60</v>
      </c>
      <c r="K489" s="1">
        <v>8</v>
      </c>
      <c r="L489" s="1">
        <f t="shared" si="135"/>
        <v>8</v>
      </c>
      <c r="M489" s="1">
        <v>0</v>
      </c>
      <c r="N489" s="1">
        <f t="shared" si="136"/>
        <v>0</v>
      </c>
      <c r="O489" s="1">
        <v>8</v>
      </c>
      <c r="P489" s="1">
        <f t="shared" si="137"/>
        <v>8</v>
      </c>
      <c r="Q489" s="1">
        <v>10</v>
      </c>
      <c r="R489" s="1">
        <f t="shared" si="138"/>
        <v>10</v>
      </c>
      <c r="S489" s="1" t="s">
        <v>278</v>
      </c>
      <c r="T489" s="1">
        <v>0</v>
      </c>
      <c r="U489" s="1" t="str">
        <f t="shared" si="139"/>
        <v>mouse pad</v>
      </c>
      <c r="W489" s="1" t="s">
        <v>2216</v>
      </c>
      <c r="X489" s="1" t="str">
        <f t="shared" si="140"/>
        <v>keep learning,  there is so much fascinating stuff out there</v>
      </c>
      <c r="Z489" s="1" t="s">
        <v>3356</v>
      </c>
      <c r="AA489" s="1">
        <v>0</v>
      </c>
      <c r="AB489" s="1" t="str">
        <f t="shared" si="141"/>
        <v xml:space="preserve"> </v>
      </c>
      <c r="AE489" s="1" t="str">
        <f t="shared" si="142"/>
        <v xml:space="preserve"> </v>
      </c>
      <c r="AH489" s="1" t="str">
        <f t="shared" si="143"/>
        <v>Unspecified</v>
      </c>
      <c r="AI489" s="1" t="str">
        <f t="shared" si="144"/>
        <v xml:space="preserve"> </v>
      </c>
      <c r="AM489" s="1">
        <f t="shared" si="145"/>
        <v>0</v>
      </c>
      <c r="AO489" s="1" t="s">
        <v>61</v>
      </c>
      <c r="AS489" s="1" t="s">
        <v>19</v>
      </c>
      <c r="AZ489" s="1" t="str">
        <f t="shared" si="146"/>
        <v>Stack Overflow</v>
      </c>
      <c r="BA489" s="1" t="s">
        <v>62</v>
      </c>
      <c r="BC489" s="1">
        <f t="shared" si="147"/>
        <v>14</v>
      </c>
      <c r="BE489" s="1">
        <v>14</v>
      </c>
      <c r="BF489" s="1">
        <f t="shared" si="148"/>
        <v>6</v>
      </c>
      <c r="BG489" s="1">
        <v>6</v>
      </c>
      <c r="BI489" s="1">
        <v>20</v>
      </c>
      <c r="BJ489" s="1">
        <f t="shared" si="149"/>
        <v>20</v>
      </c>
      <c r="BK489" s="1" t="s">
        <v>2217</v>
      </c>
      <c r="BL489" s="1" t="str">
        <f t="shared" si="150"/>
        <v>Friend / word of mouth</v>
      </c>
      <c r="BM489" s="1" t="s">
        <v>42</v>
      </c>
      <c r="BO489" s="1">
        <v>9</v>
      </c>
      <c r="BP489" s="1" t="s">
        <v>2218</v>
      </c>
      <c r="BQ489" s="1" t="s">
        <v>2219</v>
      </c>
      <c r="BR489" s="1" t="s">
        <v>3357</v>
      </c>
      <c r="BS489" s="1">
        <v>1</v>
      </c>
      <c r="BT489">
        <f t="shared" si="151"/>
        <v>1</v>
      </c>
    </row>
    <row r="490" spans="1:72" ht="409.5" x14ac:dyDescent="0.25">
      <c r="A490" s="1">
        <v>488</v>
      </c>
      <c r="B490" s="1">
        <f t="shared" si="133"/>
        <v>489</v>
      </c>
      <c r="C490" s="1" t="s">
        <v>0</v>
      </c>
      <c r="D490" s="1" t="s">
        <v>1</v>
      </c>
      <c r="G490" s="1" t="s">
        <v>4</v>
      </c>
      <c r="I490" s="2">
        <v>30169</v>
      </c>
      <c r="J490" s="13">
        <f t="shared" ca="1" si="134"/>
        <v>37</v>
      </c>
      <c r="K490" s="1">
        <v>6</v>
      </c>
      <c r="L490" s="1">
        <f t="shared" si="135"/>
        <v>6</v>
      </c>
      <c r="M490" s="1">
        <v>0</v>
      </c>
      <c r="N490" s="1">
        <f t="shared" si="136"/>
        <v>0</v>
      </c>
      <c r="O490" s="1">
        <v>12</v>
      </c>
      <c r="P490" s="1">
        <f t="shared" si="137"/>
        <v>12</v>
      </c>
      <c r="Q490" s="1">
        <v>12</v>
      </c>
      <c r="R490" s="1">
        <f t="shared" si="138"/>
        <v>12</v>
      </c>
      <c r="S490" s="1" t="s">
        <v>164</v>
      </c>
      <c r="T490" s="1">
        <v>0</v>
      </c>
      <c r="U490" s="1" t="str">
        <f t="shared" si="139"/>
        <v>hoodie</v>
      </c>
      <c r="V490" s="1" t="s">
        <v>34</v>
      </c>
      <c r="X490" s="1" t="str">
        <f t="shared" si="140"/>
        <v>Math - all the cool kids are doing it</v>
      </c>
      <c r="Y490" s="1" t="s">
        <v>3369</v>
      </c>
      <c r="AA490" s="1">
        <v>1</v>
      </c>
      <c r="AB490" s="1" t="str">
        <f t="shared" si="141"/>
        <v>Freelancing</v>
      </c>
      <c r="AC490" s="1" t="s">
        <v>85</v>
      </c>
      <c r="AE490" s="1" t="str">
        <f t="shared" si="142"/>
        <v>Individual Contributor</v>
      </c>
      <c r="AF490" s="1" t="s">
        <v>58</v>
      </c>
      <c r="AH490" s="1" t="str">
        <f t="shared" si="143"/>
        <v>Technology &amp; Internet</v>
      </c>
      <c r="AI490" s="1" t="str">
        <f t="shared" si="144"/>
        <v>Technology &amp; Internet</v>
      </c>
      <c r="AJ490" s="1" t="s">
        <v>69</v>
      </c>
      <c r="AL490" s="1">
        <v>10</v>
      </c>
      <c r="AM490" s="1">
        <f t="shared" si="145"/>
        <v>10</v>
      </c>
      <c r="AN490" s="1" t="s">
        <v>2220</v>
      </c>
      <c r="AO490" s="1" t="s">
        <v>39</v>
      </c>
      <c r="AU490" s="1" t="s">
        <v>21</v>
      </c>
      <c r="AZ490" s="1" t="str">
        <f t="shared" si="146"/>
        <v>Forums</v>
      </c>
      <c r="BA490" s="1" t="s">
        <v>50</v>
      </c>
      <c r="BC490" s="1">
        <f t="shared" si="147"/>
        <v>15</v>
      </c>
      <c r="BE490" s="1">
        <v>15</v>
      </c>
      <c r="BF490" s="1">
        <f t="shared" si="148"/>
        <v>5</v>
      </c>
      <c r="BG490" s="1">
        <v>5</v>
      </c>
      <c r="BI490" s="1">
        <v>10</v>
      </c>
      <c r="BJ490" s="1">
        <f t="shared" si="149"/>
        <v>10</v>
      </c>
      <c r="BK490" s="1" t="s">
        <v>2221</v>
      </c>
      <c r="BL490" s="1" t="str">
        <f t="shared" si="150"/>
        <v>Google</v>
      </c>
      <c r="BM490" s="1" t="s">
        <v>52</v>
      </c>
      <c r="BO490" s="1">
        <v>10</v>
      </c>
      <c r="BP490" s="1" t="s">
        <v>2222</v>
      </c>
      <c r="BQ490" s="1" t="s">
        <v>2223</v>
      </c>
      <c r="BR490" s="1" t="s">
        <v>2224</v>
      </c>
      <c r="BS490" s="1">
        <v>1</v>
      </c>
      <c r="BT490">
        <f t="shared" si="151"/>
        <v>1</v>
      </c>
    </row>
    <row r="491" spans="1:72" ht="409.5" x14ac:dyDescent="0.25">
      <c r="A491" s="1">
        <v>489</v>
      </c>
      <c r="B491" s="1">
        <f t="shared" si="133"/>
        <v>490</v>
      </c>
      <c r="D491" s="1" t="s">
        <v>1</v>
      </c>
      <c r="G491" s="1" t="s">
        <v>4</v>
      </c>
      <c r="I491" s="2">
        <v>30185</v>
      </c>
      <c r="J491" s="13">
        <f t="shared" ca="1" si="134"/>
        <v>37</v>
      </c>
      <c r="K491" s="1">
        <v>7</v>
      </c>
      <c r="L491" s="1">
        <f t="shared" si="135"/>
        <v>7</v>
      </c>
      <c r="M491" s="1">
        <v>45</v>
      </c>
      <c r="N491" s="1">
        <f t="shared" si="136"/>
        <v>45</v>
      </c>
      <c r="O491" s="1">
        <v>16</v>
      </c>
      <c r="P491" s="1">
        <f t="shared" si="137"/>
        <v>16</v>
      </c>
      <c r="Q491" s="1">
        <v>6</v>
      </c>
      <c r="R491" s="1">
        <f t="shared" si="138"/>
        <v>6</v>
      </c>
      <c r="S491" s="1" t="s">
        <v>108</v>
      </c>
      <c r="T491" s="1">
        <v>1</v>
      </c>
      <c r="U491" s="1" t="str">
        <f t="shared" si="139"/>
        <v/>
      </c>
      <c r="X491" s="1" t="str">
        <f t="shared" si="140"/>
        <v xml:space="preserve"> </v>
      </c>
      <c r="AA491" s="1">
        <v>1</v>
      </c>
      <c r="AB491" s="1" t="str">
        <f t="shared" si="141"/>
        <v>Software Engineer</v>
      </c>
      <c r="AC491" s="1" t="s">
        <v>188</v>
      </c>
      <c r="AE491" s="1" t="str">
        <f t="shared" si="142"/>
        <v>Individual Contributor</v>
      </c>
      <c r="AF491" s="1" t="s">
        <v>58</v>
      </c>
      <c r="AH491" s="1" t="str">
        <f t="shared" si="143"/>
        <v>Technology &amp; Internet</v>
      </c>
      <c r="AI491" s="1" t="str">
        <f t="shared" si="144"/>
        <v>Technology &amp; Internet</v>
      </c>
      <c r="AJ491" s="1" t="s">
        <v>69</v>
      </c>
      <c r="AL491" s="1">
        <v>13</v>
      </c>
      <c r="AM491" s="1">
        <f t="shared" si="145"/>
        <v>13</v>
      </c>
      <c r="AN491" s="1" t="s">
        <v>2225</v>
      </c>
      <c r="AO491" s="1" t="s">
        <v>61</v>
      </c>
      <c r="AU491" s="1" t="s">
        <v>21</v>
      </c>
      <c r="AZ491" s="1" t="str">
        <f t="shared" si="146"/>
        <v>Slack Channel</v>
      </c>
      <c r="BA491" s="1" t="s">
        <v>40</v>
      </c>
      <c r="BC491" s="1">
        <f t="shared" si="147"/>
        <v>3</v>
      </c>
      <c r="BD491" s="1">
        <v>3</v>
      </c>
      <c r="BF491" s="1">
        <f t="shared" si="148"/>
        <v>6</v>
      </c>
      <c r="BG491" s="1">
        <v>6</v>
      </c>
      <c r="BI491" s="1">
        <v>6</v>
      </c>
      <c r="BJ491" s="1">
        <f t="shared" si="149"/>
        <v>6</v>
      </c>
      <c r="BK491" s="1" t="s">
        <v>2226</v>
      </c>
      <c r="BL491" s="1" t="str">
        <f t="shared" si="150"/>
        <v>Google</v>
      </c>
      <c r="BM491" s="1" t="s">
        <v>52</v>
      </c>
      <c r="BO491" s="1">
        <v>7</v>
      </c>
      <c r="BP491" s="1" t="s">
        <v>2227</v>
      </c>
      <c r="BR491" s="1" t="s">
        <v>2228</v>
      </c>
      <c r="BS491" s="1">
        <v>1</v>
      </c>
      <c r="BT491">
        <f t="shared" si="151"/>
        <v>1</v>
      </c>
    </row>
    <row r="492" spans="1:72" ht="409.5" x14ac:dyDescent="0.25">
      <c r="A492" s="1">
        <v>490</v>
      </c>
      <c r="B492" s="1">
        <f t="shared" si="133"/>
        <v>491</v>
      </c>
      <c r="C492" s="1" t="s">
        <v>0</v>
      </c>
      <c r="D492" s="1" t="s">
        <v>1</v>
      </c>
      <c r="E492" s="1" t="s">
        <v>2</v>
      </c>
      <c r="F492" s="1" t="s">
        <v>3</v>
      </c>
      <c r="G492" s="1" t="s">
        <v>4</v>
      </c>
      <c r="I492" s="2">
        <v>32976</v>
      </c>
      <c r="J492" s="13">
        <f t="shared" ca="1" si="134"/>
        <v>29</v>
      </c>
      <c r="K492" s="1">
        <v>7</v>
      </c>
      <c r="L492" s="1">
        <f t="shared" si="135"/>
        <v>7</v>
      </c>
      <c r="M492" s="1">
        <v>80</v>
      </c>
      <c r="N492" s="1">
        <f t="shared" si="136"/>
        <v>80</v>
      </c>
      <c r="O492" s="1">
        <v>8</v>
      </c>
      <c r="P492" s="1">
        <f t="shared" si="137"/>
        <v>8</v>
      </c>
      <c r="Q492" s="1">
        <v>8</v>
      </c>
      <c r="R492" s="1">
        <f t="shared" si="138"/>
        <v>8</v>
      </c>
      <c r="S492" s="1" t="s">
        <v>310</v>
      </c>
      <c r="T492" s="1">
        <v>1</v>
      </c>
      <c r="U492" s="1" t="str">
        <f t="shared" si="139"/>
        <v/>
      </c>
      <c r="X492" s="1" t="str">
        <f t="shared" si="140"/>
        <v xml:space="preserve"> </v>
      </c>
      <c r="AA492" s="1">
        <v>1</v>
      </c>
      <c r="AB492" s="1" t="str">
        <f t="shared" si="141"/>
        <v>Research</v>
      </c>
      <c r="AC492" s="1" t="s">
        <v>382</v>
      </c>
      <c r="AE492" s="1" t="str">
        <f t="shared" si="142"/>
        <v>Individual Contributor</v>
      </c>
      <c r="AF492" s="1" t="s">
        <v>58</v>
      </c>
      <c r="AH492" s="1" t="str">
        <f t="shared" si="143"/>
        <v>Academia</v>
      </c>
      <c r="AI492" s="1" t="str">
        <f t="shared" si="144"/>
        <v>Academia</v>
      </c>
      <c r="AK492" s="1" t="s">
        <v>2229</v>
      </c>
      <c r="AL492" s="1">
        <v>5</v>
      </c>
      <c r="AM492" s="1">
        <f t="shared" si="145"/>
        <v>5</v>
      </c>
      <c r="AN492" s="1" t="s">
        <v>2230</v>
      </c>
      <c r="AO492" s="1" t="s">
        <v>61</v>
      </c>
      <c r="AT492" s="1" t="s">
        <v>20</v>
      </c>
      <c r="AZ492" s="1" t="str">
        <f t="shared" si="146"/>
        <v>Forums</v>
      </c>
      <c r="BA492" s="1" t="s">
        <v>50</v>
      </c>
      <c r="BC492" s="1">
        <f t="shared" si="147"/>
        <v>4</v>
      </c>
      <c r="BD492" s="1">
        <v>4</v>
      </c>
      <c r="BF492" s="1">
        <f t="shared" si="148"/>
        <v>6</v>
      </c>
      <c r="BG492" s="1">
        <v>6</v>
      </c>
      <c r="BI492" s="1">
        <v>66</v>
      </c>
      <c r="BJ492" s="1">
        <f t="shared" si="149"/>
        <v>66</v>
      </c>
      <c r="BK492" s="1" t="s">
        <v>2231</v>
      </c>
      <c r="BL492" s="1" t="str">
        <f t="shared" si="150"/>
        <v>Google</v>
      </c>
      <c r="BM492" s="1" t="s">
        <v>52</v>
      </c>
      <c r="BO492" s="1">
        <v>9</v>
      </c>
      <c r="BP492" s="1" t="s">
        <v>2232</v>
      </c>
      <c r="BQ492" s="1" t="s">
        <v>2233</v>
      </c>
      <c r="BR492" s="1" t="s">
        <v>2234</v>
      </c>
      <c r="BS492" s="1">
        <v>1</v>
      </c>
      <c r="BT492">
        <f t="shared" si="151"/>
        <v>1</v>
      </c>
    </row>
    <row r="493" spans="1:72" ht="173.25" x14ac:dyDescent="0.25">
      <c r="A493" s="1">
        <v>491</v>
      </c>
      <c r="B493" s="1">
        <f t="shared" si="133"/>
        <v>492</v>
      </c>
      <c r="C493" s="1" t="s">
        <v>0</v>
      </c>
      <c r="D493" s="1" t="s">
        <v>1</v>
      </c>
      <c r="G493" s="1" t="s">
        <v>4</v>
      </c>
      <c r="I493" s="2">
        <v>19547</v>
      </c>
      <c r="J493" s="13">
        <f t="shared" ca="1" si="134"/>
        <v>66</v>
      </c>
      <c r="K493" s="1">
        <v>5</v>
      </c>
      <c r="L493" s="1">
        <f t="shared" si="135"/>
        <v>5</v>
      </c>
      <c r="M493" s="1">
        <v>60</v>
      </c>
      <c r="N493" s="1">
        <f t="shared" si="136"/>
        <v>60</v>
      </c>
      <c r="O493" s="1">
        <v>8</v>
      </c>
      <c r="P493" s="1">
        <f t="shared" si="137"/>
        <v>8</v>
      </c>
      <c r="Q493" s="1">
        <v>4</v>
      </c>
      <c r="R493" s="1">
        <f t="shared" si="138"/>
        <v>4</v>
      </c>
      <c r="S493" s="1" t="s">
        <v>108</v>
      </c>
      <c r="T493" s="1">
        <v>0</v>
      </c>
      <c r="U493" s="1" t="str">
        <f t="shared" si="139"/>
        <v>jacket (brand is TBD... probably Patagonia)</v>
      </c>
      <c r="V493" s="1" t="s">
        <v>56</v>
      </c>
      <c r="X493" s="1" t="str">
        <f t="shared" si="140"/>
        <v>A quality life demands quality questions</v>
      </c>
      <c r="Y493" s="1" t="s">
        <v>3371</v>
      </c>
      <c r="AA493" s="1">
        <v>1</v>
      </c>
      <c r="AB493" s="1" t="str">
        <f t="shared" si="141"/>
        <v>Machine Learning Engineer</v>
      </c>
      <c r="AC493" s="1" t="s">
        <v>19</v>
      </c>
      <c r="AE493" s="1" t="str">
        <f t="shared" si="142"/>
        <v>Individual Contributor</v>
      </c>
      <c r="AF493" s="1" t="s">
        <v>58</v>
      </c>
      <c r="AH493" s="1" t="str">
        <f t="shared" si="143"/>
        <v>Airlines &amp; Aerospace (including Defense)</v>
      </c>
      <c r="AI493" s="1" t="str">
        <f t="shared" si="144"/>
        <v>Airlines &amp; Aerospace (including Defense)</v>
      </c>
      <c r="AJ493" s="1" t="s">
        <v>619</v>
      </c>
      <c r="AL493" s="1">
        <v>6</v>
      </c>
      <c r="AM493" s="1">
        <f t="shared" si="145"/>
        <v>6</v>
      </c>
      <c r="AN493" s="1" t="s">
        <v>2235</v>
      </c>
      <c r="AO493" s="1" t="s">
        <v>61</v>
      </c>
      <c r="AS493" s="1" t="s">
        <v>19</v>
      </c>
      <c r="AZ493" s="1" t="str">
        <f t="shared" si="146"/>
        <v>Live Help</v>
      </c>
      <c r="BA493" s="1" t="s">
        <v>526</v>
      </c>
      <c r="BC493" s="1">
        <f t="shared" si="147"/>
        <v>4</v>
      </c>
      <c r="BD493" s="1">
        <v>4</v>
      </c>
      <c r="BF493" s="1">
        <f t="shared" si="148"/>
        <v>30</v>
      </c>
      <c r="BH493" s="1">
        <v>30</v>
      </c>
      <c r="BI493" s="1">
        <v>60</v>
      </c>
      <c r="BJ493" s="1">
        <f t="shared" si="149"/>
        <v>60</v>
      </c>
      <c r="BK493" s="1" t="s">
        <v>2236</v>
      </c>
      <c r="BL493" s="1" t="str">
        <f t="shared" si="150"/>
        <v>search for moocs</v>
      </c>
      <c r="BN493" s="1" t="s">
        <v>2237</v>
      </c>
      <c r="BO493" s="1">
        <v>8</v>
      </c>
      <c r="BP493" s="1" t="s">
        <v>2238</v>
      </c>
      <c r="BQ493" s="1" t="s">
        <v>2239</v>
      </c>
      <c r="BR493" s="1" t="s">
        <v>114</v>
      </c>
      <c r="BS493" s="1">
        <v>1</v>
      </c>
      <c r="BT493">
        <f t="shared" si="151"/>
        <v>1</v>
      </c>
    </row>
    <row r="494" spans="1:72" ht="409.5" x14ac:dyDescent="0.25">
      <c r="A494" s="1">
        <v>492</v>
      </c>
      <c r="B494" s="1">
        <f t="shared" si="133"/>
        <v>493</v>
      </c>
      <c r="C494" s="1" t="s">
        <v>0</v>
      </c>
      <c r="I494" s="2">
        <v>28928</v>
      </c>
      <c r="J494" s="13">
        <f t="shared" ca="1" si="134"/>
        <v>40</v>
      </c>
      <c r="K494" s="1">
        <v>8</v>
      </c>
      <c r="L494" s="1">
        <f t="shared" si="135"/>
        <v>8</v>
      </c>
      <c r="M494" s="1">
        <v>35</v>
      </c>
      <c r="N494" s="1">
        <f t="shared" si="136"/>
        <v>35</v>
      </c>
      <c r="O494" s="1">
        <v>9</v>
      </c>
      <c r="P494" s="1">
        <f t="shared" si="137"/>
        <v>9</v>
      </c>
      <c r="Q494" s="1">
        <v>10</v>
      </c>
      <c r="R494" s="1">
        <f t="shared" si="138"/>
        <v>10</v>
      </c>
      <c r="S494" s="1" t="s">
        <v>96</v>
      </c>
      <c r="T494" s="1">
        <v>1</v>
      </c>
      <c r="U494" s="1" t="str">
        <f t="shared" si="139"/>
        <v/>
      </c>
      <c r="X494" s="1" t="str">
        <f t="shared" si="140"/>
        <v xml:space="preserve"> </v>
      </c>
      <c r="AA494" s="1">
        <v>1</v>
      </c>
      <c r="AB494" s="1" t="str">
        <f t="shared" si="141"/>
        <v>Other</v>
      </c>
      <c r="AC494" s="1" t="s">
        <v>5</v>
      </c>
      <c r="AE494" s="1" t="str">
        <f t="shared" si="142"/>
        <v>Director</v>
      </c>
      <c r="AF494" s="1" t="s">
        <v>68</v>
      </c>
      <c r="AH494" s="1" t="str">
        <f t="shared" si="143"/>
        <v>Technology &amp; Internet</v>
      </c>
      <c r="AI494" s="1" t="str">
        <f t="shared" si="144"/>
        <v>Technology &amp; Internet</v>
      </c>
      <c r="AJ494" s="1" t="s">
        <v>69</v>
      </c>
      <c r="AL494" s="1">
        <v>23</v>
      </c>
      <c r="AM494" s="1">
        <f t="shared" si="145"/>
        <v>23</v>
      </c>
      <c r="AN494" s="1" t="s">
        <v>2240</v>
      </c>
      <c r="AO494" s="1" t="s">
        <v>39</v>
      </c>
      <c r="AU494" s="1" t="s">
        <v>21</v>
      </c>
      <c r="AZ494" s="1" t="str">
        <f t="shared" si="146"/>
        <v>Slack Channel</v>
      </c>
      <c r="BA494" s="1" t="s">
        <v>40</v>
      </c>
      <c r="BC494" s="1">
        <f t="shared" si="147"/>
        <v>10</v>
      </c>
      <c r="BE494" s="1">
        <v>10</v>
      </c>
      <c r="BF494" s="1">
        <f t="shared" si="148"/>
        <v>2</v>
      </c>
      <c r="BG494" s="1">
        <v>2</v>
      </c>
      <c r="BI494" s="1">
        <v>8</v>
      </c>
      <c r="BJ494" s="1">
        <f t="shared" si="149"/>
        <v>8</v>
      </c>
      <c r="BK494" s="1" t="s">
        <v>2241</v>
      </c>
      <c r="BL494" s="1" t="str">
        <f t="shared" si="150"/>
        <v>Friend / word of mouth</v>
      </c>
      <c r="BM494" s="1" t="s">
        <v>42</v>
      </c>
      <c r="BO494" s="1">
        <v>8</v>
      </c>
      <c r="BP494" s="1" t="s">
        <v>2242</v>
      </c>
      <c r="BQ494" s="1" t="s">
        <v>2243</v>
      </c>
      <c r="BR494" s="1" t="s">
        <v>2244</v>
      </c>
      <c r="BS494" s="1">
        <v>1</v>
      </c>
      <c r="BT494">
        <f t="shared" si="151"/>
        <v>1</v>
      </c>
    </row>
    <row r="495" spans="1:72" ht="409.5" x14ac:dyDescent="0.25">
      <c r="A495" s="1">
        <v>493</v>
      </c>
      <c r="B495" s="1">
        <f t="shared" si="133"/>
        <v>494</v>
      </c>
      <c r="G495" s="1" t="s">
        <v>4</v>
      </c>
      <c r="I495" s="2">
        <v>25883</v>
      </c>
      <c r="J495" s="13">
        <f t="shared" ca="1" si="134"/>
        <v>48</v>
      </c>
      <c r="K495" s="1">
        <v>7</v>
      </c>
      <c r="L495" s="1">
        <f t="shared" si="135"/>
        <v>7</v>
      </c>
      <c r="M495" s="1">
        <v>0</v>
      </c>
      <c r="N495" s="1">
        <f t="shared" si="136"/>
        <v>0</v>
      </c>
      <c r="O495" s="1">
        <v>10</v>
      </c>
      <c r="P495" s="1">
        <f t="shared" si="137"/>
        <v>10</v>
      </c>
      <c r="Q495" s="1">
        <v>30</v>
      </c>
      <c r="R495" s="1">
        <f t="shared" si="138"/>
        <v>30</v>
      </c>
      <c r="S495" s="1" t="s">
        <v>310</v>
      </c>
      <c r="T495" s="1">
        <v>1</v>
      </c>
      <c r="U495" s="1" t="str">
        <f t="shared" si="139"/>
        <v/>
      </c>
      <c r="X495" s="1" t="str">
        <f t="shared" si="140"/>
        <v xml:space="preserve"> </v>
      </c>
      <c r="AA495" s="1">
        <v>1</v>
      </c>
      <c r="AB495" s="1" t="str">
        <f t="shared" si="141"/>
        <v>Co-founder (or solo founder)</v>
      </c>
      <c r="AC495" s="1" t="s">
        <v>110</v>
      </c>
      <c r="AE495" s="1" t="str">
        <f t="shared" si="142"/>
        <v>C-Level</v>
      </c>
      <c r="AF495" s="1" t="s">
        <v>117</v>
      </c>
      <c r="AH495" s="1" t="str">
        <f t="shared" si="143"/>
        <v>Entertainment &amp; Leisure</v>
      </c>
      <c r="AI495" s="1" t="str">
        <f t="shared" si="144"/>
        <v>Entertainment &amp; Leisure</v>
      </c>
      <c r="AJ495" s="1" t="s">
        <v>81</v>
      </c>
      <c r="AL495" s="1">
        <v>20</v>
      </c>
      <c r="AM495" s="1">
        <f t="shared" si="145"/>
        <v>20</v>
      </c>
      <c r="AN495" s="1" t="s">
        <v>2245</v>
      </c>
      <c r="AO495" s="1" t="s">
        <v>136</v>
      </c>
      <c r="AR495" s="1" t="s">
        <v>18</v>
      </c>
      <c r="AZ495" s="1" t="str">
        <f t="shared" si="146"/>
        <v>Stack Overflow</v>
      </c>
      <c r="BA495" s="1" t="s">
        <v>62</v>
      </c>
      <c r="BC495" s="1">
        <f t="shared" si="147"/>
        <v>6</v>
      </c>
      <c r="BD495" s="1">
        <v>6</v>
      </c>
      <c r="BF495" s="1">
        <f t="shared" si="148"/>
        <v>2</v>
      </c>
      <c r="BG495" s="1">
        <v>2</v>
      </c>
      <c r="BI495" s="1">
        <v>16</v>
      </c>
      <c r="BJ495" s="1">
        <f t="shared" si="149"/>
        <v>16</v>
      </c>
      <c r="BK495" s="1" t="s">
        <v>2246</v>
      </c>
      <c r="BL495" s="1" t="str">
        <f t="shared" si="150"/>
        <v>Google</v>
      </c>
      <c r="BM495" s="1" t="s">
        <v>52</v>
      </c>
      <c r="BO495" s="1">
        <v>9</v>
      </c>
      <c r="BP495" s="1" t="s">
        <v>2247</v>
      </c>
      <c r="BQ495" s="1" t="s">
        <v>2248</v>
      </c>
      <c r="BR495" s="1" t="s">
        <v>2249</v>
      </c>
      <c r="BS495" s="1">
        <v>0</v>
      </c>
      <c r="BT495">
        <f t="shared" si="151"/>
        <v>0</v>
      </c>
    </row>
    <row r="496" spans="1:72" ht="393.75" x14ac:dyDescent="0.25">
      <c r="A496" s="1">
        <v>494</v>
      </c>
      <c r="B496" s="1">
        <f t="shared" si="133"/>
        <v>495</v>
      </c>
      <c r="C496" s="1" t="s">
        <v>0</v>
      </c>
      <c r="I496" s="2">
        <v>32718</v>
      </c>
      <c r="J496" s="13">
        <f t="shared" ca="1" si="134"/>
        <v>30</v>
      </c>
      <c r="K496" s="1">
        <v>7</v>
      </c>
      <c r="L496" s="1">
        <f t="shared" si="135"/>
        <v>7</v>
      </c>
      <c r="M496" s="1">
        <v>0</v>
      </c>
      <c r="N496" s="1">
        <f t="shared" si="136"/>
        <v>0</v>
      </c>
      <c r="O496" s="1">
        <v>13</v>
      </c>
      <c r="P496" s="1">
        <f t="shared" si="137"/>
        <v>13</v>
      </c>
      <c r="Q496" s="1">
        <v>6</v>
      </c>
      <c r="R496" s="1">
        <f t="shared" si="138"/>
        <v>6</v>
      </c>
      <c r="S496" s="1" t="s">
        <v>164</v>
      </c>
      <c r="T496" s="1">
        <v>0</v>
      </c>
      <c r="U496" s="1" t="str">
        <f t="shared" si="139"/>
        <v>hat</v>
      </c>
      <c r="V496" s="1" t="s">
        <v>97</v>
      </c>
      <c r="X496" s="1" t="str">
        <f t="shared" si="140"/>
        <v>Math - all the cool kids are doing it</v>
      </c>
      <c r="Y496" s="1" t="s">
        <v>3369</v>
      </c>
      <c r="AA496" s="1">
        <v>0</v>
      </c>
      <c r="AB496" s="1" t="str">
        <f t="shared" si="141"/>
        <v xml:space="preserve"> </v>
      </c>
      <c r="AE496" s="1" t="str">
        <f t="shared" si="142"/>
        <v xml:space="preserve"> </v>
      </c>
      <c r="AH496" s="1" t="str">
        <f t="shared" si="143"/>
        <v>Unspecified</v>
      </c>
      <c r="AI496" s="1" t="str">
        <f t="shared" si="144"/>
        <v xml:space="preserve"> </v>
      </c>
      <c r="AM496" s="1">
        <f t="shared" si="145"/>
        <v>0</v>
      </c>
      <c r="AO496" s="1" t="s">
        <v>39</v>
      </c>
      <c r="AS496" s="1" t="s">
        <v>19</v>
      </c>
      <c r="AZ496" s="1" t="str">
        <f t="shared" si="146"/>
        <v>Stack Overflow</v>
      </c>
      <c r="BA496" s="1" t="s">
        <v>62</v>
      </c>
      <c r="BC496" s="1">
        <f t="shared" si="147"/>
        <v>5</v>
      </c>
      <c r="BD496" s="1">
        <v>5</v>
      </c>
      <c r="BF496" s="1">
        <f t="shared" si="148"/>
        <v>2</v>
      </c>
      <c r="BG496" s="1">
        <v>2</v>
      </c>
      <c r="BI496" s="1">
        <v>6</v>
      </c>
      <c r="BJ496" s="1">
        <f t="shared" si="149"/>
        <v>6</v>
      </c>
      <c r="BK496" s="1" t="s">
        <v>2250</v>
      </c>
      <c r="BL496" s="1" t="str">
        <f t="shared" si="150"/>
        <v>Friend / word of mouth</v>
      </c>
      <c r="BM496" s="1" t="s">
        <v>42</v>
      </c>
      <c r="BO496" s="1">
        <v>6</v>
      </c>
      <c r="BP496" s="1" t="s">
        <v>2251</v>
      </c>
      <c r="BQ496" s="1" t="s">
        <v>2252</v>
      </c>
      <c r="BR496" s="1" t="s">
        <v>2253</v>
      </c>
      <c r="BS496" s="1">
        <v>1</v>
      </c>
      <c r="BT496">
        <f t="shared" si="151"/>
        <v>1</v>
      </c>
    </row>
    <row r="497" spans="1:72" ht="78.75" x14ac:dyDescent="0.25">
      <c r="A497" s="1">
        <v>495</v>
      </c>
      <c r="B497" s="1">
        <f t="shared" si="133"/>
        <v>496</v>
      </c>
      <c r="C497" s="1" t="s">
        <v>0</v>
      </c>
      <c r="D497" s="1" t="s">
        <v>1</v>
      </c>
      <c r="F497" s="1" t="s">
        <v>3</v>
      </c>
      <c r="I497" s="2">
        <v>30053</v>
      </c>
      <c r="J497" s="13">
        <f t="shared" ca="1" si="134"/>
        <v>37</v>
      </c>
      <c r="K497" s="1">
        <v>6</v>
      </c>
      <c r="L497" s="1">
        <f t="shared" si="135"/>
        <v>6</v>
      </c>
      <c r="M497" s="1">
        <v>30</v>
      </c>
      <c r="N497" s="1">
        <f t="shared" si="136"/>
        <v>30</v>
      </c>
      <c r="O497" s="1">
        <v>10</v>
      </c>
      <c r="P497" s="1">
        <f t="shared" si="137"/>
        <v>10</v>
      </c>
      <c r="Q497" s="1">
        <v>20</v>
      </c>
      <c r="R497" s="1">
        <f t="shared" si="138"/>
        <v>20</v>
      </c>
      <c r="S497" s="1" t="s">
        <v>96</v>
      </c>
      <c r="T497" s="1">
        <v>1</v>
      </c>
      <c r="U497" s="1" t="str">
        <f t="shared" si="139"/>
        <v/>
      </c>
      <c r="X497" s="1" t="str">
        <f t="shared" si="140"/>
        <v xml:space="preserve"> </v>
      </c>
      <c r="AA497" s="1">
        <v>1</v>
      </c>
      <c r="AB497" s="1" t="str">
        <f t="shared" si="141"/>
        <v>Other</v>
      </c>
      <c r="AC497" s="1" t="s">
        <v>5</v>
      </c>
      <c r="AE497" s="1" t="str">
        <f t="shared" si="142"/>
        <v>Not Applicable</v>
      </c>
      <c r="AF497" s="1" t="s">
        <v>86</v>
      </c>
      <c r="AH497" s="1" t="str">
        <f t="shared" si="143"/>
        <v>Healthcare and Pharmaceuticals</v>
      </c>
      <c r="AI497" s="1" t="str">
        <f t="shared" si="144"/>
        <v>Healthcare and Pharmaceuticals</v>
      </c>
      <c r="AJ497" s="1" t="s">
        <v>131</v>
      </c>
      <c r="AL497" s="1">
        <v>5</v>
      </c>
      <c r="AM497" s="1">
        <f t="shared" si="145"/>
        <v>5</v>
      </c>
      <c r="AN497" s="1" t="s">
        <v>2254</v>
      </c>
      <c r="AO497" s="1" t="s">
        <v>39</v>
      </c>
      <c r="AR497" s="1" t="s">
        <v>18</v>
      </c>
      <c r="AZ497" s="1" t="str">
        <f t="shared" si="146"/>
        <v>Forums</v>
      </c>
      <c r="BA497" s="1" t="s">
        <v>50</v>
      </c>
      <c r="BC497" s="1" t="str">
        <f t="shared" si="147"/>
        <v xml:space="preserve"> </v>
      </c>
      <c r="BE497" s="3"/>
      <c r="BF497" s="1" t="str">
        <f t="shared" si="148"/>
        <v xml:space="preserve"> </v>
      </c>
      <c r="BH497" s="3"/>
      <c r="BI497" s="1">
        <v>500</v>
      </c>
      <c r="BJ497" s="1">
        <f t="shared" si="149"/>
        <v>500</v>
      </c>
      <c r="BK497" s="1" t="s">
        <v>2255</v>
      </c>
      <c r="BL497" s="1" t="str">
        <f t="shared" si="150"/>
        <v>Friend / word of mouth</v>
      </c>
      <c r="BM497" s="1" t="s">
        <v>42</v>
      </c>
      <c r="BO497" s="1">
        <v>8</v>
      </c>
      <c r="BP497" s="1" t="s">
        <v>2256</v>
      </c>
      <c r="BQ497" s="1" t="s">
        <v>2257</v>
      </c>
      <c r="BR497" s="1" t="s">
        <v>2258</v>
      </c>
      <c r="BS497" s="1">
        <v>1</v>
      </c>
      <c r="BT497">
        <f t="shared" si="151"/>
        <v>1</v>
      </c>
    </row>
    <row r="498" spans="1:72" ht="409.5" x14ac:dyDescent="0.25">
      <c r="A498" s="1">
        <v>496</v>
      </c>
      <c r="B498" s="1">
        <f t="shared" si="133"/>
        <v>497</v>
      </c>
      <c r="C498" s="1" t="s">
        <v>0</v>
      </c>
      <c r="I498" s="2">
        <v>22816</v>
      </c>
      <c r="J498" s="13">
        <f t="shared" ca="1" si="134"/>
        <v>57</v>
      </c>
      <c r="K498" s="1">
        <v>8</v>
      </c>
      <c r="L498" s="1">
        <f t="shared" si="135"/>
        <v>8</v>
      </c>
      <c r="M498" s="1">
        <v>60</v>
      </c>
      <c r="N498" s="1">
        <f t="shared" si="136"/>
        <v>60</v>
      </c>
      <c r="O498" s="1">
        <v>8</v>
      </c>
      <c r="P498" s="1">
        <f t="shared" si="137"/>
        <v>8</v>
      </c>
      <c r="Q498" s="1">
        <v>5</v>
      </c>
      <c r="R498" s="1">
        <f t="shared" si="138"/>
        <v>5</v>
      </c>
      <c r="S498" s="1" t="s">
        <v>96</v>
      </c>
      <c r="T498" s="1">
        <v>1</v>
      </c>
      <c r="U498" s="1" t="str">
        <f t="shared" si="139"/>
        <v/>
      </c>
      <c r="X498" s="1" t="str">
        <f t="shared" si="140"/>
        <v xml:space="preserve"> </v>
      </c>
      <c r="AA498" s="1">
        <v>1</v>
      </c>
      <c r="AB498" s="1" t="str">
        <f t="shared" si="141"/>
        <v>Business Intelligence / Business Analyst</v>
      </c>
      <c r="AC498" s="1" t="s">
        <v>121</v>
      </c>
      <c r="AE498" s="1" t="str">
        <f t="shared" si="142"/>
        <v>Manager</v>
      </c>
      <c r="AF498" s="1" t="s">
        <v>36</v>
      </c>
      <c r="AH498" s="1" t="str">
        <f t="shared" si="143"/>
        <v>Technology &amp; Internet</v>
      </c>
      <c r="AI498" s="1" t="str">
        <f t="shared" si="144"/>
        <v>Technology &amp; Internet</v>
      </c>
      <c r="AJ498" s="1" t="s">
        <v>69</v>
      </c>
      <c r="AL498" s="1">
        <v>25</v>
      </c>
      <c r="AM498" s="1">
        <f t="shared" si="145"/>
        <v>25</v>
      </c>
      <c r="AN498" s="1" t="s">
        <v>2259</v>
      </c>
      <c r="AO498" s="1" t="s">
        <v>61</v>
      </c>
      <c r="AS498" s="1" t="s">
        <v>19</v>
      </c>
      <c r="AZ498" s="1" t="str">
        <f t="shared" si="146"/>
        <v>Forums</v>
      </c>
      <c r="BA498" s="1" t="s">
        <v>50</v>
      </c>
      <c r="BC498" s="1">
        <f t="shared" si="147"/>
        <v>21</v>
      </c>
      <c r="BE498" s="1">
        <v>21</v>
      </c>
      <c r="BF498" s="1" t="str">
        <f t="shared" si="148"/>
        <v xml:space="preserve"> </v>
      </c>
      <c r="BI498" s="1">
        <v>8</v>
      </c>
      <c r="BJ498" s="1">
        <f t="shared" si="149"/>
        <v>8</v>
      </c>
      <c r="BK498" s="1" t="s">
        <v>2260</v>
      </c>
      <c r="BL498" s="1" t="str">
        <f t="shared" si="150"/>
        <v>Google</v>
      </c>
      <c r="BM498" s="1" t="s">
        <v>52</v>
      </c>
      <c r="BO498" s="1">
        <v>10</v>
      </c>
      <c r="BP498" s="1" t="s">
        <v>2261</v>
      </c>
      <c r="BQ498" s="1" t="s">
        <v>2262</v>
      </c>
      <c r="BR498" s="1" t="s">
        <v>2263</v>
      </c>
      <c r="BS498" s="1">
        <v>1</v>
      </c>
      <c r="BT498">
        <f t="shared" si="151"/>
        <v>1</v>
      </c>
    </row>
    <row r="499" spans="1:72" ht="94.5" x14ac:dyDescent="0.25">
      <c r="A499" s="1">
        <v>497</v>
      </c>
      <c r="B499" s="1">
        <f t="shared" si="133"/>
        <v>498</v>
      </c>
      <c r="G499" s="1" t="s">
        <v>4</v>
      </c>
      <c r="I499" s="2">
        <v>31540</v>
      </c>
      <c r="J499" s="13">
        <f t="shared" ca="1" si="134"/>
        <v>33</v>
      </c>
      <c r="K499" s="1">
        <v>5</v>
      </c>
      <c r="L499" s="1">
        <f t="shared" si="135"/>
        <v>5</v>
      </c>
      <c r="M499" s="1">
        <v>20</v>
      </c>
      <c r="N499" s="1">
        <f t="shared" si="136"/>
        <v>20</v>
      </c>
      <c r="O499" s="1">
        <v>12</v>
      </c>
      <c r="P499" s="1">
        <f t="shared" si="137"/>
        <v>12</v>
      </c>
      <c r="Q499" s="1">
        <v>20</v>
      </c>
      <c r="R499" s="1">
        <f t="shared" si="138"/>
        <v>20</v>
      </c>
      <c r="S499" s="1" t="s">
        <v>66</v>
      </c>
      <c r="T499" s="1">
        <v>0</v>
      </c>
      <c r="U499" s="1" t="str">
        <f t="shared" si="139"/>
        <v xml:space="preserve">Poncho </v>
      </c>
      <c r="W499" s="1" t="s">
        <v>2264</v>
      </c>
      <c r="X499" s="1" t="str">
        <f t="shared" si="140"/>
        <v>Data is the new bacon</v>
      </c>
      <c r="Y499" s="1" t="s">
        <v>3333</v>
      </c>
      <c r="AA499" s="1">
        <v>1</v>
      </c>
      <c r="AB499" s="1" t="str">
        <f t="shared" si="141"/>
        <v>Software Engineer</v>
      </c>
      <c r="AC499" s="1" t="s">
        <v>188</v>
      </c>
      <c r="AE499" s="1" t="str">
        <f t="shared" si="142"/>
        <v xml:space="preserve">Contractor </v>
      </c>
      <c r="AG499" s="1" t="s">
        <v>2265</v>
      </c>
      <c r="AH499" s="1" t="str">
        <f t="shared" si="143"/>
        <v>Telecommunications</v>
      </c>
      <c r="AI499" s="1" t="str">
        <f t="shared" si="144"/>
        <v>Telecommunications</v>
      </c>
      <c r="AJ499" s="1" t="s">
        <v>331</v>
      </c>
      <c r="AL499" s="1">
        <v>6</v>
      </c>
      <c r="AM499" s="1">
        <f t="shared" si="145"/>
        <v>6</v>
      </c>
      <c r="AN499" s="1" t="s">
        <v>2266</v>
      </c>
      <c r="AO499" s="1" t="s">
        <v>61</v>
      </c>
      <c r="AP499" s="1" t="s">
        <v>16</v>
      </c>
      <c r="AS499" s="1" t="s">
        <v>19</v>
      </c>
      <c r="AZ499" s="1" t="str">
        <f t="shared" si="146"/>
        <v>Slack Channel</v>
      </c>
      <c r="BA499" s="1" t="s">
        <v>40</v>
      </c>
      <c r="BC499" s="1">
        <f t="shared" si="147"/>
        <v>10</v>
      </c>
      <c r="BE499" s="1">
        <v>10</v>
      </c>
      <c r="BF499" s="1">
        <f t="shared" si="148"/>
        <v>2</v>
      </c>
      <c r="BG499" s="1">
        <v>2</v>
      </c>
      <c r="BI499" s="1">
        <v>10</v>
      </c>
      <c r="BJ499" s="1">
        <f t="shared" si="149"/>
        <v>10</v>
      </c>
      <c r="BK499" s="1" t="s">
        <v>2267</v>
      </c>
      <c r="BL499" s="1" t="str">
        <f t="shared" si="150"/>
        <v>Google</v>
      </c>
      <c r="BM499" s="1" t="s">
        <v>52</v>
      </c>
      <c r="BO499" s="1">
        <v>10</v>
      </c>
      <c r="BP499" s="1" t="s">
        <v>2268</v>
      </c>
      <c r="BQ499" s="1" t="s">
        <v>2269</v>
      </c>
      <c r="BR499" s="1" t="s">
        <v>2270</v>
      </c>
      <c r="BT499">
        <f t="shared" si="151"/>
        <v>0</v>
      </c>
    </row>
    <row r="500" spans="1:72" ht="47.25" x14ac:dyDescent="0.25">
      <c r="A500" s="1">
        <v>498</v>
      </c>
      <c r="B500" s="1">
        <f t="shared" si="133"/>
        <v>499</v>
      </c>
      <c r="C500" s="1" t="s">
        <v>0</v>
      </c>
      <c r="I500" s="2">
        <v>30081</v>
      </c>
      <c r="J500" s="13">
        <f t="shared" ca="1" si="134"/>
        <v>37</v>
      </c>
      <c r="K500" s="1">
        <v>9</v>
      </c>
      <c r="L500" s="1">
        <f t="shared" si="135"/>
        <v>9</v>
      </c>
      <c r="M500" s="1">
        <v>15</v>
      </c>
      <c r="N500" s="1">
        <f t="shared" si="136"/>
        <v>15</v>
      </c>
      <c r="O500" s="1">
        <v>8</v>
      </c>
      <c r="P500" s="1">
        <f t="shared" si="137"/>
        <v>8</v>
      </c>
      <c r="Q500" s="1">
        <v>20</v>
      </c>
      <c r="R500" s="1">
        <f t="shared" si="138"/>
        <v>20</v>
      </c>
      <c r="S500" s="1" t="s">
        <v>200</v>
      </c>
      <c r="T500" s="1">
        <v>1</v>
      </c>
      <c r="U500" s="1" t="str">
        <f t="shared" si="139"/>
        <v/>
      </c>
      <c r="X500" s="1" t="str">
        <f t="shared" si="140"/>
        <v xml:space="preserve"> </v>
      </c>
      <c r="AA500" s="1">
        <v>1</v>
      </c>
      <c r="AB500" s="1" t="str">
        <f t="shared" si="141"/>
        <v>Other</v>
      </c>
      <c r="AC500" s="1" t="s">
        <v>5</v>
      </c>
      <c r="AE500" s="1" t="str">
        <f t="shared" si="142"/>
        <v>Individual Contributor</v>
      </c>
      <c r="AF500" s="1" t="s">
        <v>58</v>
      </c>
      <c r="AH500" s="1" t="str">
        <f t="shared" si="143"/>
        <v>Semiconductor</v>
      </c>
      <c r="AI500" s="1" t="str">
        <f t="shared" si="144"/>
        <v>Semiconductor</v>
      </c>
      <c r="AK500" s="1" t="s">
        <v>267</v>
      </c>
      <c r="AL500" s="1">
        <v>7</v>
      </c>
      <c r="AM500" s="1">
        <f t="shared" si="145"/>
        <v>7</v>
      </c>
      <c r="AN500" s="1" t="s">
        <v>2271</v>
      </c>
      <c r="AO500" s="1" t="s">
        <v>61</v>
      </c>
      <c r="AS500" s="1" t="s">
        <v>19</v>
      </c>
      <c r="AZ500" s="1" t="str">
        <f t="shared" si="146"/>
        <v>Stack Overflow</v>
      </c>
      <c r="BA500" s="1" t="s">
        <v>62</v>
      </c>
      <c r="BC500" s="1">
        <f t="shared" si="147"/>
        <v>6</v>
      </c>
      <c r="BD500" s="1">
        <v>6</v>
      </c>
      <c r="BF500" s="1">
        <f t="shared" si="148"/>
        <v>6</v>
      </c>
      <c r="BG500" s="1">
        <v>6</v>
      </c>
      <c r="BI500" s="1">
        <v>20</v>
      </c>
      <c r="BJ500" s="1">
        <f t="shared" si="149"/>
        <v>20</v>
      </c>
      <c r="BK500" s="1" t="s">
        <v>2272</v>
      </c>
      <c r="BL500" s="1" t="str">
        <f t="shared" si="150"/>
        <v>Friend / word of mouth</v>
      </c>
      <c r="BM500" s="1" t="s">
        <v>42</v>
      </c>
      <c r="BO500" s="1">
        <v>10</v>
      </c>
      <c r="BP500" s="1" t="s">
        <v>2273</v>
      </c>
      <c r="BQ500" s="1" t="s">
        <v>381</v>
      </c>
      <c r="BR500" s="1" t="s">
        <v>2274</v>
      </c>
      <c r="BS500" s="1">
        <v>0</v>
      </c>
      <c r="BT500">
        <f t="shared" si="151"/>
        <v>0</v>
      </c>
    </row>
    <row r="501" spans="1:72" ht="173.25" x14ac:dyDescent="0.25">
      <c r="A501" s="1">
        <v>499</v>
      </c>
      <c r="B501" s="1">
        <f t="shared" si="133"/>
        <v>500</v>
      </c>
      <c r="G501" s="1" t="s">
        <v>4</v>
      </c>
      <c r="I501" s="2">
        <v>32850</v>
      </c>
      <c r="J501" s="13">
        <f t="shared" ca="1" si="134"/>
        <v>29</v>
      </c>
      <c r="K501" s="1">
        <v>7</v>
      </c>
      <c r="L501" s="1">
        <f t="shared" si="135"/>
        <v>7</v>
      </c>
      <c r="M501" s="1">
        <v>50</v>
      </c>
      <c r="N501" s="1">
        <f t="shared" si="136"/>
        <v>50</v>
      </c>
      <c r="O501" s="1">
        <v>10</v>
      </c>
      <c r="P501" s="1">
        <f t="shared" si="137"/>
        <v>10</v>
      </c>
      <c r="Q501" s="1">
        <v>5</v>
      </c>
      <c r="R501" s="1">
        <f t="shared" si="138"/>
        <v>5</v>
      </c>
      <c r="S501" s="1" t="s">
        <v>33</v>
      </c>
      <c r="T501" s="1">
        <v>1</v>
      </c>
      <c r="U501" s="1" t="str">
        <f t="shared" si="139"/>
        <v/>
      </c>
      <c r="X501" s="1" t="str">
        <f t="shared" si="140"/>
        <v xml:space="preserve"> </v>
      </c>
      <c r="AA501" s="1">
        <v>1</v>
      </c>
      <c r="AB501" s="1" t="str">
        <f t="shared" si="141"/>
        <v>Data Scientist</v>
      </c>
      <c r="AC501" s="1" t="s">
        <v>130</v>
      </c>
      <c r="AE501" s="1" t="str">
        <f t="shared" si="142"/>
        <v>Manager</v>
      </c>
      <c r="AF501" s="1" t="s">
        <v>36</v>
      </c>
      <c r="AH501" s="1" t="str">
        <f t="shared" si="143"/>
        <v>Technology &amp; Internet</v>
      </c>
      <c r="AI501" s="1" t="str">
        <f t="shared" si="144"/>
        <v>Technology &amp; Internet</v>
      </c>
      <c r="AJ501" s="1" t="s">
        <v>69</v>
      </c>
      <c r="AL501" s="1">
        <v>5</v>
      </c>
      <c r="AM501" s="1">
        <f t="shared" si="145"/>
        <v>5</v>
      </c>
      <c r="AN501" s="1" t="s">
        <v>2275</v>
      </c>
      <c r="AO501" s="1" t="s">
        <v>39</v>
      </c>
      <c r="AU501" s="1" t="s">
        <v>21</v>
      </c>
      <c r="AZ501" s="1" t="str">
        <f t="shared" si="146"/>
        <v>Forums</v>
      </c>
      <c r="BA501" s="1" t="s">
        <v>50</v>
      </c>
      <c r="BC501" s="1">
        <f t="shared" si="147"/>
        <v>6</v>
      </c>
      <c r="BD501" s="1">
        <v>6</v>
      </c>
      <c r="BF501" s="1">
        <f t="shared" si="148"/>
        <v>6</v>
      </c>
      <c r="BG501" s="1">
        <v>6</v>
      </c>
      <c r="BI501" s="1">
        <v>7</v>
      </c>
      <c r="BJ501" s="1">
        <f t="shared" si="149"/>
        <v>7</v>
      </c>
      <c r="BK501" s="1" t="s">
        <v>2276</v>
      </c>
      <c r="BL501" s="1" t="str">
        <f t="shared" si="150"/>
        <v>Facebook</v>
      </c>
      <c r="BM501" s="1" t="s">
        <v>320</v>
      </c>
      <c r="BO501" s="1">
        <v>10</v>
      </c>
      <c r="BP501" s="1" t="s">
        <v>2277</v>
      </c>
      <c r="BQ501" s="1" t="s">
        <v>2278</v>
      </c>
      <c r="BR501" s="1" t="s">
        <v>91</v>
      </c>
      <c r="BS501" s="1">
        <v>1</v>
      </c>
      <c r="BT501">
        <f t="shared" si="151"/>
        <v>1</v>
      </c>
    </row>
    <row r="502" spans="1:72" ht="94.5" x14ac:dyDescent="0.25">
      <c r="A502" s="1">
        <v>500</v>
      </c>
      <c r="B502" s="1">
        <f t="shared" si="133"/>
        <v>501</v>
      </c>
      <c r="C502" s="1" t="s">
        <v>0</v>
      </c>
      <c r="D502" s="1" t="s">
        <v>1</v>
      </c>
      <c r="G502" s="1" t="s">
        <v>4</v>
      </c>
      <c r="I502" s="2">
        <v>32964</v>
      </c>
      <c r="J502" s="13">
        <f t="shared" ca="1" si="134"/>
        <v>29</v>
      </c>
      <c r="K502" s="1">
        <v>6</v>
      </c>
      <c r="L502" s="1">
        <f t="shared" si="135"/>
        <v>6</v>
      </c>
      <c r="M502" s="1">
        <v>15</v>
      </c>
      <c r="N502" s="1">
        <f t="shared" si="136"/>
        <v>15</v>
      </c>
      <c r="O502" s="1">
        <v>8</v>
      </c>
      <c r="P502" s="1">
        <f t="shared" si="137"/>
        <v>8</v>
      </c>
      <c r="Q502" s="1">
        <v>1</v>
      </c>
      <c r="R502" s="1">
        <f t="shared" si="138"/>
        <v>1</v>
      </c>
      <c r="S502" s="1" t="s">
        <v>96</v>
      </c>
      <c r="T502" s="1">
        <v>0</v>
      </c>
      <c r="U502" s="1" t="str">
        <f t="shared" si="139"/>
        <v>hat</v>
      </c>
      <c r="V502" s="1" t="s">
        <v>97</v>
      </c>
      <c r="X502" s="1" t="str">
        <f t="shared" si="140"/>
        <v>Machine learning for life</v>
      </c>
      <c r="Y502" s="1" t="s">
        <v>3370</v>
      </c>
      <c r="AA502" s="1">
        <v>1</v>
      </c>
      <c r="AB502" s="1" t="str">
        <f t="shared" si="141"/>
        <v>Data Scientist</v>
      </c>
      <c r="AC502" s="1" t="s">
        <v>130</v>
      </c>
      <c r="AE502" s="1" t="str">
        <f t="shared" si="142"/>
        <v>Individual Contributor</v>
      </c>
      <c r="AF502" s="1" t="s">
        <v>58</v>
      </c>
      <c r="AH502" s="1" t="str">
        <f t="shared" si="143"/>
        <v>Healthcare and Pharmaceuticals</v>
      </c>
      <c r="AI502" s="1" t="str">
        <f t="shared" si="144"/>
        <v>Healthcare and Pharmaceuticals</v>
      </c>
      <c r="AJ502" s="1" t="s">
        <v>131</v>
      </c>
      <c r="AL502" s="1">
        <v>0</v>
      </c>
      <c r="AM502" s="1">
        <f t="shared" si="145"/>
        <v>0</v>
      </c>
      <c r="AN502" s="1" t="s">
        <v>174</v>
      </c>
      <c r="AO502" s="1" t="s">
        <v>39</v>
      </c>
      <c r="AS502" s="1" t="s">
        <v>19</v>
      </c>
      <c r="AY502" s="1" t="s">
        <v>2279</v>
      </c>
      <c r="AZ502" s="1" t="str">
        <f t="shared" si="146"/>
        <v>Forums</v>
      </c>
      <c r="BA502" s="1" t="s">
        <v>50</v>
      </c>
      <c r="BC502" s="1">
        <f t="shared" si="147"/>
        <v>4</v>
      </c>
      <c r="BD502" s="1">
        <v>4</v>
      </c>
      <c r="BF502" s="1">
        <f t="shared" si="148"/>
        <v>6</v>
      </c>
      <c r="BG502" s="1">
        <v>6</v>
      </c>
      <c r="BI502" s="1">
        <v>60</v>
      </c>
      <c r="BJ502" s="1">
        <f t="shared" si="149"/>
        <v>60</v>
      </c>
      <c r="BK502" s="1" t="s">
        <v>2280</v>
      </c>
      <c r="BL502" s="1" t="str">
        <f t="shared" si="150"/>
        <v>Google</v>
      </c>
      <c r="BM502" s="1" t="s">
        <v>52</v>
      </c>
      <c r="BO502" s="1">
        <v>10</v>
      </c>
      <c r="BP502" s="1" t="s">
        <v>2281</v>
      </c>
      <c r="BS502" s="1">
        <v>1</v>
      </c>
      <c r="BT502">
        <f t="shared" si="151"/>
        <v>1</v>
      </c>
    </row>
    <row r="503" spans="1:72" ht="315" x14ac:dyDescent="0.25">
      <c r="A503" s="1">
        <v>501</v>
      </c>
      <c r="B503" s="1">
        <f t="shared" si="133"/>
        <v>502</v>
      </c>
      <c r="D503" s="1" t="s">
        <v>1</v>
      </c>
      <c r="G503" s="1" t="s">
        <v>4</v>
      </c>
      <c r="I503" s="2">
        <v>25965</v>
      </c>
      <c r="J503" s="13">
        <f t="shared" ca="1" si="134"/>
        <v>48</v>
      </c>
      <c r="K503" s="1">
        <v>8</v>
      </c>
      <c r="L503" s="1">
        <f t="shared" si="135"/>
        <v>8</v>
      </c>
      <c r="M503" s="1">
        <v>30</v>
      </c>
      <c r="N503" s="1">
        <f t="shared" si="136"/>
        <v>30</v>
      </c>
      <c r="O503" s="1">
        <v>9</v>
      </c>
      <c r="P503" s="1">
        <f t="shared" si="137"/>
        <v>9</v>
      </c>
      <c r="Q503" s="1">
        <v>4</v>
      </c>
      <c r="R503" s="1">
        <f t="shared" si="138"/>
        <v>4</v>
      </c>
      <c r="S503" s="1" t="s">
        <v>66</v>
      </c>
      <c r="T503" s="1">
        <v>1</v>
      </c>
      <c r="U503" s="1" t="str">
        <f t="shared" si="139"/>
        <v/>
      </c>
      <c r="X503" s="1" t="str">
        <f t="shared" si="140"/>
        <v xml:space="preserve"> </v>
      </c>
      <c r="AA503" s="1">
        <v>1</v>
      </c>
      <c r="AB503" s="1" t="str">
        <f t="shared" si="141"/>
        <v>Consulting</v>
      </c>
      <c r="AC503" s="1" t="s">
        <v>387</v>
      </c>
      <c r="AE503" s="1" t="str">
        <f t="shared" si="142"/>
        <v>Manager</v>
      </c>
      <c r="AF503" s="1" t="s">
        <v>36</v>
      </c>
      <c r="AH503" s="1" t="str">
        <f t="shared" si="143"/>
        <v>Automotive</v>
      </c>
      <c r="AI503" s="1" t="str">
        <f t="shared" si="144"/>
        <v>Automotive</v>
      </c>
      <c r="AJ503" s="1" t="s">
        <v>247</v>
      </c>
      <c r="AL503" s="1">
        <v>23</v>
      </c>
      <c r="AM503" s="1">
        <f t="shared" si="145"/>
        <v>23</v>
      </c>
      <c r="AN503" s="1" t="s">
        <v>2282</v>
      </c>
      <c r="AO503" s="1" t="s">
        <v>136</v>
      </c>
      <c r="AU503" s="1" t="s">
        <v>21</v>
      </c>
      <c r="AZ503" s="1" t="str">
        <f t="shared" si="146"/>
        <v>Slack Channel</v>
      </c>
      <c r="BA503" s="1" t="s">
        <v>40</v>
      </c>
      <c r="BC503" s="1">
        <f t="shared" si="147"/>
        <v>23</v>
      </c>
      <c r="BE503" s="1">
        <v>23</v>
      </c>
      <c r="BF503" s="1">
        <f t="shared" si="148"/>
        <v>2</v>
      </c>
      <c r="BG503" s="1">
        <v>2</v>
      </c>
      <c r="BI503" s="1">
        <v>15</v>
      </c>
      <c r="BJ503" s="1">
        <f t="shared" si="149"/>
        <v>15</v>
      </c>
      <c r="BK503" s="1" t="s">
        <v>2283</v>
      </c>
      <c r="BL503" s="1" t="str">
        <f t="shared" si="150"/>
        <v>Friend / word of mouth</v>
      </c>
      <c r="BM503" s="1" t="s">
        <v>42</v>
      </c>
      <c r="BO503" s="1">
        <v>8</v>
      </c>
      <c r="BP503" s="1" t="s">
        <v>2284</v>
      </c>
      <c r="BQ503" s="1" t="s">
        <v>2285</v>
      </c>
      <c r="BR503" s="1" t="s">
        <v>2286</v>
      </c>
      <c r="BS503" s="1">
        <v>0</v>
      </c>
      <c r="BT503">
        <f t="shared" si="151"/>
        <v>0</v>
      </c>
    </row>
    <row r="504" spans="1:72" ht="47.25" x14ac:dyDescent="0.25">
      <c r="A504" s="1">
        <v>502</v>
      </c>
      <c r="B504" s="1">
        <f t="shared" si="133"/>
        <v>503</v>
      </c>
      <c r="D504" s="1" t="s">
        <v>1</v>
      </c>
      <c r="I504" s="2">
        <v>30672</v>
      </c>
      <c r="J504" s="13">
        <f t="shared" ca="1" si="134"/>
        <v>35</v>
      </c>
      <c r="K504" s="1">
        <v>7</v>
      </c>
      <c r="L504" s="1">
        <f t="shared" si="135"/>
        <v>7</v>
      </c>
      <c r="M504" s="1">
        <v>20</v>
      </c>
      <c r="N504" s="1">
        <f t="shared" si="136"/>
        <v>20</v>
      </c>
      <c r="O504" s="1">
        <v>10</v>
      </c>
      <c r="P504" s="1">
        <f t="shared" si="137"/>
        <v>10</v>
      </c>
      <c r="Q504" s="1">
        <v>24</v>
      </c>
      <c r="R504" s="1">
        <f t="shared" si="138"/>
        <v>24</v>
      </c>
      <c r="S504" s="1" t="s">
        <v>79</v>
      </c>
      <c r="T504" s="1">
        <v>1</v>
      </c>
      <c r="U504" s="1" t="str">
        <f t="shared" si="139"/>
        <v/>
      </c>
      <c r="X504" s="1" t="str">
        <f t="shared" si="140"/>
        <v xml:space="preserve"> </v>
      </c>
      <c r="AA504" s="1">
        <v>1</v>
      </c>
      <c r="AB504" s="1" t="str">
        <f t="shared" si="141"/>
        <v>Software Engineer</v>
      </c>
      <c r="AC504" s="1" t="s">
        <v>188</v>
      </c>
      <c r="AE504" s="1" t="str">
        <f t="shared" si="142"/>
        <v>Individual Contributor</v>
      </c>
      <c r="AF504" s="1" t="s">
        <v>58</v>
      </c>
      <c r="AH504" s="1" t="str">
        <f t="shared" si="143"/>
        <v>Telecommunications</v>
      </c>
      <c r="AI504" s="1" t="str">
        <f t="shared" si="144"/>
        <v>Telecommunications</v>
      </c>
      <c r="AJ504" s="1" t="s">
        <v>331</v>
      </c>
      <c r="AL504" s="1">
        <v>10</v>
      </c>
      <c r="AM504" s="1">
        <f t="shared" si="145"/>
        <v>10</v>
      </c>
      <c r="AN504" s="1" t="s">
        <v>2287</v>
      </c>
      <c r="AO504" s="1" t="s">
        <v>61</v>
      </c>
      <c r="AS504" s="1" t="s">
        <v>19</v>
      </c>
      <c r="AZ504" s="1" t="str">
        <f t="shared" si="146"/>
        <v>Forums</v>
      </c>
      <c r="BA504" s="1" t="s">
        <v>50</v>
      </c>
      <c r="BC504" s="1">
        <f t="shared" si="147"/>
        <v>5</v>
      </c>
      <c r="BD504" s="1">
        <v>5</v>
      </c>
      <c r="BF504" s="1">
        <f t="shared" si="148"/>
        <v>1</v>
      </c>
      <c r="BG504" s="1">
        <v>1</v>
      </c>
      <c r="BI504" s="1">
        <v>6</v>
      </c>
      <c r="BJ504" s="1">
        <f t="shared" si="149"/>
        <v>6</v>
      </c>
      <c r="BK504" s="1" t="s">
        <v>2288</v>
      </c>
      <c r="BL504" s="1" t="str">
        <f t="shared" si="150"/>
        <v>Google</v>
      </c>
      <c r="BM504" s="1" t="s">
        <v>52</v>
      </c>
      <c r="BO504" s="1">
        <v>10</v>
      </c>
      <c r="BP504" s="1" t="s">
        <v>2289</v>
      </c>
      <c r="BQ504" s="1" t="s">
        <v>2290</v>
      </c>
      <c r="BR504" s="1" t="s">
        <v>114</v>
      </c>
      <c r="BS504" s="1">
        <v>1</v>
      </c>
      <c r="BT504">
        <f t="shared" si="151"/>
        <v>1</v>
      </c>
    </row>
    <row r="505" spans="1:72" ht="126" x14ac:dyDescent="0.25">
      <c r="A505" s="1">
        <v>503</v>
      </c>
      <c r="B505" s="1">
        <f t="shared" si="133"/>
        <v>504</v>
      </c>
      <c r="G505" s="1" t="s">
        <v>4</v>
      </c>
      <c r="I505" s="2">
        <v>28203</v>
      </c>
      <c r="J505" s="13">
        <f t="shared" ca="1" si="134"/>
        <v>42</v>
      </c>
      <c r="K505" s="1">
        <v>6</v>
      </c>
      <c r="L505" s="1">
        <f t="shared" si="135"/>
        <v>6</v>
      </c>
      <c r="M505" s="1">
        <v>30</v>
      </c>
      <c r="N505" s="1">
        <f t="shared" si="136"/>
        <v>30</v>
      </c>
      <c r="O505" s="1">
        <v>7</v>
      </c>
      <c r="P505" s="1">
        <f t="shared" si="137"/>
        <v>7</v>
      </c>
      <c r="Q505" s="1">
        <v>6</v>
      </c>
      <c r="R505" s="1">
        <f t="shared" si="138"/>
        <v>6</v>
      </c>
      <c r="S505" s="1" t="s">
        <v>45</v>
      </c>
      <c r="T505" s="1">
        <v>0</v>
      </c>
      <c r="U505" s="1" t="str">
        <f t="shared" si="139"/>
        <v>shoes (brand is TBDâ€¦ probably Adidas or Puma)</v>
      </c>
      <c r="V505" s="1" t="s">
        <v>109</v>
      </c>
      <c r="X505" s="1" t="str">
        <f t="shared" si="140"/>
        <v>A quality life demands quality questions</v>
      </c>
      <c r="Y505" s="1" t="s">
        <v>3371</v>
      </c>
      <c r="AA505" s="1">
        <v>1</v>
      </c>
      <c r="AB505" s="1" t="str">
        <f t="shared" si="141"/>
        <v>Business/Strategy</v>
      </c>
      <c r="AC505" s="1" t="s">
        <v>57</v>
      </c>
      <c r="AE505" s="1" t="str">
        <f t="shared" si="142"/>
        <v>Manager</v>
      </c>
      <c r="AF505" s="1" t="s">
        <v>36</v>
      </c>
      <c r="AH505" s="1" t="str">
        <f t="shared" si="143"/>
        <v>financial</v>
      </c>
      <c r="AI505" s="1" t="str">
        <f t="shared" si="144"/>
        <v>financial</v>
      </c>
      <c r="AK505" s="1" t="s">
        <v>2291</v>
      </c>
      <c r="AL505" s="1">
        <v>20</v>
      </c>
      <c r="AM505" s="1">
        <f t="shared" si="145"/>
        <v>20</v>
      </c>
      <c r="AN505" s="1" t="s">
        <v>2292</v>
      </c>
      <c r="AO505" s="1" t="s">
        <v>338</v>
      </c>
      <c r="AS505" s="1" t="s">
        <v>19</v>
      </c>
      <c r="AZ505" s="1" t="str">
        <f t="shared" si="146"/>
        <v>Mentor Help (classroom or 1:1 mentors)</v>
      </c>
      <c r="BA505" s="1" t="s">
        <v>137</v>
      </c>
      <c r="BC505" s="1">
        <f t="shared" si="147"/>
        <v>6</v>
      </c>
      <c r="BD505" s="1">
        <v>6</v>
      </c>
      <c r="BF505" s="1">
        <f t="shared" si="148"/>
        <v>5</v>
      </c>
      <c r="BG505" s="1">
        <v>5</v>
      </c>
      <c r="BI505" s="1">
        <v>100</v>
      </c>
      <c r="BJ505" s="1">
        <f t="shared" si="149"/>
        <v>100</v>
      </c>
      <c r="BK505" s="1" t="s">
        <v>2293</v>
      </c>
      <c r="BL505" s="1" t="str">
        <f t="shared" si="150"/>
        <v>Google</v>
      </c>
      <c r="BM505" s="1" t="s">
        <v>52</v>
      </c>
      <c r="BO505" s="1">
        <v>9</v>
      </c>
      <c r="BP505" s="1" t="s">
        <v>2294</v>
      </c>
      <c r="BQ505" s="1" t="s">
        <v>463</v>
      </c>
      <c r="BR505" s="1" t="s">
        <v>114</v>
      </c>
      <c r="BS505" s="1">
        <v>0</v>
      </c>
      <c r="BT505">
        <f t="shared" si="151"/>
        <v>0</v>
      </c>
    </row>
    <row r="506" spans="1:72" ht="283.5" x14ac:dyDescent="0.25">
      <c r="A506" s="1">
        <v>504</v>
      </c>
      <c r="B506" s="1">
        <f t="shared" si="133"/>
        <v>505</v>
      </c>
      <c r="C506" s="1" t="s">
        <v>0</v>
      </c>
      <c r="G506" s="1" t="s">
        <v>4</v>
      </c>
      <c r="I506" s="2">
        <v>31758</v>
      </c>
      <c r="J506" s="13">
        <f t="shared" ca="1" si="134"/>
        <v>32</v>
      </c>
      <c r="K506" s="1">
        <v>6</v>
      </c>
      <c r="L506" s="1">
        <f t="shared" si="135"/>
        <v>6</v>
      </c>
      <c r="M506" s="1">
        <v>60</v>
      </c>
      <c r="N506" s="1">
        <f t="shared" si="136"/>
        <v>60</v>
      </c>
      <c r="O506" s="1">
        <v>10</v>
      </c>
      <c r="P506" s="1">
        <f t="shared" si="137"/>
        <v>10</v>
      </c>
      <c r="Q506" s="1">
        <v>6</v>
      </c>
      <c r="R506" s="1">
        <f t="shared" si="138"/>
        <v>6</v>
      </c>
      <c r="S506" s="1" t="s">
        <v>164</v>
      </c>
      <c r="T506" s="1">
        <v>1</v>
      </c>
      <c r="U506" s="1" t="str">
        <f t="shared" si="139"/>
        <v/>
      </c>
      <c r="X506" s="1" t="str">
        <f t="shared" si="140"/>
        <v xml:space="preserve"> </v>
      </c>
      <c r="AA506" s="1">
        <v>1</v>
      </c>
      <c r="AB506" s="1" t="str">
        <f t="shared" si="141"/>
        <v>Software Engineer</v>
      </c>
      <c r="AC506" s="1" t="s">
        <v>188</v>
      </c>
      <c r="AE506" s="1" t="str">
        <f t="shared" si="142"/>
        <v>Individual Contributor</v>
      </c>
      <c r="AF506" s="1" t="s">
        <v>58</v>
      </c>
      <c r="AH506" s="1" t="str">
        <f t="shared" si="143"/>
        <v>Technology &amp; Internet</v>
      </c>
      <c r="AI506" s="1" t="str">
        <f t="shared" si="144"/>
        <v>Technology &amp; Internet</v>
      </c>
      <c r="AJ506" s="1" t="s">
        <v>69</v>
      </c>
      <c r="AL506" s="1">
        <v>9</v>
      </c>
      <c r="AM506" s="1">
        <f t="shared" si="145"/>
        <v>9</v>
      </c>
      <c r="AN506" s="1" t="s">
        <v>2295</v>
      </c>
      <c r="AO506" s="1" t="s">
        <v>39</v>
      </c>
      <c r="AU506" s="1" t="s">
        <v>21</v>
      </c>
      <c r="AZ506" s="1" t="str">
        <f t="shared" si="146"/>
        <v>Forums</v>
      </c>
      <c r="BA506" s="1" t="s">
        <v>50</v>
      </c>
      <c r="BC506" s="1">
        <f t="shared" si="147"/>
        <v>5</v>
      </c>
      <c r="BD506" s="1">
        <v>5</v>
      </c>
      <c r="BF506" s="1">
        <f t="shared" si="148"/>
        <v>5</v>
      </c>
      <c r="BG506" s="1">
        <v>5</v>
      </c>
      <c r="BI506" s="1">
        <v>5</v>
      </c>
      <c r="BJ506" s="1">
        <f t="shared" si="149"/>
        <v>5</v>
      </c>
      <c r="BK506" s="1" t="s">
        <v>2296</v>
      </c>
      <c r="BL506" s="1" t="str">
        <f t="shared" si="150"/>
        <v>Google</v>
      </c>
      <c r="BM506" s="1" t="s">
        <v>52</v>
      </c>
      <c r="BO506" s="1">
        <v>10</v>
      </c>
      <c r="BP506" s="1" t="s">
        <v>2297</v>
      </c>
      <c r="BQ506" s="1" t="s">
        <v>2298</v>
      </c>
      <c r="BR506" s="1" t="s">
        <v>2299</v>
      </c>
      <c r="BS506" s="1">
        <v>1</v>
      </c>
      <c r="BT506">
        <f t="shared" si="151"/>
        <v>1</v>
      </c>
    </row>
    <row r="507" spans="1:72" ht="126" x14ac:dyDescent="0.25">
      <c r="A507" s="1">
        <v>505</v>
      </c>
      <c r="B507" s="1">
        <f t="shared" si="133"/>
        <v>506</v>
      </c>
      <c r="C507" s="1" t="s">
        <v>0</v>
      </c>
      <c r="I507" s="2">
        <v>32136</v>
      </c>
      <c r="J507" s="13">
        <f t="shared" ca="1" si="134"/>
        <v>31</v>
      </c>
      <c r="K507" s="1">
        <v>6</v>
      </c>
      <c r="L507" s="1">
        <f t="shared" si="135"/>
        <v>6</v>
      </c>
      <c r="M507" s="1">
        <v>2</v>
      </c>
      <c r="N507" s="1">
        <f t="shared" si="136"/>
        <v>2</v>
      </c>
      <c r="O507" s="1">
        <v>10</v>
      </c>
      <c r="P507" s="1">
        <f t="shared" si="137"/>
        <v>10</v>
      </c>
      <c r="Q507" s="1">
        <v>10</v>
      </c>
      <c r="R507" s="1">
        <f t="shared" si="138"/>
        <v>10</v>
      </c>
      <c r="S507" s="1" t="s">
        <v>79</v>
      </c>
      <c r="T507" s="1">
        <v>1</v>
      </c>
      <c r="U507" s="1" t="str">
        <f t="shared" si="139"/>
        <v/>
      </c>
      <c r="X507" s="1" t="str">
        <f t="shared" si="140"/>
        <v xml:space="preserve"> </v>
      </c>
      <c r="AA507" s="1">
        <v>1</v>
      </c>
      <c r="AB507" s="1" t="str">
        <f t="shared" si="141"/>
        <v xml:space="preserve"> Artificial Intelligence Engineer</v>
      </c>
      <c r="AC507" s="1" t="s">
        <v>116</v>
      </c>
      <c r="AE507" s="1" t="str">
        <f t="shared" si="142"/>
        <v>Individual Contributor</v>
      </c>
      <c r="AF507" s="1" t="s">
        <v>58</v>
      </c>
      <c r="AH507" s="1" t="str">
        <f t="shared" si="143"/>
        <v>Technology &amp; Internet</v>
      </c>
      <c r="AI507" s="1" t="str">
        <f t="shared" si="144"/>
        <v>Technology &amp; Internet</v>
      </c>
      <c r="AJ507" s="1" t="s">
        <v>69</v>
      </c>
      <c r="AL507" s="1">
        <v>1</v>
      </c>
      <c r="AM507" s="1">
        <f t="shared" si="145"/>
        <v>1</v>
      </c>
      <c r="AN507" s="1" t="s">
        <v>430</v>
      </c>
      <c r="AO507" s="1" t="s">
        <v>61</v>
      </c>
      <c r="AU507" s="1" t="s">
        <v>21</v>
      </c>
      <c r="AZ507" s="1" t="str">
        <f t="shared" si="146"/>
        <v>Slack Channel</v>
      </c>
      <c r="BA507" s="1" t="s">
        <v>40</v>
      </c>
      <c r="BC507" s="1">
        <f t="shared" si="147"/>
        <v>10</v>
      </c>
      <c r="BE507" s="1">
        <v>10</v>
      </c>
      <c r="BF507" s="1">
        <f t="shared" si="148"/>
        <v>3</v>
      </c>
      <c r="BG507" s="1">
        <v>3</v>
      </c>
      <c r="BI507" s="1">
        <v>6</v>
      </c>
      <c r="BJ507" s="1">
        <f t="shared" si="149"/>
        <v>6</v>
      </c>
      <c r="BK507" s="1" t="s">
        <v>2300</v>
      </c>
      <c r="BL507" s="1" t="str">
        <f t="shared" si="150"/>
        <v>Google</v>
      </c>
      <c r="BM507" s="1" t="s">
        <v>52</v>
      </c>
      <c r="BO507" s="1">
        <v>8</v>
      </c>
      <c r="BP507" s="1" t="s">
        <v>2301</v>
      </c>
      <c r="BQ507" s="1" t="s">
        <v>2302</v>
      </c>
      <c r="BS507" s="1">
        <v>0</v>
      </c>
      <c r="BT507">
        <f t="shared" si="151"/>
        <v>0</v>
      </c>
    </row>
    <row r="508" spans="1:72" ht="409.5" x14ac:dyDescent="0.25">
      <c r="A508" s="1">
        <v>506</v>
      </c>
      <c r="B508" s="1">
        <f t="shared" si="133"/>
        <v>507</v>
      </c>
      <c r="C508" s="1" t="s">
        <v>0</v>
      </c>
      <c r="I508" s="2">
        <v>32478</v>
      </c>
      <c r="J508" s="13">
        <f t="shared" ca="1" si="134"/>
        <v>30</v>
      </c>
      <c r="K508" s="1">
        <v>8</v>
      </c>
      <c r="L508" s="1">
        <f t="shared" si="135"/>
        <v>8</v>
      </c>
      <c r="M508" s="1">
        <v>0</v>
      </c>
      <c r="N508" s="1">
        <f t="shared" si="136"/>
        <v>0</v>
      </c>
      <c r="O508" s="1">
        <v>8</v>
      </c>
      <c r="P508" s="1">
        <f t="shared" si="137"/>
        <v>8</v>
      </c>
      <c r="Q508" s="1">
        <v>4</v>
      </c>
      <c r="R508" s="1">
        <f t="shared" si="138"/>
        <v>4</v>
      </c>
      <c r="S508" s="1" t="s">
        <v>45</v>
      </c>
      <c r="T508" s="1">
        <v>1</v>
      </c>
      <c r="U508" s="1" t="str">
        <f t="shared" si="139"/>
        <v>hoodie</v>
      </c>
      <c r="V508" s="1" t="s">
        <v>34</v>
      </c>
      <c r="X508" s="1" t="str">
        <f t="shared" si="140"/>
        <v>A quality life demands quality questions</v>
      </c>
      <c r="Y508" s="1" t="s">
        <v>3371</v>
      </c>
      <c r="AA508" s="1">
        <v>0</v>
      </c>
      <c r="AB508" s="1" t="str">
        <f t="shared" si="141"/>
        <v xml:space="preserve"> </v>
      </c>
      <c r="AE508" s="1" t="str">
        <f t="shared" si="142"/>
        <v xml:space="preserve"> </v>
      </c>
      <c r="AH508" s="1" t="str">
        <f t="shared" si="143"/>
        <v>Unspecified</v>
      </c>
      <c r="AI508" s="1" t="str">
        <f t="shared" si="144"/>
        <v xml:space="preserve"> </v>
      </c>
      <c r="AM508" s="1">
        <f t="shared" si="145"/>
        <v>0</v>
      </c>
      <c r="AO508" s="1" t="s">
        <v>338</v>
      </c>
      <c r="AP508" s="1" t="s">
        <v>16</v>
      </c>
      <c r="AR508" s="1" t="s">
        <v>18</v>
      </c>
      <c r="AZ508" s="1" t="str">
        <f t="shared" si="146"/>
        <v>Stack Overflow</v>
      </c>
      <c r="BA508" s="1" t="s">
        <v>62</v>
      </c>
      <c r="BC508" s="1">
        <f t="shared" si="147"/>
        <v>35</v>
      </c>
      <c r="BE508" s="1">
        <v>35</v>
      </c>
      <c r="BF508" s="1">
        <f t="shared" si="148"/>
        <v>56</v>
      </c>
      <c r="BH508" s="1">
        <v>56</v>
      </c>
      <c r="BI508" s="1">
        <v>112</v>
      </c>
      <c r="BJ508" s="1">
        <f t="shared" si="149"/>
        <v>112</v>
      </c>
      <c r="BK508" s="1" t="s">
        <v>2303</v>
      </c>
      <c r="BL508" s="1" t="str">
        <f t="shared" si="150"/>
        <v>Google</v>
      </c>
      <c r="BM508" s="1" t="s">
        <v>52</v>
      </c>
      <c r="BO508" s="1">
        <v>10</v>
      </c>
      <c r="BP508" s="1" t="s">
        <v>2304</v>
      </c>
      <c r="BQ508" s="1" t="s">
        <v>2305</v>
      </c>
      <c r="BR508" s="1" t="s">
        <v>2306</v>
      </c>
      <c r="BT508">
        <f t="shared" si="151"/>
        <v>0</v>
      </c>
    </row>
    <row r="509" spans="1:72" ht="393.75" x14ac:dyDescent="0.25">
      <c r="A509" s="1">
        <v>507</v>
      </c>
      <c r="B509" s="1">
        <f t="shared" si="133"/>
        <v>508</v>
      </c>
      <c r="C509" s="1" t="s">
        <v>0</v>
      </c>
      <c r="I509" s="2">
        <v>29313</v>
      </c>
      <c r="J509" s="13">
        <f t="shared" ca="1" si="134"/>
        <v>39</v>
      </c>
      <c r="K509" s="1">
        <v>7</v>
      </c>
      <c r="L509" s="1">
        <f t="shared" si="135"/>
        <v>7</v>
      </c>
      <c r="M509" s="1">
        <v>0</v>
      </c>
      <c r="N509" s="1">
        <f t="shared" si="136"/>
        <v>0</v>
      </c>
      <c r="O509" s="1">
        <v>5</v>
      </c>
      <c r="P509" s="1">
        <f t="shared" si="137"/>
        <v>5</v>
      </c>
      <c r="Q509" s="1">
        <v>8</v>
      </c>
      <c r="R509" s="1">
        <f t="shared" si="138"/>
        <v>8</v>
      </c>
      <c r="S509" s="1" t="s">
        <v>108</v>
      </c>
      <c r="T509" s="1">
        <v>0</v>
      </c>
      <c r="U509" s="1" t="str">
        <f t="shared" si="139"/>
        <v>shoes (brand is TBDâ€¦ probably Adidas or Puma)</v>
      </c>
      <c r="V509" s="1" t="s">
        <v>109</v>
      </c>
      <c r="X509" s="1" t="str">
        <f t="shared" si="140"/>
        <v>Deep learner</v>
      </c>
      <c r="Z509" s="1" t="s">
        <v>3358</v>
      </c>
      <c r="AA509" s="1">
        <v>0</v>
      </c>
      <c r="AB509" s="1" t="str">
        <f t="shared" si="141"/>
        <v xml:space="preserve"> </v>
      </c>
      <c r="AE509" s="1" t="str">
        <f t="shared" si="142"/>
        <v xml:space="preserve"> </v>
      </c>
      <c r="AH509" s="1" t="str">
        <f t="shared" si="143"/>
        <v>Unspecified</v>
      </c>
      <c r="AI509" s="1" t="str">
        <f t="shared" si="144"/>
        <v xml:space="preserve"> </v>
      </c>
      <c r="AM509" s="1">
        <f t="shared" si="145"/>
        <v>0</v>
      </c>
      <c r="AO509" s="1" t="s">
        <v>61</v>
      </c>
      <c r="AT509" s="1" t="s">
        <v>20</v>
      </c>
      <c r="AU509" s="1" t="s">
        <v>21</v>
      </c>
      <c r="AZ509" s="1" t="str">
        <f t="shared" si="146"/>
        <v>Forums</v>
      </c>
      <c r="BA509" s="1" t="s">
        <v>50</v>
      </c>
      <c r="BC509" s="1">
        <f t="shared" si="147"/>
        <v>8</v>
      </c>
      <c r="BE509" s="1">
        <v>8</v>
      </c>
      <c r="BF509" s="1">
        <f t="shared" si="148"/>
        <v>16</v>
      </c>
      <c r="BH509" s="1">
        <v>16</v>
      </c>
      <c r="BI509" s="1">
        <v>8</v>
      </c>
      <c r="BJ509" s="1">
        <f t="shared" si="149"/>
        <v>8</v>
      </c>
      <c r="BK509" s="1" t="s">
        <v>2307</v>
      </c>
      <c r="BL509" s="1" t="str">
        <f t="shared" si="150"/>
        <v>Google</v>
      </c>
      <c r="BM509" s="1" t="s">
        <v>52</v>
      </c>
      <c r="BO509" s="1">
        <v>9</v>
      </c>
      <c r="BP509" s="1" t="s">
        <v>2308</v>
      </c>
      <c r="BQ509" s="1" t="s">
        <v>2309</v>
      </c>
      <c r="BR509" s="1" t="s">
        <v>2310</v>
      </c>
      <c r="BS509" s="1">
        <v>1</v>
      </c>
      <c r="BT509">
        <f t="shared" si="151"/>
        <v>1</v>
      </c>
    </row>
    <row r="510" spans="1:72" ht="220.5" x14ac:dyDescent="0.25">
      <c r="A510" s="1">
        <v>508</v>
      </c>
      <c r="B510" s="1">
        <f t="shared" si="133"/>
        <v>509</v>
      </c>
      <c r="C510" s="1" t="s">
        <v>0</v>
      </c>
      <c r="I510" s="2">
        <v>33993</v>
      </c>
      <c r="J510" s="13">
        <f t="shared" ca="1" si="134"/>
        <v>26</v>
      </c>
      <c r="K510" s="1">
        <v>7</v>
      </c>
      <c r="L510" s="1">
        <f t="shared" si="135"/>
        <v>7</v>
      </c>
      <c r="M510" s="1">
        <v>20</v>
      </c>
      <c r="N510" s="1">
        <f t="shared" si="136"/>
        <v>20</v>
      </c>
      <c r="O510" s="1">
        <v>5</v>
      </c>
      <c r="P510" s="1">
        <f t="shared" si="137"/>
        <v>5</v>
      </c>
      <c r="Q510" s="1">
        <v>36</v>
      </c>
      <c r="R510" s="1">
        <f t="shared" si="138"/>
        <v>36</v>
      </c>
      <c r="S510" s="1" t="s">
        <v>310</v>
      </c>
      <c r="T510" s="1">
        <v>0</v>
      </c>
      <c r="U510" s="1" t="str">
        <f t="shared" si="139"/>
        <v>jacket (brand is TBD... probably Patagonia)</v>
      </c>
      <c r="V510" s="1" t="s">
        <v>56</v>
      </c>
      <c r="X510" s="1" t="str">
        <f t="shared" si="140"/>
        <v>Data is the new bacon</v>
      </c>
      <c r="Y510" s="1" t="s">
        <v>3333</v>
      </c>
      <c r="AA510" s="1">
        <v>1</v>
      </c>
      <c r="AB510" s="1" t="str">
        <f t="shared" si="141"/>
        <v>Other</v>
      </c>
      <c r="AC510" s="1" t="s">
        <v>5</v>
      </c>
      <c r="AE510" s="1" t="str">
        <f t="shared" si="142"/>
        <v>Not Applicable</v>
      </c>
      <c r="AF510" s="1" t="s">
        <v>86</v>
      </c>
      <c r="AH510" s="1" t="str">
        <f t="shared" si="143"/>
        <v>Entertainment &amp; Leisure</v>
      </c>
      <c r="AI510" s="1" t="str">
        <f t="shared" si="144"/>
        <v>Entertainment &amp; Leisure</v>
      </c>
      <c r="AJ510" s="1" t="s">
        <v>81</v>
      </c>
      <c r="AL510" s="1">
        <v>1</v>
      </c>
      <c r="AM510" s="1">
        <f t="shared" si="145"/>
        <v>1</v>
      </c>
      <c r="AN510" s="1" t="s">
        <v>2311</v>
      </c>
      <c r="AO510" s="1" t="s">
        <v>39</v>
      </c>
      <c r="AQ510" s="1" t="s">
        <v>17</v>
      </c>
      <c r="AY510" s="1" t="s">
        <v>2312</v>
      </c>
      <c r="AZ510" s="1" t="str">
        <f t="shared" si="146"/>
        <v>Forums</v>
      </c>
      <c r="BA510" s="1" t="s">
        <v>50</v>
      </c>
      <c r="BC510" s="1">
        <f t="shared" si="147"/>
        <v>15</v>
      </c>
      <c r="BE510" s="1">
        <v>15</v>
      </c>
      <c r="BF510" s="1">
        <f t="shared" si="148"/>
        <v>15</v>
      </c>
      <c r="BH510" s="1">
        <v>15</v>
      </c>
      <c r="BI510" s="1">
        <v>160</v>
      </c>
      <c r="BJ510" s="1">
        <f t="shared" si="149"/>
        <v>160</v>
      </c>
      <c r="BK510" s="1" t="s">
        <v>2313</v>
      </c>
      <c r="BL510" s="1" t="str">
        <f t="shared" si="150"/>
        <v>Friend / word of mouth</v>
      </c>
      <c r="BM510" s="1" t="s">
        <v>42</v>
      </c>
      <c r="BO510" s="1">
        <v>9</v>
      </c>
      <c r="BP510" s="1" t="s">
        <v>841</v>
      </c>
      <c r="BQ510" s="1" t="s">
        <v>841</v>
      </c>
      <c r="BR510" s="1" t="s">
        <v>2314</v>
      </c>
      <c r="BS510" s="1">
        <v>1</v>
      </c>
      <c r="BT510">
        <f t="shared" si="151"/>
        <v>1</v>
      </c>
    </row>
    <row r="511" spans="1:72" ht="47.25" x14ac:dyDescent="0.25">
      <c r="A511" s="1">
        <v>509</v>
      </c>
      <c r="B511" s="1">
        <f t="shared" si="133"/>
        <v>510</v>
      </c>
      <c r="D511" s="1" t="s">
        <v>1</v>
      </c>
      <c r="I511" s="2">
        <v>29614</v>
      </c>
      <c r="J511" s="13">
        <f t="shared" ca="1" si="134"/>
        <v>38</v>
      </c>
      <c r="K511" s="1">
        <v>7</v>
      </c>
      <c r="L511" s="1">
        <f t="shared" si="135"/>
        <v>7</v>
      </c>
      <c r="M511" s="1">
        <v>200</v>
      </c>
      <c r="N511" s="1">
        <f t="shared" si="136"/>
        <v>200</v>
      </c>
      <c r="O511" s="1">
        <v>12</v>
      </c>
      <c r="P511" s="1">
        <f t="shared" si="137"/>
        <v>12</v>
      </c>
      <c r="Q511" s="1">
        <v>10</v>
      </c>
      <c r="R511" s="1">
        <f t="shared" si="138"/>
        <v>10</v>
      </c>
      <c r="S511" s="1" t="s">
        <v>310</v>
      </c>
      <c r="T511" s="1">
        <v>1</v>
      </c>
      <c r="U511" s="1" t="str">
        <f t="shared" si="139"/>
        <v/>
      </c>
      <c r="X511" s="1" t="str">
        <f t="shared" si="140"/>
        <v xml:space="preserve"> </v>
      </c>
      <c r="AA511" s="1">
        <v>1</v>
      </c>
      <c r="AB511" s="1" t="str">
        <f t="shared" si="141"/>
        <v>Data Scientist</v>
      </c>
      <c r="AC511" s="1" t="s">
        <v>130</v>
      </c>
      <c r="AE511" s="1" t="str">
        <f t="shared" si="142"/>
        <v>Not Applicable</v>
      </c>
      <c r="AF511" s="1" t="s">
        <v>86</v>
      </c>
      <c r="AH511" s="1" t="str">
        <f t="shared" si="143"/>
        <v>Automotive</v>
      </c>
      <c r="AI511" s="1" t="str">
        <f t="shared" si="144"/>
        <v>Automotive</v>
      </c>
      <c r="AJ511" s="1" t="s">
        <v>247</v>
      </c>
      <c r="AL511" s="1">
        <v>5</v>
      </c>
      <c r="AM511" s="1">
        <f t="shared" si="145"/>
        <v>5</v>
      </c>
      <c r="AN511" s="1" t="s">
        <v>2315</v>
      </c>
      <c r="AO511" s="1" t="s">
        <v>49</v>
      </c>
      <c r="AX511" s="1" t="s">
        <v>24</v>
      </c>
      <c r="AZ511" s="1" t="str">
        <f t="shared" si="146"/>
        <v xml:space="preserve"> </v>
      </c>
      <c r="BC511" s="1" t="str">
        <f t="shared" si="147"/>
        <v xml:space="preserve"> </v>
      </c>
      <c r="BF511" s="1" t="str">
        <f t="shared" si="148"/>
        <v xml:space="preserve"> </v>
      </c>
      <c r="BJ511" s="1">
        <f t="shared" si="149"/>
        <v>0</v>
      </c>
      <c r="BL511" s="1" t="str">
        <f t="shared" si="150"/>
        <v>Google</v>
      </c>
      <c r="BM511" s="1" t="s">
        <v>52</v>
      </c>
      <c r="BO511" s="1">
        <v>10</v>
      </c>
      <c r="BP511" s="1" t="s">
        <v>2316</v>
      </c>
      <c r="BQ511" s="1" t="s">
        <v>2317</v>
      </c>
      <c r="BR511" s="1" t="s">
        <v>2318</v>
      </c>
      <c r="BS511" s="1">
        <v>1</v>
      </c>
      <c r="BT511">
        <f t="shared" si="151"/>
        <v>1</v>
      </c>
    </row>
    <row r="512" spans="1:72" ht="78.75" x14ac:dyDescent="0.25">
      <c r="A512" s="1">
        <v>510</v>
      </c>
      <c r="B512" s="1">
        <f t="shared" si="133"/>
        <v>511</v>
      </c>
      <c r="D512" s="1" t="s">
        <v>1</v>
      </c>
      <c r="I512" s="2">
        <v>23189</v>
      </c>
      <c r="J512" s="13">
        <f t="shared" ca="1" si="134"/>
        <v>56</v>
      </c>
      <c r="K512" s="1">
        <v>7</v>
      </c>
      <c r="L512" s="1">
        <f t="shared" si="135"/>
        <v>7</v>
      </c>
      <c r="M512" s="1">
        <v>45</v>
      </c>
      <c r="N512" s="1">
        <f t="shared" si="136"/>
        <v>45</v>
      </c>
      <c r="O512" s="1">
        <v>13</v>
      </c>
      <c r="P512" s="1">
        <f t="shared" si="137"/>
        <v>13</v>
      </c>
      <c r="Q512" s="1">
        <v>1</v>
      </c>
      <c r="R512" s="1">
        <f t="shared" si="138"/>
        <v>1</v>
      </c>
      <c r="S512" s="1" t="s">
        <v>33</v>
      </c>
      <c r="T512" s="1">
        <v>0</v>
      </c>
      <c r="U512" s="1" t="str">
        <f t="shared" si="139"/>
        <v>jacket (brand is TBD... probably Patagonia)</v>
      </c>
      <c r="V512" s="1" t="s">
        <v>56</v>
      </c>
      <c r="X512" s="1" t="str">
        <f t="shared" si="140"/>
        <v>A quality life demands quality questions</v>
      </c>
      <c r="Y512" s="1" t="s">
        <v>3371</v>
      </c>
      <c r="AA512" s="1">
        <v>0</v>
      </c>
      <c r="AB512" s="1" t="str">
        <f t="shared" si="141"/>
        <v xml:space="preserve"> </v>
      </c>
      <c r="AE512" s="1" t="str">
        <f t="shared" si="142"/>
        <v xml:space="preserve"> </v>
      </c>
      <c r="AH512" s="1" t="str">
        <f t="shared" si="143"/>
        <v>Unspecified</v>
      </c>
      <c r="AI512" s="1" t="str">
        <f t="shared" si="144"/>
        <v xml:space="preserve"> </v>
      </c>
      <c r="AM512" s="1">
        <f t="shared" si="145"/>
        <v>0</v>
      </c>
      <c r="AO512" s="1" t="s">
        <v>61</v>
      </c>
      <c r="AQ512" s="1" t="s">
        <v>17</v>
      </c>
      <c r="AZ512" s="1" t="str">
        <f t="shared" si="146"/>
        <v>Forums</v>
      </c>
      <c r="BA512" s="1" t="s">
        <v>50</v>
      </c>
      <c r="BC512" s="1">
        <f t="shared" si="147"/>
        <v>6</v>
      </c>
      <c r="BD512" s="1">
        <v>6</v>
      </c>
      <c r="BF512" s="1">
        <f t="shared" si="148"/>
        <v>6</v>
      </c>
      <c r="BG512" s="1">
        <v>6</v>
      </c>
      <c r="BI512" s="1">
        <v>5</v>
      </c>
      <c r="BJ512" s="1">
        <f t="shared" si="149"/>
        <v>5</v>
      </c>
      <c r="BK512" s="1" t="s">
        <v>2319</v>
      </c>
      <c r="BL512" s="1" t="str">
        <f t="shared" si="150"/>
        <v>Google</v>
      </c>
      <c r="BM512" s="1" t="s">
        <v>52</v>
      </c>
      <c r="BO512" s="1">
        <v>10</v>
      </c>
      <c r="BP512" s="1" t="s">
        <v>2320</v>
      </c>
      <c r="BR512" s="1" t="s">
        <v>2321</v>
      </c>
      <c r="BS512" s="1">
        <v>0</v>
      </c>
      <c r="BT512">
        <f t="shared" si="151"/>
        <v>0</v>
      </c>
    </row>
    <row r="513" spans="1:72" ht="157.5" x14ac:dyDescent="0.25">
      <c r="A513" s="1">
        <v>511</v>
      </c>
      <c r="B513" s="1">
        <f t="shared" si="133"/>
        <v>512</v>
      </c>
      <c r="H513" s="1" t="s">
        <v>2322</v>
      </c>
      <c r="I513" s="2">
        <v>32916</v>
      </c>
      <c r="J513" s="13">
        <f t="shared" ca="1" si="134"/>
        <v>29</v>
      </c>
      <c r="K513" s="1">
        <v>6</v>
      </c>
      <c r="L513" s="1">
        <f t="shared" si="135"/>
        <v>6</v>
      </c>
      <c r="M513" s="1">
        <v>25</v>
      </c>
      <c r="N513" s="1">
        <f t="shared" si="136"/>
        <v>25</v>
      </c>
      <c r="O513" s="1">
        <v>15</v>
      </c>
      <c r="P513" s="1">
        <f t="shared" si="137"/>
        <v>15</v>
      </c>
      <c r="Q513" s="1">
        <v>5</v>
      </c>
      <c r="R513" s="1">
        <f t="shared" si="138"/>
        <v>5</v>
      </c>
      <c r="S513" s="1" t="s">
        <v>45</v>
      </c>
      <c r="T513" s="1">
        <v>1</v>
      </c>
      <c r="U513" s="1" t="str">
        <f t="shared" si="139"/>
        <v/>
      </c>
      <c r="X513" s="1" t="str">
        <f t="shared" si="140"/>
        <v xml:space="preserve"> </v>
      </c>
      <c r="AA513" s="1">
        <v>1</v>
      </c>
      <c r="AB513" s="1" t="str">
        <f t="shared" si="141"/>
        <v>Data Scientist</v>
      </c>
      <c r="AC513" s="1" t="s">
        <v>130</v>
      </c>
      <c r="AE513" s="1" t="str">
        <f t="shared" si="142"/>
        <v>Individual Contributor</v>
      </c>
      <c r="AF513" s="1" t="s">
        <v>58</v>
      </c>
      <c r="AH513" s="1" t="str">
        <f t="shared" si="143"/>
        <v>Technology &amp; Internet</v>
      </c>
      <c r="AI513" s="1" t="str">
        <f t="shared" si="144"/>
        <v>Technology &amp; Internet</v>
      </c>
      <c r="AJ513" s="1" t="s">
        <v>69</v>
      </c>
      <c r="AL513" s="1">
        <v>1</v>
      </c>
      <c r="AM513" s="1">
        <f t="shared" si="145"/>
        <v>1</v>
      </c>
      <c r="AN513" s="1" t="s">
        <v>2323</v>
      </c>
      <c r="AO513" s="1" t="s">
        <v>61</v>
      </c>
      <c r="AX513" s="1" t="s">
        <v>24</v>
      </c>
      <c r="AZ513" s="1" t="str">
        <f t="shared" si="146"/>
        <v xml:space="preserve"> </v>
      </c>
      <c r="BC513" s="1" t="str">
        <f t="shared" si="147"/>
        <v xml:space="preserve"> </v>
      </c>
      <c r="BF513" s="1" t="str">
        <f t="shared" si="148"/>
        <v xml:space="preserve"> </v>
      </c>
      <c r="BJ513" s="1">
        <f t="shared" si="149"/>
        <v>0</v>
      </c>
      <c r="BL513" s="1" t="str">
        <f t="shared" si="150"/>
        <v>Google</v>
      </c>
      <c r="BM513" s="1" t="s">
        <v>52</v>
      </c>
      <c r="BO513" s="1">
        <v>10</v>
      </c>
      <c r="BP513" s="1" t="s">
        <v>2324</v>
      </c>
      <c r="BQ513" s="1" t="s">
        <v>403</v>
      </c>
      <c r="BS513" s="1">
        <v>1</v>
      </c>
      <c r="BT513">
        <f t="shared" si="151"/>
        <v>1</v>
      </c>
    </row>
    <row r="514" spans="1:72" ht="110.25" x14ac:dyDescent="0.25">
      <c r="A514" s="1">
        <v>512</v>
      </c>
      <c r="B514" s="1">
        <f t="shared" si="133"/>
        <v>513</v>
      </c>
      <c r="C514" s="1" t="s">
        <v>0</v>
      </c>
      <c r="D514" s="1" t="s">
        <v>1</v>
      </c>
      <c r="I514" s="2">
        <v>34931</v>
      </c>
      <c r="J514" s="13">
        <f t="shared" ca="1" si="134"/>
        <v>24</v>
      </c>
      <c r="K514" s="1">
        <v>7</v>
      </c>
      <c r="L514" s="1">
        <f t="shared" si="135"/>
        <v>7</v>
      </c>
      <c r="M514" s="1">
        <v>70</v>
      </c>
      <c r="N514" s="1">
        <f t="shared" si="136"/>
        <v>70</v>
      </c>
      <c r="O514" s="1">
        <v>6</v>
      </c>
      <c r="P514" s="1">
        <f t="shared" si="137"/>
        <v>6</v>
      </c>
      <c r="Q514" s="1">
        <v>6</v>
      </c>
      <c r="R514" s="1">
        <f t="shared" si="138"/>
        <v>6</v>
      </c>
      <c r="S514" s="1" t="s">
        <v>108</v>
      </c>
      <c r="T514" s="1">
        <v>1</v>
      </c>
      <c r="U514" s="1" t="str">
        <f t="shared" si="139"/>
        <v/>
      </c>
      <c r="X514" s="1" t="str">
        <f t="shared" si="140"/>
        <v xml:space="preserve"> </v>
      </c>
      <c r="AA514" s="1">
        <v>1</v>
      </c>
      <c r="AB514" s="1" t="str">
        <f t="shared" si="141"/>
        <v>Accounting/Finance</v>
      </c>
      <c r="AC514" s="1" t="s">
        <v>440</v>
      </c>
      <c r="AE514" s="1" t="str">
        <f t="shared" si="142"/>
        <v>Intern</v>
      </c>
      <c r="AF514" s="1" t="s">
        <v>325</v>
      </c>
      <c r="AH514" s="1" t="str">
        <f t="shared" si="143"/>
        <v>Finance</v>
      </c>
      <c r="AI514" s="1" t="str">
        <f t="shared" si="144"/>
        <v>Finance</v>
      </c>
      <c r="AK514" s="1" t="s">
        <v>867</v>
      </c>
      <c r="AL514" s="1">
        <v>3</v>
      </c>
      <c r="AM514" s="1">
        <f t="shared" si="145"/>
        <v>3</v>
      </c>
      <c r="AN514" s="1" t="s">
        <v>2325</v>
      </c>
      <c r="AO514" s="1" t="s">
        <v>39</v>
      </c>
      <c r="AX514" s="1" t="s">
        <v>24</v>
      </c>
      <c r="AZ514" s="1" t="str">
        <f t="shared" si="146"/>
        <v xml:space="preserve"> </v>
      </c>
      <c r="BC514" s="1" t="str">
        <f t="shared" si="147"/>
        <v xml:space="preserve"> </v>
      </c>
      <c r="BF514" s="1" t="str">
        <f t="shared" si="148"/>
        <v xml:space="preserve"> </v>
      </c>
      <c r="BJ514" s="1">
        <f t="shared" si="149"/>
        <v>0</v>
      </c>
      <c r="BL514" s="1" t="str">
        <f t="shared" si="150"/>
        <v>Facebook</v>
      </c>
      <c r="BM514" s="1" t="s">
        <v>320</v>
      </c>
      <c r="BO514" s="1">
        <v>10</v>
      </c>
      <c r="BP514" s="1" t="s">
        <v>2326</v>
      </c>
      <c r="BQ514" s="1" t="s">
        <v>2327</v>
      </c>
      <c r="BR514" s="1" t="s">
        <v>2328</v>
      </c>
      <c r="BS514" s="1">
        <v>1</v>
      </c>
      <c r="BT514">
        <f t="shared" si="151"/>
        <v>1</v>
      </c>
    </row>
    <row r="515" spans="1:72" ht="330.75" x14ac:dyDescent="0.25">
      <c r="A515" s="1">
        <v>513</v>
      </c>
      <c r="B515" s="1">
        <f t="shared" ref="B515:B578" si="152">A515+1</f>
        <v>514</v>
      </c>
      <c r="C515" s="1" t="s">
        <v>0</v>
      </c>
      <c r="I515" s="2">
        <v>30351</v>
      </c>
      <c r="J515" s="13">
        <f t="shared" ref="J515:J578" ca="1" si="153">ROUNDDOWN(_xlfn.DAYS(TODAY(),I515)/365,0)</f>
        <v>36</v>
      </c>
      <c r="K515" s="1">
        <v>8</v>
      </c>
      <c r="L515" s="1">
        <f t="shared" ref="L515:L578" si="154">IF(ISBLANK(K515),0,K515)</f>
        <v>8</v>
      </c>
      <c r="M515" s="1">
        <v>0</v>
      </c>
      <c r="N515" s="1">
        <f t="shared" ref="N515:N578" si="155">IF(ISBLANK(M515),0,M515)</f>
        <v>0</v>
      </c>
      <c r="O515" s="1">
        <v>8</v>
      </c>
      <c r="P515" s="1">
        <f t="shared" ref="P515:P578" si="156">IF(ISBLANK(O515),0,O515)</f>
        <v>8</v>
      </c>
      <c r="Q515" s="1">
        <v>4</v>
      </c>
      <c r="R515" s="1">
        <f t="shared" ref="R515:R578" si="157">IF(ISBLANK(Q515),0,Q515)</f>
        <v>4</v>
      </c>
      <c r="S515" s="1" t="s">
        <v>310</v>
      </c>
      <c r="T515" s="1">
        <v>0</v>
      </c>
      <c r="U515" s="1" t="str">
        <f t="shared" ref="U515:U578" si="158">IF(V515="",IF(W515="","",W515),IF(W515="",V515,CONCATENATE(V515,",",W515)))</f>
        <v>jacket (brand is TBD... probably Patagonia)</v>
      </c>
      <c r="V515" s="1" t="s">
        <v>56</v>
      </c>
      <c r="X515" s="1" t="str">
        <f t="shared" ref="X515:X578" si="159">IF(Y515="",IF(Z515=""," ",Z515),IF(Z515="",Y515,CONCATENATE(Y515,",",Z515)))</f>
        <v>Machine learning for life</v>
      </c>
      <c r="Y515" s="1" t="s">
        <v>3370</v>
      </c>
      <c r="AA515" s="1">
        <v>0</v>
      </c>
      <c r="AB515" s="1" t="str">
        <f t="shared" ref="AB515:AB578" si="160">IF(AC515="",IF(AD515=""," ",AD515),IF(AD515="",AC515,CONCATENATE(AC515,",",AD515)))</f>
        <v xml:space="preserve"> </v>
      </c>
      <c r="AE515" s="1" t="str">
        <f t="shared" ref="AE515:AE578" si="161">IF(AF515="",IF(AG515=""," ",AG515),IF(AG515="",AF515,CONCATENATE(AF515,",",AG515)))</f>
        <v xml:space="preserve"> </v>
      </c>
      <c r="AH515" s="1" t="str">
        <f t="shared" ref="AH515:AH578" si="162">IF(TRIM(AI515)="","Unspecified",AI515)</f>
        <v>Unspecified</v>
      </c>
      <c r="AI515" s="1" t="str">
        <f t="shared" ref="AI515:AI578" si="163">IF(AJ515="",IF(AK515=""," ",AK515),IF(AK515="",AJ515,CONCATENATE(AJ515,",",AK515)))</f>
        <v xml:space="preserve"> </v>
      </c>
      <c r="AM515" s="1">
        <f t="shared" ref="AM515:AM578" si="164">IF(ISBLANK(AL515),0,AL515)</f>
        <v>0</v>
      </c>
      <c r="AO515" s="1" t="s">
        <v>61</v>
      </c>
      <c r="AR515" s="1" t="s">
        <v>18</v>
      </c>
      <c r="AS515" s="1" t="s">
        <v>19</v>
      </c>
      <c r="AZ515" s="1" t="str">
        <f t="shared" ref="AZ515:AZ578" si="165">IF(BA515="",IF(BB515=""," ",BB515),IF(BB515="",BA515,CONCATENATE(BA515,",",BB515)))</f>
        <v>Forums</v>
      </c>
      <c r="BA515" s="1" t="s">
        <v>50</v>
      </c>
      <c r="BC515" s="1">
        <f t="shared" ref="BC515:BC578" si="166">IF(BD515="",IF(BE515=""," ",BE515),IF(BE515="",BD515,CONCATENATE(BD515,",",BE515)))</f>
        <v>30</v>
      </c>
      <c r="BE515" s="1">
        <v>30</v>
      </c>
      <c r="BF515" s="1">
        <f t="shared" ref="BF515:BF578" si="167">IF(BG515="",IF(BH515=""," ",BH515),IF(BH515="",BG515,CONCATENATE(BG515,",",BH515)))</f>
        <v>20</v>
      </c>
      <c r="BH515" s="1">
        <v>20</v>
      </c>
      <c r="BI515" s="1">
        <v>80</v>
      </c>
      <c r="BJ515" s="1">
        <f t="shared" ref="BJ515:BJ578" si="168">IF(ISBLANK(BI515),0,BI515)</f>
        <v>80</v>
      </c>
      <c r="BK515" s="1" t="s">
        <v>2329</v>
      </c>
      <c r="BL515" s="1" t="str">
        <f t="shared" ref="BL515:BL578" si="169">IF(BM515="",IF(BN515=""," ",BN515),IF(BN515="",BM515,CONCATENATE(BM515,",",BN515)))</f>
        <v>Meetup</v>
      </c>
      <c r="BN515" s="1" t="s">
        <v>2330</v>
      </c>
      <c r="BO515" s="1">
        <v>10</v>
      </c>
      <c r="BP515" s="1" t="s">
        <v>2331</v>
      </c>
      <c r="BS515" s="1">
        <v>0</v>
      </c>
      <c r="BT515">
        <f t="shared" ref="BT515:BT578" si="170">IF(ISBLANK(BS515),0,BS515)</f>
        <v>0</v>
      </c>
    </row>
    <row r="516" spans="1:72" ht="78.75" x14ac:dyDescent="0.25">
      <c r="A516" s="1">
        <v>514</v>
      </c>
      <c r="B516" s="1">
        <f t="shared" si="152"/>
        <v>515</v>
      </c>
      <c r="F516" s="1" t="s">
        <v>3</v>
      </c>
      <c r="I516" s="2">
        <v>34335</v>
      </c>
      <c r="J516" s="13">
        <f t="shared" ca="1" si="153"/>
        <v>25</v>
      </c>
      <c r="K516" s="1">
        <v>6</v>
      </c>
      <c r="L516" s="1">
        <f t="shared" si="154"/>
        <v>6</v>
      </c>
      <c r="M516" s="1">
        <v>2</v>
      </c>
      <c r="N516" s="1">
        <f t="shared" si="155"/>
        <v>2</v>
      </c>
      <c r="O516" s="1">
        <v>17</v>
      </c>
      <c r="P516" s="1">
        <f t="shared" si="156"/>
        <v>17</v>
      </c>
      <c r="Q516" s="1">
        <v>50</v>
      </c>
      <c r="R516" s="1">
        <f t="shared" si="157"/>
        <v>50</v>
      </c>
      <c r="S516" s="1" t="s">
        <v>79</v>
      </c>
      <c r="T516" s="1">
        <v>1</v>
      </c>
      <c r="U516" s="1" t="str">
        <f t="shared" si="158"/>
        <v/>
      </c>
      <c r="X516" s="1" t="str">
        <f t="shared" si="159"/>
        <v xml:space="preserve"> </v>
      </c>
      <c r="AA516" s="1">
        <v>0</v>
      </c>
      <c r="AB516" s="1" t="str">
        <f t="shared" si="160"/>
        <v xml:space="preserve"> </v>
      </c>
      <c r="AE516" s="1" t="str">
        <f t="shared" si="161"/>
        <v xml:space="preserve"> </v>
      </c>
      <c r="AH516" s="1" t="str">
        <f t="shared" si="162"/>
        <v>Unspecified</v>
      </c>
      <c r="AI516" s="1" t="str">
        <f t="shared" si="163"/>
        <v xml:space="preserve"> </v>
      </c>
      <c r="AM516" s="1">
        <f t="shared" si="164"/>
        <v>0</v>
      </c>
      <c r="AO516" s="1" t="s">
        <v>61</v>
      </c>
      <c r="AR516" s="1" t="s">
        <v>18</v>
      </c>
      <c r="AZ516" s="1" t="str">
        <f t="shared" si="165"/>
        <v>Slack Channel</v>
      </c>
      <c r="BA516" s="1" t="s">
        <v>40</v>
      </c>
      <c r="BC516" s="1">
        <f t="shared" si="166"/>
        <v>5</v>
      </c>
      <c r="BD516" s="1">
        <v>5</v>
      </c>
      <c r="BF516" s="1">
        <f t="shared" si="167"/>
        <v>10</v>
      </c>
      <c r="BH516" s="1">
        <v>10</v>
      </c>
      <c r="BI516" s="1">
        <v>50</v>
      </c>
      <c r="BJ516" s="1">
        <f t="shared" si="168"/>
        <v>50</v>
      </c>
      <c r="BK516" s="1" t="s">
        <v>2332</v>
      </c>
      <c r="BL516" s="1" t="str">
        <f t="shared" si="169"/>
        <v>Friend / word of mouth</v>
      </c>
      <c r="BM516" s="1" t="s">
        <v>42</v>
      </c>
      <c r="BO516" s="1">
        <v>10</v>
      </c>
      <c r="BP516" s="1" t="s">
        <v>2333</v>
      </c>
      <c r="BQ516" s="1" t="s">
        <v>2334</v>
      </c>
      <c r="BS516" s="1">
        <v>1</v>
      </c>
      <c r="BT516">
        <f t="shared" si="170"/>
        <v>1</v>
      </c>
    </row>
    <row r="517" spans="1:72" ht="94.5" x14ac:dyDescent="0.25">
      <c r="A517" s="1">
        <v>515</v>
      </c>
      <c r="B517" s="1">
        <f t="shared" si="152"/>
        <v>516</v>
      </c>
      <c r="C517" s="1" t="s">
        <v>0</v>
      </c>
      <c r="I517" s="2">
        <v>31403</v>
      </c>
      <c r="J517" s="13">
        <f t="shared" ca="1" si="153"/>
        <v>33</v>
      </c>
      <c r="K517" s="1">
        <v>7</v>
      </c>
      <c r="L517" s="1">
        <f t="shared" si="154"/>
        <v>7</v>
      </c>
      <c r="M517" s="1">
        <v>60</v>
      </c>
      <c r="N517" s="1">
        <f t="shared" si="155"/>
        <v>60</v>
      </c>
      <c r="O517" s="1">
        <v>9</v>
      </c>
      <c r="P517" s="1">
        <f t="shared" si="156"/>
        <v>9</v>
      </c>
      <c r="Q517" s="1">
        <v>3</v>
      </c>
      <c r="R517" s="1">
        <f t="shared" si="157"/>
        <v>3</v>
      </c>
      <c r="S517" s="1" t="s">
        <v>74</v>
      </c>
      <c r="T517" s="1">
        <v>0</v>
      </c>
      <c r="U517" s="1" t="str">
        <f t="shared" si="158"/>
        <v>shoes (brand is TBDâ€¦ probably Adidas or Puma)</v>
      </c>
      <c r="V517" s="1" t="s">
        <v>109</v>
      </c>
      <c r="X517" s="1" t="str">
        <f t="shared" si="159"/>
        <v>Machine learning for life</v>
      </c>
      <c r="Y517" s="1" t="s">
        <v>3370</v>
      </c>
      <c r="AA517" s="1">
        <v>0</v>
      </c>
      <c r="AB517" s="1" t="str">
        <f t="shared" si="160"/>
        <v xml:space="preserve"> </v>
      </c>
      <c r="AE517" s="1" t="str">
        <f t="shared" si="161"/>
        <v xml:space="preserve"> </v>
      </c>
      <c r="AH517" s="1" t="str">
        <f t="shared" si="162"/>
        <v>Unspecified</v>
      </c>
      <c r="AI517" s="1" t="str">
        <f t="shared" si="163"/>
        <v xml:space="preserve"> </v>
      </c>
      <c r="AM517" s="1">
        <f t="shared" si="164"/>
        <v>0</v>
      </c>
      <c r="AO517" s="1" t="s">
        <v>61</v>
      </c>
      <c r="AS517" s="1" t="s">
        <v>19</v>
      </c>
      <c r="AZ517" s="1" t="str">
        <f t="shared" si="165"/>
        <v>Stack Overflow</v>
      </c>
      <c r="BA517" s="1" t="s">
        <v>62</v>
      </c>
      <c r="BC517" s="1">
        <f t="shared" si="166"/>
        <v>6</v>
      </c>
      <c r="BD517" s="1">
        <v>6</v>
      </c>
      <c r="BF517" s="1">
        <f t="shared" si="167"/>
        <v>6</v>
      </c>
      <c r="BG517" s="1">
        <v>6</v>
      </c>
      <c r="BI517" s="1">
        <v>20</v>
      </c>
      <c r="BJ517" s="1">
        <f t="shared" si="168"/>
        <v>20</v>
      </c>
      <c r="BK517" s="1" t="s">
        <v>2335</v>
      </c>
      <c r="BL517" s="1" t="str">
        <f t="shared" si="169"/>
        <v>Google</v>
      </c>
      <c r="BM517" s="1" t="s">
        <v>52</v>
      </c>
      <c r="BO517" s="1">
        <v>8</v>
      </c>
      <c r="BP517" s="1" t="s">
        <v>2336</v>
      </c>
      <c r="BQ517" s="1" t="s">
        <v>2337</v>
      </c>
      <c r="BR517" s="1" t="s">
        <v>2338</v>
      </c>
      <c r="BS517" s="1">
        <v>1</v>
      </c>
      <c r="BT517">
        <f t="shared" si="170"/>
        <v>1</v>
      </c>
    </row>
    <row r="518" spans="1:72" ht="126" x14ac:dyDescent="0.25">
      <c r="A518" s="1">
        <v>516</v>
      </c>
      <c r="B518" s="1">
        <f t="shared" si="152"/>
        <v>517</v>
      </c>
      <c r="G518" s="1" t="s">
        <v>4</v>
      </c>
      <c r="I518" s="2">
        <v>31452</v>
      </c>
      <c r="J518" s="13">
        <f t="shared" ca="1" si="153"/>
        <v>33</v>
      </c>
      <c r="K518" s="1">
        <v>6</v>
      </c>
      <c r="L518" s="1">
        <f t="shared" si="154"/>
        <v>6</v>
      </c>
      <c r="M518" s="1">
        <v>45</v>
      </c>
      <c r="N518" s="1">
        <f t="shared" si="155"/>
        <v>45</v>
      </c>
      <c r="O518" s="1">
        <v>12</v>
      </c>
      <c r="P518" s="1">
        <f t="shared" si="156"/>
        <v>12</v>
      </c>
      <c r="Q518" s="1">
        <v>5</v>
      </c>
      <c r="R518" s="1">
        <f t="shared" si="157"/>
        <v>5</v>
      </c>
      <c r="S518" s="1" t="s">
        <v>108</v>
      </c>
      <c r="T518" s="1">
        <v>1</v>
      </c>
      <c r="U518" s="1" t="str">
        <f t="shared" si="158"/>
        <v/>
      </c>
      <c r="X518" s="1" t="str">
        <f t="shared" si="159"/>
        <v xml:space="preserve"> </v>
      </c>
      <c r="AA518" s="1">
        <v>1</v>
      </c>
      <c r="AB518" s="1" t="str">
        <f t="shared" si="160"/>
        <v>Software Engineer</v>
      </c>
      <c r="AC518" s="1" t="s">
        <v>188</v>
      </c>
      <c r="AE518" s="1" t="str">
        <f t="shared" si="161"/>
        <v>Individual Contributor</v>
      </c>
      <c r="AF518" s="1" t="s">
        <v>58</v>
      </c>
      <c r="AH518" s="1" t="str">
        <f t="shared" si="162"/>
        <v xml:space="preserve">Finance </v>
      </c>
      <c r="AI518" s="1" t="str">
        <f t="shared" si="163"/>
        <v xml:space="preserve">Finance </v>
      </c>
      <c r="AK518" s="1" t="s">
        <v>1131</v>
      </c>
      <c r="AL518" s="1">
        <v>15</v>
      </c>
      <c r="AM518" s="1">
        <f t="shared" si="164"/>
        <v>15</v>
      </c>
      <c r="AN518" s="1" t="s">
        <v>2339</v>
      </c>
      <c r="AO518" s="1" t="s">
        <v>136</v>
      </c>
      <c r="AX518" s="1" t="s">
        <v>24</v>
      </c>
      <c r="AZ518" s="1" t="str">
        <f t="shared" si="165"/>
        <v xml:space="preserve"> </v>
      </c>
      <c r="BC518" s="1" t="str">
        <f t="shared" si="166"/>
        <v xml:space="preserve"> </v>
      </c>
      <c r="BF518" s="1" t="str">
        <f t="shared" si="167"/>
        <v xml:space="preserve"> </v>
      </c>
      <c r="BJ518" s="1">
        <f t="shared" si="168"/>
        <v>0</v>
      </c>
      <c r="BL518" s="1" t="str">
        <f t="shared" si="169"/>
        <v>Google</v>
      </c>
      <c r="BM518" s="1" t="s">
        <v>52</v>
      </c>
      <c r="BO518" s="1">
        <v>10</v>
      </c>
      <c r="BP518" s="1" t="s">
        <v>2340</v>
      </c>
      <c r="BQ518" s="1" t="s">
        <v>1092</v>
      </c>
      <c r="BR518" s="1" t="s">
        <v>2341</v>
      </c>
      <c r="BS518" s="1">
        <v>1</v>
      </c>
      <c r="BT518">
        <f t="shared" si="170"/>
        <v>1</v>
      </c>
    </row>
    <row r="519" spans="1:72" ht="94.5" x14ac:dyDescent="0.25">
      <c r="A519" s="1">
        <v>517</v>
      </c>
      <c r="B519" s="1">
        <f t="shared" si="152"/>
        <v>518</v>
      </c>
      <c r="C519" s="1" t="s">
        <v>0</v>
      </c>
      <c r="D519" s="1" t="s">
        <v>1</v>
      </c>
      <c r="G519" s="1" t="s">
        <v>4</v>
      </c>
      <c r="I519" s="2">
        <v>31800</v>
      </c>
      <c r="J519" s="13">
        <f t="shared" ca="1" si="153"/>
        <v>32</v>
      </c>
      <c r="K519" s="1">
        <v>6</v>
      </c>
      <c r="L519" s="1">
        <f t="shared" si="154"/>
        <v>6</v>
      </c>
      <c r="M519" s="1">
        <v>250</v>
      </c>
      <c r="N519" s="1">
        <f t="shared" si="155"/>
        <v>250</v>
      </c>
      <c r="O519" s="1">
        <v>14</v>
      </c>
      <c r="P519" s="1">
        <f t="shared" si="156"/>
        <v>14</v>
      </c>
      <c r="Q519" s="1">
        <v>1</v>
      </c>
      <c r="R519" s="1">
        <f t="shared" si="157"/>
        <v>1</v>
      </c>
      <c r="S519" s="1" t="s">
        <v>278</v>
      </c>
      <c r="T519" s="1">
        <v>1</v>
      </c>
      <c r="U519" s="1" t="str">
        <f t="shared" si="158"/>
        <v/>
      </c>
      <c r="X519" s="1" t="str">
        <f t="shared" si="159"/>
        <v xml:space="preserve"> </v>
      </c>
      <c r="AA519" s="1">
        <v>1</v>
      </c>
      <c r="AB519" s="1" t="str">
        <f t="shared" si="160"/>
        <v>Software Engineer</v>
      </c>
      <c r="AC519" s="1" t="s">
        <v>188</v>
      </c>
      <c r="AE519" s="1" t="str">
        <f t="shared" si="161"/>
        <v>Individual Contributor</v>
      </c>
      <c r="AF519" s="1" t="s">
        <v>58</v>
      </c>
      <c r="AH519" s="1" t="str">
        <f t="shared" si="162"/>
        <v>Entertainment &amp; Leisure</v>
      </c>
      <c r="AI519" s="1" t="str">
        <f t="shared" si="163"/>
        <v>Entertainment &amp; Leisure</v>
      </c>
      <c r="AJ519" s="1" t="s">
        <v>81</v>
      </c>
      <c r="AL519" s="1">
        <v>10</v>
      </c>
      <c r="AM519" s="1">
        <f t="shared" si="164"/>
        <v>10</v>
      </c>
      <c r="AN519" s="1" t="s">
        <v>2342</v>
      </c>
      <c r="AO519" s="1" t="s">
        <v>1084</v>
      </c>
      <c r="AT519" s="1" t="s">
        <v>20</v>
      </c>
      <c r="AZ519" s="1" t="str">
        <f t="shared" si="165"/>
        <v>Slack Channel</v>
      </c>
      <c r="BA519" s="1" t="s">
        <v>40</v>
      </c>
      <c r="BC519" s="1">
        <f t="shared" si="166"/>
        <v>3</v>
      </c>
      <c r="BD519" s="1">
        <v>3</v>
      </c>
      <c r="BF519" s="1">
        <f t="shared" si="167"/>
        <v>5</v>
      </c>
      <c r="BG519" s="1">
        <v>5</v>
      </c>
      <c r="BI519" s="1">
        <v>14</v>
      </c>
      <c r="BJ519" s="1">
        <f t="shared" si="168"/>
        <v>14</v>
      </c>
      <c r="BK519" s="1" t="s">
        <v>2343</v>
      </c>
      <c r="BL519" s="1" t="str">
        <f t="shared" si="169"/>
        <v>It was a long time ago. I don't remember.</v>
      </c>
      <c r="BN519" s="1" t="s">
        <v>2344</v>
      </c>
      <c r="BO519" s="1">
        <v>10</v>
      </c>
      <c r="BP519" s="1" t="s">
        <v>2345</v>
      </c>
      <c r="BS519" s="1">
        <v>1</v>
      </c>
      <c r="BT519">
        <f t="shared" si="170"/>
        <v>1</v>
      </c>
    </row>
    <row r="520" spans="1:72" ht="126" x14ac:dyDescent="0.25">
      <c r="A520" s="1">
        <v>518</v>
      </c>
      <c r="B520" s="1">
        <f t="shared" si="152"/>
        <v>519</v>
      </c>
      <c r="C520" s="1" t="s">
        <v>0</v>
      </c>
      <c r="G520" s="1" t="s">
        <v>4</v>
      </c>
      <c r="I520" s="2">
        <v>30018</v>
      </c>
      <c r="J520" s="13">
        <f t="shared" ca="1" si="153"/>
        <v>37</v>
      </c>
      <c r="K520" s="1">
        <v>7</v>
      </c>
      <c r="L520" s="1">
        <f t="shared" si="154"/>
        <v>7</v>
      </c>
      <c r="M520" s="1">
        <v>30</v>
      </c>
      <c r="N520" s="1">
        <f t="shared" si="155"/>
        <v>30</v>
      </c>
      <c r="O520" s="1">
        <v>12</v>
      </c>
      <c r="P520" s="1">
        <f t="shared" si="156"/>
        <v>12</v>
      </c>
      <c r="Q520" s="1">
        <v>5</v>
      </c>
      <c r="R520" s="1">
        <f t="shared" si="157"/>
        <v>5</v>
      </c>
      <c r="S520" s="1" t="s">
        <v>45</v>
      </c>
      <c r="T520" s="1">
        <v>1</v>
      </c>
      <c r="U520" s="1" t="str">
        <f t="shared" si="158"/>
        <v/>
      </c>
      <c r="X520" s="1" t="str">
        <f t="shared" si="159"/>
        <v xml:space="preserve"> </v>
      </c>
      <c r="AA520" s="1">
        <v>1</v>
      </c>
      <c r="AB520" s="1" t="str">
        <f t="shared" si="160"/>
        <v>Other</v>
      </c>
      <c r="AC520" s="1" t="s">
        <v>5</v>
      </c>
      <c r="AE520" s="1" t="str">
        <f t="shared" si="161"/>
        <v>Individual Contributor</v>
      </c>
      <c r="AF520" s="1" t="s">
        <v>58</v>
      </c>
      <c r="AH520" s="1" t="str">
        <f t="shared" si="162"/>
        <v>Airlines &amp; Aerospace (including Defense)</v>
      </c>
      <c r="AI520" s="1" t="str">
        <f t="shared" si="163"/>
        <v>Airlines &amp; Aerospace (including Defense)</v>
      </c>
      <c r="AJ520" s="1" t="s">
        <v>619</v>
      </c>
      <c r="AL520" s="1">
        <v>9</v>
      </c>
      <c r="AM520" s="1">
        <f t="shared" si="164"/>
        <v>9</v>
      </c>
      <c r="AN520" s="1" t="s">
        <v>2346</v>
      </c>
      <c r="AO520" s="1" t="s">
        <v>61</v>
      </c>
      <c r="AT520" s="1" t="s">
        <v>20</v>
      </c>
      <c r="AZ520" s="1" t="str">
        <f t="shared" si="165"/>
        <v>Forums</v>
      </c>
      <c r="BA520" s="1" t="s">
        <v>50</v>
      </c>
      <c r="BC520" s="1">
        <f t="shared" si="166"/>
        <v>4</v>
      </c>
      <c r="BD520" s="1">
        <v>4</v>
      </c>
      <c r="BF520" s="1">
        <f t="shared" si="167"/>
        <v>1</v>
      </c>
      <c r="BG520" s="1">
        <v>1</v>
      </c>
      <c r="BI520" s="1">
        <v>6</v>
      </c>
      <c r="BJ520" s="1">
        <f t="shared" si="168"/>
        <v>6</v>
      </c>
      <c r="BK520" s="1" t="s">
        <v>2347</v>
      </c>
      <c r="BL520" s="1" t="str">
        <f t="shared" si="169"/>
        <v>Google</v>
      </c>
      <c r="BM520" s="1" t="s">
        <v>52</v>
      </c>
      <c r="BO520" s="1">
        <v>6</v>
      </c>
      <c r="BP520" s="1" t="s">
        <v>2348</v>
      </c>
      <c r="BS520" s="1">
        <v>1</v>
      </c>
      <c r="BT520">
        <f t="shared" si="170"/>
        <v>1</v>
      </c>
    </row>
    <row r="521" spans="1:72" ht="94.5" x14ac:dyDescent="0.25">
      <c r="A521" s="1">
        <v>519</v>
      </c>
      <c r="B521" s="1">
        <f t="shared" si="152"/>
        <v>520</v>
      </c>
      <c r="D521" s="1" t="s">
        <v>1</v>
      </c>
      <c r="G521" s="1" t="s">
        <v>4</v>
      </c>
      <c r="I521" s="2">
        <v>31014</v>
      </c>
      <c r="J521" s="13">
        <f t="shared" ca="1" si="153"/>
        <v>34</v>
      </c>
      <c r="K521" s="1">
        <v>6</v>
      </c>
      <c r="L521" s="1">
        <f t="shared" si="154"/>
        <v>6</v>
      </c>
      <c r="M521" s="1">
        <v>50</v>
      </c>
      <c r="N521" s="1">
        <f t="shared" si="155"/>
        <v>50</v>
      </c>
      <c r="O521" s="1">
        <v>6</v>
      </c>
      <c r="P521" s="1">
        <f t="shared" si="156"/>
        <v>6</v>
      </c>
      <c r="Q521" s="1">
        <v>4</v>
      </c>
      <c r="R521" s="1">
        <f t="shared" si="157"/>
        <v>4</v>
      </c>
      <c r="S521" s="1" t="s">
        <v>200</v>
      </c>
      <c r="T521" s="1">
        <v>0</v>
      </c>
      <c r="U521" s="1" t="str">
        <f t="shared" si="158"/>
        <v>track suit / sweat suit</v>
      </c>
      <c r="V521" s="1" t="s">
        <v>364</v>
      </c>
      <c r="X521" s="1" t="str">
        <f t="shared" si="159"/>
        <v>Math - all the cool kids are doing it</v>
      </c>
      <c r="Y521" s="1" t="s">
        <v>3369</v>
      </c>
      <c r="AA521" s="1">
        <v>1</v>
      </c>
      <c r="AB521" s="1" t="str">
        <f t="shared" si="160"/>
        <v>Data Scientist</v>
      </c>
      <c r="AC521" s="1" t="s">
        <v>130</v>
      </c>
      <c r="AE521" s="1" t="str">
        <f t="shared" si="161"/>
        <v>Director</v>
      </c>
      <c r="AF521" s="1" t="s">
        <v>68</v>
      </c>
      <c r="AH521" s="1" t="str">
        <f t="shared" si="162"/>
        <v>Healthcare and Pharmaceuticals</v>
      </c>
      <c r="AI521" s="1" t="str">
        <f t="shared" si="163"/>
        <v>Healthcare and Pharmaceuticals</v>
      </c>
      <c r="AJ521" s="1" t="s">
        <v>131</v>
      </c>
      <c r="AL521" s="1">
        <v>5</v>
      </c>
      <c r="AM521" s="1">
        <f t="shared" si="164"/>
        <v>5</v>
      </c>
      <c r="AN521" s="1" t="s">
        <v>2349</v>
      </c>
      <c r="AO521" s="1" t="s">
        <v>49</v>
      </c>
      <c r="AU521" s="1" t="s">
        <v>21</v>
      </c>
      <c r="AZ521" s="1" t="str">
        <f t="shared" si="165"/>
        <v>Slack Channel</v>
      </c>
      <c r="BA521" s="1" t="s">
        <v>40</v>
      </c>
      <c r="BC521" s="1">
        <f t="shared" si="166"/>
        <v>2</v>
      </c>
      <c r="BD521" s="1">
        <v>2</v>
      </c>
      <c r="BF521" s="1">
        <f t="shared" si="167"/>
        <v>2</v>
      </c>
      <c r="BG521" s="1">
        <v>2</v>
      </c>
      <c r="BI521" s="1">
        <v>2</v>
      </c>
      <c r="BJ521" s="1">
        <f t="shared" si="168"/>
        <v>2</v>
      </c>
      <c r="BK521" s="1" t="s">
        <v>2350</v>
      </c>
      <c r="BL521" s="1" t="str">
        <f t="shared" si="169"/>
        <v>Google</v>
      </c>
      <c r="BM521" s="1" t="s">
        <v>52</v>
      </c>
      <c r="BO521" s="1">
        <v>8</v>
      </c>
      <c r="BP521" s="1" t="s">
        <v>2351</v>
      </c>
      <c r="BQ521" s="1" t="s">
        <v>2352</v>
      </c>
      <c r="BR521" s="1" t="s">
        <v>2353</v>
      </c>
      <c r="BS521" s="1">
        <v>0</v>
      </c>
      <c r="BT521">
        <f t="shared" si="170"/>
        <v>0</v>
      </c>
    </row>
    <row r="522" spans="1:72" ht="126" x14ac:dyDescent="0.25">
      <c r="A522" s="1">
        <v>520</v>
      </c>
      <c r="B522" s="1">
        <f t="shared" si="152"/>
        <v>521</v>
      </c>
      <c r="D522" s="1" t="s">
        <v>1</v>
      </c>
      <c r="G522" s="1" t="s">
        <v>4</v>
      </c>
      <c r="I522" s="2">
        <v>26198</v>
      </c>
      <c r="J522" s="13">
        <f t="shared" ca="1" si="153"/>
        <v>48</v>
      </c>
      <c r="K522" s="1">
        <v>8</v>
      </c>
      <c r="L522" s="1">
        <f t="shared" si="154"/>
        <v>8</v>
      </c>
      <c r="M522" s="1">
        <v>130</v>
      </c>
      <c r="N522" s="1">
        <f t="shared" si="155"/>
        <v>130</v>
      </c>
      <c r="O522" s="1">
        <v>6</v>
      </c>
      <c r="P522" s="1">
        <f t="shared" si="156"/>
        <v>6</v>
      </c>
      <c r="Q522" s="1">
        <v>20</v>
      </c>
      <c r="R522" s="1">
        <f t="shared" si="157"/>
        <v>20</v>
      </c>
      <c r="S522" s="1" t="s">
        <v>66</v>
      </c>
      <c r="T522" s="1">
        <v>0</v>
      </c>
      <c r="U522" s="1" t="str">
        <f t="shared" si="158"/>
        <v>jacket (brand is TBD... probably Patagonia)</v>
      </c>
      <c r="V522" s="1" t="s">
        <v>56</v>
      </c>
      <c r="X522" s="1" t="str">
        <f t="shared" si="159"/>
        <v>Machine learning for life</v>
      </c>
      <c r="Y522" s="1" t="s">
        <v>3370</v>
      </c>
      <c r="AA522" s="1">
        <v>1</v>
      </c>
      <c r="AB522" s="1" t="str">
        <f t="shared" si="160"/>
        <v>Consulting</v>
      </c>
      <c r="AC522" s="1" t="s">
        <v>387</v>
      </c>
      <c r="AE522" s="1" t="str">
        <f t="shared" si="161"/>
        <v>Director</v>
      </c>
      <c r="AF522" s="1" t="s">
        <v>68</v>
      </c>
      <c r="AH522" s="1" t="str">
        <f t="shared" si="162"/>
        <v>Airlines &amp; Aerospace (including Defense)</v>
      </c>
      <c r="AI522" s="1" t="str">
        <f t="shared" si="163"/>
        <v>Airlines &amp; Aerospace (including Defense)</v>
      </c>
      <c r="AJ522" s="1" t="s">
        <v>619</v>
      </c>
      <c r="AL522" s="1">
        <v>23</v>
      </c>
      <c r="AM522" s="1">
        <f t="shared" si="164"/>
        <v>23</v>
      </c>
      <c r="AN522" s="1" t="s">
        <v>2354</v>
      </c>
      <c r="AO522" s="1" t="s">
        <v>61</v>
      </c>
      <c r="AU522" s="1" t="s">
        <v>21</v>
      </c>
      <c r="AZ522" s="1" t="str">
        <f t="shared" si="165"/>
        <v>Slack Channel</v>
      </c>
      <c r="BA522" s="1" t="s">
        <v>40</v>
      </c>
      <c r="BC522" s="1">
        <f t="shared" si="166"/>
        <v>3</v>
      </c>
      <c r="BD522" s="1">
        <v>3</v>
      </c>
      <c r="BF522" s="1">
        <f t="shared" si="167"/>
        <v>6</v>
      </c>
      <c r="BG522" s="1">
        <v>6</v>
      </c>
      <c r="BI522" s="1">
        <v>10</v>
      </c>
      <c r="BJ522" s="1">
        <f t="shared" si="168"/>
        <v>10</v>
      </c>
      <c r="BK522" s="1" t="s">
        <v>2355</v>
      </c>
      <c r="BL522" s="1" t="str">
        <f t="shared" si="169"/>
        <v>Google</v>
      </c>
      <c r="BM522" s="1" t="s">
        <v>52</v>
      </c>
      <c r="BO522" s="1">
        <v>8</v>
      </c>
      <c r="BP522" s="1" t="s">
        <v>2356</v>
      </c>
      <c r="BS522" s="1">
        <v>0</v>
      </c>
      <c r="BT522">
        <f t="shared" si="170"/>
        <v>0</v>
      </c>
    </row>
    <row r="523" spans="1:72" ht="330.75" x14ac:dyDescent="0.25">
      <c r="A523" s="1">
        <v>521</v>
      </c>
      <c r="B523" s="1">
        <f t="shared" si="152"/>
        <v>522</v>
      </c>
      <c r="C523" s="1" t="s">
        <v>0</v>
      </c>
      <c r="I523" s="2">
        <v>30945</v>
      </c>
      <c r="J523" s="13">
        <f t="shared" ca="1" si="153"/>
        <v>35</v>
      </c>
      <c r="K523" s="1">
        <v>7</v>
      </c>
      <c r="L523" s="1">
        <f t="shared" si="154"/>
        <v>7</v>
      </c>
      <c r="M523" s="1">
        <v>30</v>
      </c>
      <c r="N523" s="1">
        <f t="shared" si="155"/>
        <v>30</v>
      </c>
      <c r="O523" s="1">
        <v>1</v>
      </c>
      <c r="P523" s="1">
        <f t="shared" si="156"/>
        <v>1</v>
      </c>
      <c r="Q523" s="1">
        <v>15</v>
      </c>
      <c r="R523" s="1">
        <f t="shared" si="157"/>
        <v>15</v>
      </c>
      <c r="S523" s="1" t="s">
        <v>96</v>
      </c>
      <c r="T523" s="1">
        <v>1</v>
      </c>
      <c r="U523" s="1" t="str">
        <f t="shared" si="158"/>
        <v/>
      </c>
      <c r="X523" s="1" t="str">
        <f t="shared" si="159"/>
        <v xml:space="preserve"> </v>
      </c>
      <c r="AA523" s="1">
        <v>1</v>
      </c>
      <c r="AB523" s="1" t="str">
        <f t="shared" si="160"/>
        <v>Business/Strategy</v>
      </c>
      <c r="AC523" s="1" t="s">
        <v>57</v>
      </c>
      <c r="AE523" s="1" t="str">
        <f t="shared" si="161"/>
        <v>Manager</v>
      </c>
      <c r="AF523" s="1" t="s">
        <v>36</v>
      </c>
      <c r="AH523" s="1" t="str">
        <f t="shared" si="162"/>
        <v>Technology &amp; Internet</v>
      </c>
      <c r="AI523" s="1" t="str">
        <f t="shared" si="163"/>
        <v>Technology &amp; Internet</v>
      </c>
      <c r="AJ523" s="1" t="s">
        <v>69</v>
      </c>
      <c r="AL523" s="1">
        <v>7</v>
      </c>
      <c r="AM523" s="1">
        <f t="shared" si="164"/>
        <v>7</v>
      </c>
      <c r="AN523" s="1" t="s">
        <v>2357</v>
      </c>
      <c r="AO523" s="1" t="s">
        <v>49</v>
      </c>
      <c r="AU523" s="1" t="s">
        <v>21</v>
      </c>
      <c r="AY523" s="1" t="s">
        <v>1016</v>
      </c>
      <c r="AZ523" s="1" t="str">
        <f t="shared" si="165"/>
        <v>Slack Channel</v>
      </c>
      <c r="BA523" s="1" t="s">
        <v>40</v>
      </c>
      <c r="BC523" s="1">
        <f t="shared" si="166"/>
        <v>3</v>
      </c>
      <c r="BD523" s="1">
        <v>3</v>
      </c>
      <c r="BF523" s="1">
        <f t="shared" si="167"/>
        <v>4</v>
      </c>
      <c r="BG523" s="1">
        <v>4</v>
      </c>
      <c r="BI523" s="1">
        <v>10</v>
      </c>
      <c r="BJ523" s="1">
        <f t="shared" si="168"/>
        <v>10</v>
      </c>
      <c r="BK523" s="1" t="s">
        <v>2358</v>
      </c>
      <c r="BL523" s="1" t="str">
        <f t="shared" si="169"/>
        <v>Google</v>
      </c>
      <c r="BM523" s="1" t="s">
        <v>52</v>
      </c>
      <c r="BO523" s="1">
        <v>9</v>
      </c>
      <c r="BP523" s="1" t="s">
        <v>2359</v>
      </c>
      <c r="BQ523" s="1" t="s">
        <v>2360</v>
      </c>
      <c r="BR523" s="1" t="s">
        <v>2361</v>
      </c>
      <c r="BS523" s="1">
        <v>1</v>
      </c>
      <c r="BT523">
        <f t="shared" si="170"/>
        <v>1</v>
      </c>
    </row>
    <row r="524" spans="1:72" ht="409.5" x14ac:dyDescent="0.25">
      <c r="A524" s="1">
        <v>522</v>
      </c>
      <c r="B524" s="1">
        <f t="shared" si="152"/>
        <v>523</v>
      </c>
      <c r="C524" s="1" t="s">
        <v>0</v>
      </c>
      <c r="I524" s="2">
        <v>32220</v>
      </c>
      <c r="J524" s="13">
        <f t="shared" ca="1" si="153"/>
        <v>31</v>
      </c>
      <c r="K524" s="1">
        <v>4</v>
      </c>
      <c r="L524" s="1">
        <f t="shared" si="154"/>
        <v>4</v>
      </c>
      <c r="M524" s="1">
        <v>5</v>
      </c>
      <c r="N524" s="1">
        <f t="shared" si="155"/>
        <v>5</v>
      </c>
      <c r="O524" s="1">
        <v>12</v>
      </c>
      <c r="P524" s="1">
        <f t="shared" si="156"/>
        <v>12</v>
      </c>
      <c r="Q524" s="1">
        <v>1</v>
      </c>
      <c r="R524" s="1">
        <f t="shared" si="157"/>
        <v>1</v>
      </c>
      <c r="S524" s="1" t="s">
        <v>310</v>
      </c>
      <c r="T524" s="1">
        <v>0</v>
      </c>
      <c r="U524" s="1" t="str">
        <f t="shared" si="158"/>
        <v>t-shirt</v>
      </c>
      <c r="V524" s="1" t="s">
        <v>46</v>
      </c>
      <c r="X524" s="1" t="str">
        <f t="shared" si="159"/>
        <v>Machine learning for life</v>
      </c>
      <c r="Y524" s="1" t="s">
        <v>3370</v>
      </c>
      <c r="AA524" s="1">
        <v>0</v>
      </c>
      <c r="AB524" s="1" t="str">
        <f t="shared" si="160"/>
        <v xml:space="preserve"> </v>
      </c>
      <c r="AE524" s="1" t="str">
        <f t="shared" si="161"/>
        <v xml:space="preserve"> </v>
      </c>
      <c r="AH524" s="1" t="str">
        <f t="shared" si="162"/>
        <v>Unspecified</v>
      </c>
      <c r="AI524" s="1" t="str">
        <f t="shared" si="163"/>
        <v xml:space="preserve"> </v>
      </c>
      <c r="AM524" s="1">
        <f t="shared" si="164"/>
        <v>0</v>
      </c>
      <c r="AO524" s="1" t="s">
        <v>338</v>
      </c>
      <c r="AS524" s="1" t="s">
        <v>19</v>
      </c>
      <c r="AZ524" s="1" t="str">
        <f t="shared" si="165"/>
        <v>Stack Overflow</v>
      </c>
      <c r="BA524" s="1" t="s">
        <v>62</v>
      </c>
      <c r="BC524" s="1">
        <f t="shared" si="166"/>
        <v>10</v>
      </c>
      <c r="BE524" s="1">
        <v>10</v>
      </c>
      <c r="BF524" s="1">
        <f t="shared" si="167"/>
        <v>3</v>
      </c>
      <c r="BG524" s="1">
        <v>3</v>
      </c>
      <c r="BI524" s="1">
        <v>100</v>
      </c>
      <c r="BJ524" s="1">
        <f t="shared" si="168"/>
        <v>100</v>
      </c>
      <c r="BK524" s="1" t="s">
        <v>2362</v>
      </c>
      <c r="BL524" s="1" t="str">
        <f t="shared" si="169"/>
        <v>Read a news article.</v>
      </c>
      <c r="BN524" s="1" t="s">
        <v>2363</v>
      </c>
      <c r="BO524" s="1">
        <v>0</v>
      </c>
      <c r="BP524" s="1" t="s">
        <v>2364</v>
      </c>
      <c r="BQ524" s="1" t="s">
        <v>2365</v>
      </c>
      <c r="BS524" s="1">
        <v>0</v>
      </c>
      <c r="BT524">
        <f t="shared" si="170"/>
        <v>0</v>
      </c>
    </row>
    <row r="525" spans="1:72" ht="204.75" x14ac:dyDescent="0.25">
      <c r="A525" s="1">
        <v>523</v>
      </c>
      <c r="B525" s="1">
        <f t="shared" si="152"/>
        <v>524</v>
      </c>
      <c r="C525" s="1" t="s">
        <v>0</v>
      </c>
      <c r="G525" s="1" t="s">
        <v>4</v>
      </c>
      <c r="I525" s="2">
        <v>31081</v>
      </c>
      <c r="J525" s="13">
        <f t="shared" ca="1" si="153"/>
        <v>34</v>
      </c>
      <c r="K525" s="1">
        <v>6</v>
      </c>
      <c r="L525" s="1">
        <f t="shared" si="154"/>
        <v>6</v>
      </c>
      <c r="M525" s="1">
        <v>0</v>
      </c>
      <c r="N525" s="1">
        <f t="shared" si="155"/>
        <v>0</v>
      </c>
      <c r="O525" s="1">
        <v>2</v>
      </c>
      <c r="P525" s="1">
        <f t="shared" si="156"/>
        <v>2</v>
      </c>
      <c r="Q525" s="1">
        <v>15</v>
      </c>
      <c r="R525" s="1">
        <f t="shared" si="157"/>
        <v>15</v>
      </c>
      <c r="S525" s="1" t="s">
        <v>200</v>
      </c>
      <c r="T525" s="1">
        <v>0</v>
      </c>
      <c r="U525" s="1" t="str">
        <f t="shared" si="158"/>
        <v>jacket (brand is TBD... probably Patagonia)</v>
      </c>
      <c r="V525" s="1" t="s">
        <v>56</v>
      </c>
      <c r="X525" s="1" t="str">
        <f t="shared" si="159"/>
        <v>A quality life demands quality questions</v>
      </c>
      <c r="Y525" s="1" t="s">
        <v>3371</v>
      </c>
      <c r="AA525" s="1">
        <v>1</v>
      </c>
      <c r="AB525" s="1" t="str">
        <f t="shared" si="160"/>
        <v>Business Intelligence / Business Analyst</v>
      </c>
      <c r="AC525" s="1" t="s">
        <v>121</v>
      </c>
      <c r="AE525" s="1" t="str">
        <f t="shared" si="161"/>
        <v>Manager</v>
      </c>
      <c r="AF525" s="1" t="s">
        <v>36</v>
      </c>
      <c r="AH525" s="1" t="str">
        <f t="shared" si="162"/>
        <v>Insurance</v>
      </c>
      <c r="AI525" s="1" t="str">
        <f t="shared" si="163"/>
        <v>Insurance</v>
      </c>
      <c r="AJ525" s="1" t="s">
        <v>195</v>
      </c>
      <c r="AL525" s="1">
        <v>10</v>
      </c>
      <c r="AM525" s="1">
        <f t="shared" si="164"/>
        <v>10</v>
      </c>
      <c r="AN525" s="1" t="s">
        <v>2366</v>
      </c>
      <c r="AO525" s="1" t="s">
        <v>39</v>
      </c>
      <c r="AS525" s="1" t="s">
        <v>19</v>
      </c>
      <c r="AV525" s="1" t="s">
        <v>22</v>
      </c>
      <c r="AZ525" s="1" t="str">
        <f t="shared" si="165"/>
        <v>Forums</v>
      </c>
      <c r="BA525" s="1" t="s">
        <v>50</v>
      </c>
      <c r="BC525" s="1">
        <f t="shared" si="166"/>
        <v>5</v>
      </c>
      <c r="BD525" s="1">
        <v>5</v>
      </c>
      <c r="BF525" s="1">
        <f t="shared" si="167"/>
        <v>20</v>
      </c>
      <c r="BH525" s="1">
        <v>20</v>
      </c>
      <c r="BI525" s="1">
        <v>20</v>
      </c>
      <c r="BJ525" s="1">
        <f t="shared" si="168"/>
        <v>20</v>
      </c>
      <c r="BK525" s="1" t="s">
        <v>2367</v>
      </c>
      <c r="BL525" s="1" t="str">
        <f t="shared" si="169"/>
        <v>Friend / word of mouth</v>
      </c>
      <c r="BM525" s="1" t="s">
        <v>42</v>
      </c>
      <c r="BO525" s="1">
        <v>9</v>
      </c>
      <c r="BP525" s="1" t="s">
        <v>2368</v>
      </c>
      <c r="BR525" s="1" t="s">
        <v>2369</v>
      </c>
      <c r="BS525" s="1">
        <v>1</v>
      </c>
      <c r="BT525">
        <f t="shared" si="170"/>
        <v>1</v>
      </c>
    </row>
    <row r="526" spans="1:72" ht="94.5" x14ac:dyDescent="0.25">
      <c r="A526" s="1">
        <v>524</v>
      </c>
      <c r="B526" s="1">
        <f t="shared" si="152"/>
        <v>525</v>
      </c>
      <c r="G526" s="1" t="s">
        <v>4</v>
      </c>
      <c r="I526" s="2">
        <v>29924</v>
      </c>
      <c r="J526" s="13">
        <f t="shared" ca="1" si="153"/>
        <v>37</v>
      </c>
      <c r="K526" s="1">
        <v>6</v>
      </c>
      <c r="L526" s="1">
        <f t="shared" si="154"/>
        <v>6</v>
      </c>
      <c r="M526" s="1">
        <v>0</v>
      </c>
      <c r="N526" s="1">
        <f t="shared" si="155"/>
        <v>0</v>
      </c>
      <c r="O526" s="1">
        <v>12</v>
      </c>
      <c r="P526" s="1">
        <f t="shared" si="156"/>
        <v>12</v>
      </c>
      <c r="Q526" s="1">
        <v>10</v>
      </c>
      <c r="R526" s="1">
        <f t="shared" si="157"/>
        <v>10</v>
      </c>
      <c r="S526" s="1" t="s">
        <v>74</v>
      </c>
      <c r="T526" s="1">
        <v>0</v>
      </c>
      <c r="U526" s="1" t="str">
        <f t="shared" si="158"/>
        <v>backpack</v>
      </c>
      <c r="V526" s="1" t="s">
        <v>75</v>
      </c>
      <c r="X526" s="1" t="str">
        <f t="shared" si="159"/>
        <v>A quality life demands quality questions</v>
      </c>
      <c r="Y526" s="1" t="s">
        <v>3371</v>
      </c>
      <c r="AA526" s="1">
        <v>1</v>
      </c>
      <c r="AB526" s="1" t="str">
        <f t="shared" si="160"/>
        <v>Data Engineer</v>
      </c>
      <c r="AC526" s="1" t="s">
        <v>67</v>
      </c>
      <c r="AE526" s="1" t="str">
        <f t="shared" si="161"/>
        <v>Individual Contributor</v>
      </c>
      <c r="AF526" s="1" t="s">
        <v>58</v>
      </c>
      <c r="AH526" s="1" t="str">
        <f t="shared" si="162"/>
        <v>Advertising &amp; Marketing</v>
      </c>
      <c r="AI526" s="1" t="str">
        <f t="shared" si="163"/>
        <v>Advertising &amp; Marketing</v>
      </c>
      <c r="AJ526" s="1" t="s">
        <v>206</v>
      </c>
      <c r="AL526" s="1">
        <v>12</v>
      </c>
      <c r="AM526" s="1">
        <f t="shared" si="164"/>
        <v>12</v>
      </c>
      <c r="AN526" s="1" t="s">
        <v>2370</v>
      </c>
      <c r="AO526" s="1" t="s">
        <v>61</v>
      </c>
      <c r="AR526" s="1" t="s">
        <v>18</v>
      </c>
      <c r="AS526" s="1" t="s">
        <v>19</v>
      </c>
      <c r="AZ526" s="1" t="str">
        <f t="shared" si="165"/>
        <v>Stack Overflow</v>
      </c>
      <c r="BA526" s="1" t="s">
        <v>62</v>
      </c>
      <c r="BC526" s="1">
        <f t="shared" si="166"/>
        <v>2</v>
      </c>
      <c r="BD526" s="1">
        <v>2</v>
      </c>
      <c r="BF526" s="1">
        <f t="shared" si="167"/>
        <v>6</v>
      </c>
      <c r="BG526" s="1">
        <v>6</v>
      </c>
      <c r="BI526" s="1">
        <v>80</v>
      </c>
      <c r="BJ526" s="1">
        <f t="shared" si="168"/>
        <v>80</v>
      </c>
      <c r="BK526" s="1" t="s">
        <v>2371</v>
      </c>
      <c r="BL526" s="1" t="str">
        <f t="shared" si="169"/>
        <v>Google</v>
      </c>
      <c r="BM526" s="1" t="s">
        <v>52</v>
      </c>
      <c r="BO526" s="1">
        <v>10</v>
      </c>
      <c r="BP526" s="1" t="s">
        <v>2372</v>
      </c>
      <c r="BQ526" s="1" t="s">
        <v>2373</v>
      </c>
      <c r="BS526" s="1">
        <v>0</v>
      </c>
      <c r="BT526">
        <f t="shared" si="170"/>
        <v>0</v>
      </c>
    </row>
    <row r="527" spans="1:72" ht="126" x14ac:dyDescent="0.25">
      <c r="A527" s="1">
        <v>525</v>
      </c>
      <c r="B527" s="1">
        <f t="shared" si="152"/>
        <v>526</v>
      </c>
      <c r="C527" s="1" t="s">
        <v>0</v>
      </c>
      <c r="G527" s="1" t="s">
        <v>4</v>
      </c>
      <c r="I527" s="2">
        <v>29448</v>
      </c>
      <c r="J527" s="13">
        <f t="shared" ca="1" si="153"/>
        <v>39</v>
      </c>
      <c r="K527" s="1">
        <v>7</v>
      </c>
      <c r="L527" s="1">
        <f t="shared" si="154"/>
        <v>7</v>
      </c>
      <c r="M527" s="1">
        <v>45</v>
      </c>
      <c r="N527" s="1">
        <f t="shared" si="155"/>
        <v>45</v>
      </c>
      <c r="O527" s="1">
        <v>5</v>
      </c>
      <c r="P527" s="1">
        <f t="shared" si="156"/>
        <v>5</v>
      </c>
      <c r="Q527" s="1">
        <v>6</v>
      </c>
      <c r="R527" s="1">
        <f t="shared" si="157"/>
        <v>6</v>
      </c>
      <c r="S527" s="1" t="s">
        <v>310</v>
      </c>
      <c r="T527" s="1">
        <v>0</v>
      </c>
      <c r="U527" s="1" t="str">
        <f t="shared" si="158"/>
        <v>hoodie</v>
      </c>
      <c r="V527" s="1" t="s">
        <v>34</v>
      </c>
      <c r="X527" s="1" t="str">
        <f t="shared" si="159"/>
        <v>A quality life demands quality questions</v>
      </c>
      <c r="Y527" s="1" t="s">
        <v>3371</v>
      </c>
      <c r="AA527" s="1">
        <v>1</v>
      </c>
      <c r="AB527" s="1" t="str">
        <f t="shared" si="160"/>
        <v>Other</v>
      </c>
      <c r="AC527" s="1" t="s">
        <v>5</v>
      </c>
      <c r="AE527" s="1" t="str">
        <f t="shared" si="161"/>
        <v>Individual Contributor</v>
      </c>
      <c r="AF527" s="1" t="s">
        <v>58</v>
      </c>
      <c r="AH527" s="1" t="str">
        <f t="shared" si="162"/>
        <v>Education</v>
      </c>
      <c r="AI527" s="1" t="str">
        <f t="shared" si="163"/>
        <v>Education</v>
      </c>
      <c r="AJ527" s="1" t="s">
        <v>37</v>
      </c>
      <c r="AL527" s="1">
        <v>8</v>
      </c>
      <c r="AM527" s="1">
        <f t="shared" si="164"/>
        <v>8</v>
      </c>
      <c r="AN527" s="1" t="s">
        <v>2374</v>
      </c>
      <c r="AO527" s="1" t="s">
        <v>61</v>
      </c>
      <c r="AU527" s="1" t="s">
        <v>21</v>
      </c>
      <c r="AZ527" s="1" t="str">
        <f t="shared" si="165"/>
        <v>Forums</v>
      </c>
      <c r="BA527" s="1" t="s">
        <v>50</v>
      </c>
      <c r="BC527" s="1">
        <f t="shared" si="166"/>
        <v>6</v>
      </c>
      <c r="BD527" s="1">
        <v>6</v>
      </c>
      <c r="BF527" s="1">
        <f t="shared" si="167"/>
        <v>2</v>
      </c>
      <c r="BG527" s="1">
        <v>2</v>
      </c>
      <c r="BI527" s="1">
        <v>80</v>
      </c>
      <c r="BJ527" s="1">
        <f t="shared" si="168"/>
        <v>80</v>
      </c>
      <c r="BK527" s="1" t="s">
        <v>2375</v>
      </c>
      <c r="BL527" s="1" t="str">
        <f t="shared" si="169"/>
        <v>LinkedIn</v>
      </c>
      <c r="BM527" s="1" t="s">
        <v>352</v>
      </c>
      <c r="BO527" s="1">
        <v>10</v>
      </c>
      <c r="BP527" s="1" t="s">
        <v>2376</v>
      </c>
      <c r="BQ527" s="1" t="s">
        <v>2377</v>
      </c>
      <c r="BS527" s="1">
        <v>1</v>
      </c>
      <c r="BT527">
        <f t="shared" si="170"/>
        <v>1</v>
      </c>
    </row>
    <row r="528" spans="1:72" ht="236.25" x14ac:dyDescent="0.25">
      <c r="A528" s="1">
        <v>526</v>
      </c>
      <c r="B528" s="1">
        <f t="shared" si="152"/>
        <v>527</v>
      </c>
      <c r="C528" s="1" t="s">
        <v>0</v>
      </c>
      <c r="J528" s="13"/>
      <c r="K528" s="1">
        <v>7</v>
      </c>
      <c r="L528" s="1">
        <f t="shared" si="154"/>
        <v>7</v>
      </c>
      <c r="M528" s="1">
        <v>13</v>
      </c>
      <c r="N528" s="1">
        <f t="shared" si="155"/>
        <v>13</v>
      </c>
      <c r="O528" s="1">
        <v>10</v>
      </c>
      <c r="P528" s="1">
        <f t="shared" si="156"/>
        <v>10</v>
      </c>
      <c r="Q528" s="1">
        <v>2</v>
      </c>
      <c r="R528" s="1">
        <f t="shared" si="157"/>
        <v>2</v>
      </c>
      <c r="S528" s="1" t="s">
        <v>200</v>
      </c>
      <c r="T528" s="1">
        <v>1</v>
      </c>
      <c r="U528" s="1" t="str">
        <f t="shared" si="158"/>
        <v/>
      </c>
      <c r="X528" s="1" t="str">
        <f t="shared" si="159"/>
        <v xml:space="preserve"> </v>
      </c>
      <c r="AA528" s="1">
        <v>1</v>
      </c>
      <c r="AB528" s="1" t="str">
        <f t="shared" si="160"/>
        <v>Machine Learning Engineer</v>
      </c>
      <c r="AC528" s="1" t="s">
        <v>19</v>
      </c>
      <c r="AE528" s="1" t="str">
        <f t="shared" si="161"/>
        <v>Individual Contributor</v>
      </c>
      <c r="AF528" s="1" t="s">
        <v>58</v>
      </c>
      <c r="AH528" s="1" t="str">
        <f t="shared" si="162"/>
        <v>Technology &amp; Internet</v>
      </c>
      <c r="AI528" s="1" t="str">
        <f t="shared" si="163"/>
        <v>Technology &amp; Internet</v>
      </c>
      <c r="AJ528" s="1" t="s">
        <v>69</v>
      </c>
      <c r="AL528" s="1">
        <v>2</v>
      </c>
      <c r="AM528" s="1">
        <f t="shared" si="164"/>
        <v>2</v>
      </c>
      <c r="AN528" s="1" t="s">
        <v>2378</v>
      </c>
      <c r="AO528" s="1" t="s">
        <v>39</v>
      </c>
      <c r="AS528" s="1" t="s">
        <v>19</v>
      </c>
      <c r="AZ528" s="1" t="str">
        <f t="shared" si="165"/>
        <v>Stack Overflow</v>
      </c>
      <c r="BA528" s="1" t="s">
        <v>62</v>
      </c>
      <c r="BC528" s="1">
        <f t="shared" si="166"/>
        <v>10</v>
      </c>
      <c r="BE528" s="1">
        <v>10</v>
      </c>
      <c r="BF528" s="1">
        <f t="shared" si="167"/>
        <v>15</v>
      </c>
      <c r="BH528" s="1">
        <v>15</v>
      </c>
      <c r="BI528" s="1">
        <v>35</v>
      </c>
      <c r="BJ528" s="1">
        <f t="shared" si="168"/>
        <v>35</v>
      </c>
      <c r="BK528" s="1" t="s">
        <v>2379</v>
      </c>
      <c r="BL528" s="1" t="str">
        <f t="shared" si="169"/>
        <v>Google</v>
      </c>
      <c r="BM528" s="1" t="s">
        <v>52</v>
      </c>
      <c r="BO528" s="1">
        <v>10</v>
      </c>
      <c r="BP528" s="1" t="s">
        <v>2380</v>
      </c>
      <c r="BS528" s="1">
        <v>0</v>
      </c>
      <c r="BT528">
        <f t="shared" si="170"/>
        <v>0</v>
      </c>
    </row>
    <row r="529" spans="1:72" ht="110.25" x14ac:dyDescent="0.25">
      <c r="A529" s="1">
        <v>527</v>
      </c>
      <c r="B529" s="1">
        <f t="shared" si="152"/>
        <v>528</v>
      </c>
      <c r="C529" s="1" t="s">
        <v>0</v>
      </c>
      <c r="D529" s="1" t="s">
        <v>1</v>
      </c>
      <c r="G529" s="1" t="s">
        <v>4</v>
      </c>
      <c r="I529" s="2">
        <v>28843</v>
      </c>
      <c r="J529" s="13">
        <f t="shared" ca="1" si="153"/>
        <v>40</v>
      </c>
      <c r="K529" s="1">
        <v>7</v>
      </c>
      <c r="L529" s="1">
        <f t="shared" si="154"/>
        <v>7</v>
      </c>
      <c r="M529" s="1">
        <v>0</v>
      </c>
      <c r="N529" s="1">
        <f t="shared" si="155"/>
        <v>0</v>
      </c>
      <c r="O529" s="1">
        <v>8</v>
      </c>
      <c r="P529" s="1">
        <f t="shared" si="156"/>
        <v>8</v>
      </c>
      <c r="Q529" s="1">
        <v>2</v>
      </c>
      <c r="R529" s="1">
        <f t="shared" si="157"/>
        <v>2</v>
      </c>
      <c r="S529" s="1" t="s">
        <v>55</v>
      </c>
      <c r="T529" s="1">
        <v>1</v>
      </c>
      <c r="U529" s="1" t="str">
        <f t="shared" si="158"/>
        <v/>
      </c>
      <c r="X529" s="1" t="str">
        <f t="shared" si="159"/>
        <v xml:space="preserve"> </v>
      </c>
      <c r="AA529" s="1">
        <v>1</v>
      </c>
      <c r="AB529" s="1" t="str">
        <f t="shared" si="160"/>
        <v xml:space="preserve"> Artificial Intelligence Engineer</v>
      </c>
      <c r="AC529" s="1" t="s">
        <v>116</v>
      </c>
      <c r="AE529" s="1" t="str">
        <f t="shared" si="161"/>
        <v>Individual Contributor</v>
      </c>
      <c r="AF529" s="1" t="s">
        <v>58</v>
      </c>
      <c r="AH529" s="1" t="str">
        <f t="shared" si="162"/>
        <v>Healthcare and Pharmaceuticals</v>
      </c>
      <c r="AI529" s="1" t="str">
        <f t="shared" si="163"/>
        <v>Healthcare and Pharmaceuticals</v>
      </c>
      <c r="AJ529" s="1" t="s">
        <v>131</v>
      </c>
      <c r="AL529" s="1">
        <v>15</v>
      </c>
      <c r="AM529" s="1">
        <f t="shared" si="164"/>
        <v>15</v>
      </c>
      <c r="AN529" s="1" t="s">
        <v>2381</v>
      </c>
      <c r="AO529" s="1" t="s">
        <v>338</v>
      </c>
      <c r="AS529" s="1" t="s">
        <v>19</v>
      </c>
      <c r="AU529" s="1" t="s">
        <v>21</v>
      </c>
      <c r="AZ529" s="1" t="str">
        <f t="shared" si="165"/>
        <v>Forums</v>
      </c>
      <c r="BA529" s="1" t="s">
        <v>50</v>
      </c>
      <c r="BC529" s="1">
        <f t="shared" si="166"/>
        <v>4</v>
      </c>
      <c r="BD529" s="1">
        <v>4</v>
      </c>
      <c r="BF529" s="1">
        <f t="shared" si="167"/>
        <v>4</v>
      </c>
      <c r="BG529" s="1">
        <v>4</v>
      </c>
      <c r="BI529" s="1">
        <v>24</v>
      </c>
      <c r="BJ529" s="1">
        <f t="shared" si="168"/>
        <v>24</v>
      </c>
      <c r="BK529" s="1" t="s">
        <v>2382</v>
      </c>
      <c r="BL529" s="1" t="str">
        <f t="shared" si="169"/>
        <v>Google</v>
      </c>
      <c r="BM529" s="1" t="s">
        <v>52</v>
      </c>
      <c r="BO529" s="1">
        <v>10</v>
      </c>
      <c r="BP529" s="1" t="s">
        <v>2383</v>
      </c>
      <c r="BQ529" s="1" t="s">
        <v>2384</v>
      </c>
      <c r="BR529" s="1" t="s">
        <v>2385</v>
      </c>
      <c r="BS529" s="1">
        <v>1</v>
      </c>
      <c r="BT529">
        <f t="shared" si="170"/>
        <v>1</v>
      </c>
    </row>
    <row r="530" spans="1:72" ht="141.75" x14ac:dyDescent="0.25">
      <c r="A530" s="1">
        <v>528</v>
      </c>
      <c r="B530" s="1">
        <f t="shared" si="152"/>
        <v>529</v>
      </c>
      <c r="C530" s="1" t="s">
        <v>0</v>
      </c>
      <c r="I530" s="2">
        <v>35090</v>
      </c>
      <c r="J530" s="13">
        <f t="shared" ca="1" si="153"/>
        <v>23</v>
      </c>
      <c r="K530" s="1">
        <v>7</v>
      </c>
      <c r="L530" s="1">
        <f t="shared" si="154"/>
        <v>7</v>
      </c>
      <c r="M530" s="1">
        <v>30</v>
      </c>
      <c r="N530" s="1">
        <f t="shared" si="155"/>
        <v>30</v>
      </c>
      <c r="O530" s="1">
        <v>9</v>
      </c>
      <c r="P530" s="1">
        <f t="shared" si="156"/>
        <v>9</v>
      </c>
      <c r="Q530" s="1">
        <v>2</v>
      </c>
      <c r="R530" s="1">
        <f t="shared" si="157"/>
        <v>2</v>
      </c>
      <c r="S530" s="1" t="s">
        <v>278</v>
      </c>
      <c r="T530" s="1">
        <v>0</v>
      </c>
      <c r="U530" s="1" t="str">
        <f t="shared" si="158"/>
        <v>socks</v>
      </c>
      <c r="V530" s="1" t="s">
        <v>115</v>
      </c>
      <c r="X530" s="1" t="str">
        <f t="shared" si="159"/>
        <v>A quality life demands quality questions</v>
      </c>
      <c r="Y530" s="1" t="s">
        <v>3371</v>
      </c>
      <c r="AA530" s="1">
        <v>1</v>
      </c>
      <c r="AB530" s="1" t="str">
        <f t="shared" si="160"/>
        <v>Software Engineer</v>
      </c>
      <c r="AC530" s="1" t="s">
        <v>188</v>
      </c>
      <c r="AE530" s="1" t="str">
        <f t="shared" si="161"/>
        <v>Intern</v>
      </c>
      <c r="AF530" s="1" t="s">
        <v>325</v>
      </c>
      <c r="AH530" s="1" t="str">
        <f t="shared" si="162"/>
        <v>Technology &amp; Internet</v>
      </c>
      <c r="AI530" s="1" t="str">
        <f t="shared" si="163"/>
        <v>Technology &amp; Internet</v>
      </c>
      <c r="AJ530" s="1" t="s">
        <v>69</v>
      </c>
      <c r="AL530" s="1">
        <v>1</v>
      </c>
      <c r="AM530" s="1">
        <f t="shared" si="164"/>
        <v>1</v>
      </c>
      <c r="AN530" s="1" t="s">
        <v>2386</v>
      </c>
      <c r="AO530" s="1" t="s">
        <v>136</v>
      </c>
      <c r="AU530" s="1" t="s">
        <v>21</v>
      </c>
      <c r="AW530" s="1" t="s">
        <v>23</v>
      </c>
      <c r="AY530" s="1" t="s">
        <v>2387</v>
      </c>
      <c r="AZ530" s="1" t="str">
        <f t="shared" si="165"/>
        <v>Forums</v>
      </c>
      <c r="BA530" s="1" t="s">
        <v>50</v>
      </c>
      <c r="BC530" s="1">
        <f t="shared" si="166"/>
        <v>15</v>
      </c>
      <c r="BE530" s="1">
        <v>15</v>
      </c>
      <c r="BF530" s="1">
        <f t="shared" si="167"/>
        <v>6</v>
      </c>
      <c r="BG530" s="1">
        <v>6</v>
      </c>
      <c r="BI530" s="1">
        <v>12</v>
      </c>
      <c r="BJ530" s="1">
        <f t="shared" si="168"/>
        <v>12</v>
      </c>
      <c r="BK530" s="1" t="s">
        <v>2388</v>
      </c>
      <c r="BL530" s="1" t="str">
        <f t="shared" si="169"/>
        <v>Google</v>
      </c>
      <c r="BM530" s="1" t="s">
        <v>52</v>
      </c>
      <c r="BO530" s="1">
        <v>5</v>
      </c>
      <c r="BP530" s="1" t="s">
        <v>2389</v>
      </c>
      <c r="BQ530" s="1" t="s">
        <v>2390</v>
      </c>
      <c r="BS530" s="1">
        <v>1</v>
      </c>
      <c r="BT530">
        <f t="shared" si="170"/>
        <v>1</v>
      </c>
    </row>
    <row r="531" spans="1:72" ht="94.5" x14ac:dyDescent="0.25">
      <c r="A531" s="1">
        <v>529</v>
      </c>
      <c r="B531" s="1">
        <f t="shared" si="152"/>
        <v>530</v>
      </c>
      <c r="C531" s="1" t="s">
        <v>0</v>
      </c>
      <c r="G531" s="1" t="s">
        <v>4</v>
      </c>
      <c r="I531" s="2">
        <v>31698</v>
      </c>
      <c r="J531" s="13">
        <f t="shared" ca="1" si="153"/>
        <v>33</v>
      </c>
      <c r="K531" s="1">
        <v>7</v>
      </c>
      <c r="L531" s="1">
        <f t="shared" si="154"/>
        <v>7</v>
      </c>
      <c r="M531" s="1">
        <v>60</v>
      </c>
      <c r="N531" s="1">
        <f t="shared" si="155"/>
        <v>60</v>
      </c>
      <c r="O531" s="1">
        <v>12</v>
      </c>
      <c r="P531" s="1">
        <f t="shared" si="156"/>
        <v>12</v>
      </c>
      <c r="Q531" s="1">
        <v>5</v>
      </c>
      <c r="R531" s="1">
        <f t="shared" si="157"/>
        <v>5</v>
      </c>
      <c r="S531" s="1" t="s">
        <v>45</v>
      </c>
      <c r="T531" s="1">
        <v>0</v>
      </c>
      <c r="U531" s="1" t="str">
        <f t="shared" si="158"/>
        <v>t-shirt</v>
      </c>
      <c r="V531" s="1" t="s">
        <v>46</v>
      </c>
      <c r="X531" s="1" t="str">
        <f t="shared" si="159"/>
        <v>Machine learning for life</v>
      </c>
      <c r="Y531" s="1" t="s">
        <v>3370</v>
      </c>
      <c r="AA531" s="1">
        <v>1</v>
      </c>
      <c r="AB531" s="1" t="str">
        <f t="shared" si="160"/>
        <v>Consulting</v>
      </c>
      <c r="AC531" s="1" t="s">
        <v>387</v>
      </c>
      <c r="AE531" s="1" t="str">
        <f t="shared" si="161"/>
        <v>Manager</v>
      </c>
      <c r="AF531" s="1" t="s">
        <v>36</v>
      </c>
      <c r="AH531" s="1" t="str">
        <f t="shared" si="162"/>
        <v>Manufacturing</v>
      </c>
      <c r="AI531" s="1" t="str">
        <f t="shared" si="163"/>
        <v>Manufacturing</v>
      </c>
      <c r="AJ531" s="1" t="s">
        <v>99</v>
      </c>
      <c r="AL531" s="1">
        <v>7</v>
      </c>
      <c r="AM531" s="1">
        <f t="shared" si="164"/>
        <v>7</v>
      </c>
      <c r="AN531" s="1" t="s">
        <v>2391</v>
      </c>
      <c r="AO531" s="1" t="s">
        <v>61</v>
      </c>
      <c r="AX531" s="1" t="s">
        <v>24</v>
      </c>
      <c r="AZ531" s="1" t="str">
        <f t="shared" si="165"/>
        <v xml:space="preserve"> </v>
      </c>
      <c r="BC531" s="1" t="str">
        <f t="shared" si="166"/>
        <v xml:space="preserve"> </v>
      </c>
      <c r="BF531" s="1" t="str">
        <f t="shared" si="167"/>
        <v xml:space="preserve"> </v>
      </c>
      <c r="BJ531" s="1">
        <f t="shared" si="168"/>
        <v>0</v>
      </c>
      <c r="BL531" s="1" t="str">
        <f t="shared" si="169"/>
        <v>Google</v>
      </c>
      <c r="BM531" s="1" t="s">
        <v>52</v>
      </c>
      <c r="BO531" s="1">
        <v>10</v>
      </c>
      <c r="BP531" s="1" t="s">
        <v>2392</v>
      </c>
      <c r="BQ531" s="1" t="s">
        <v>2393</v>
      </c>
      <c r="BS531" s="1">
        <v>1</v>
      </c>
      <c r="BT531">
        <f t="shared" si="170"/>
        <v>1</v>
      </c>
    </row>
    <row r="532" spans="1:72" ht="110.25" x14ac:dyDescent="0.25">
      <c r="A532" s="1">
        <v>530</v>
      </c>
      <c r="B532" s="1">
        <f t="shared" si="152"/>
        <v>531</v>
      </c>
      <c r="D532" s="1" t="s">
        <v>1</v>
      </c>
      <c r="G532" s="1" t="s">
        <v>4</v>
      </c>
      <c r="I532" s="2">
        <v>35502</v>
      </c>
      <c r="J532" s="13">
        <f t="shared" ca="1" si="153"/>
        <v>22</v>
      </c>
      <c r="K532" s="1">
        <v>7</v>
      </c>
      <c r="L532" s="1">
        <f t="shared" si="154"/>
        <v>7</v>
      </c>
      <c r="M532" s="1">
        <v>0</v>
      </c>
      <c r="N532" s="1">
        <f t="shared" si="155"/>
        <v>0</v>
      </c>
      <c r="O532" s="1">
        <v>8</v>
      </c>
      <c r="P532" s="1">
        <f t="shared" si="156"/>
        <v>8</v>
      </c>
      <c r="Q532" s="1">
        <v>25</v>
      </c>
      <c r="R532" s="1">
        <f t="shared" si="157"/>
        <v>25</v>
      </c>
      <c r="S532" s="1" t="s">
        <v>55</v>
      </c>
      <c r="T532" s="1">
        <v>1</v>
      </c>
      <c r="U532" s="1" t="str">
        <f t="shared" si="158"/>
        <v/>
      </c>
      <c r="X532" s="1" t="str">
        <f t="shared" si="159"/>
        <v xml:space="preserve"> </v>
      </c>
      <c r="AA532" s="1">
        <v>1</v>
      </c>
      <c r="AB532" s="1" t="str">
        <f t="shared" si="160"/>
        <v>Freelancing</v>
      </c>
      <c r="AC532" s="1" t="s">
        <v>85</v>
      </c>
      <c r="AE532" s="1" t="str">
        <f t="shared" si="161"/>
        <v>Individual Contributor</v>
      </c>
      <c r="AF532" s="1" t="s">
        <v>58</v>
      </c>
      <c r="AH532" s="1" t="str">
        <f t="shared" si="162"/>
        <v>Technology &amp; Internet</v>
      </c>
      <c r="AI532" s="1" t="str">
        <f t="shared" si="163"/>
        <v>Technology &amp; Internet</v>
      </c>
      <c r="AJ532" s="1" t="s">
        <v>69</v>
      </c>
      <c r="AL532" s="1">
        <v>2</v>
      </c>
      <c r="AM532" s="1">
        <f t="shared" si="164"/>
        <v>2</v>
      </c>
      <c r="AN532" s="1" t="s">
        <v>2394</v>
      </c>
      <c r="AO532" s="1" t="s">
        <v>136</v>
      </c>
      <c r="AY532" s="1" t="s">
        <v>2395</v>
      </c>
      <c r="AZ532" s="1" t="str">
        <f t="shared" si="165"/>
        <v>Stack Overflow</v>
      </c>
      <c r="BA532" s="1" t="s">
        <v>62</v>
      </c>
      <c r="BC532" s="1">
        <f t="shared" si="166"/>
        <v>6</v>
      </c>
      <c r="BD532" s="1">
        <v>6</v>
      </c>
      <c r="BF532" s="1">
        <f t="shared" si="167"/>
        <v>2</v>
      </c>
      <c r="BG532" s="1">
        <v>2</v>
      </c>
      <c r="BI532" s="1">
        <v>20</v>
      </c>
      <c r="BJ532" s="1">
        <f t="shared" si="168"/>
        <v>20</v>
      </c>
      <c r="BK532" s="1" t="s">
        <v>2396</v>
      </c>
      <c r="BL532" s="1" t="str">
        <f t="shared" si="169"/>
        <v>Friend / word of mouth</v>
      </c>
      <c r="BM532" s="1" t="s">
        <v>42</v>
      </c>
      <c r="BO532" s="1">
        <v>9</v>
      </c>
      <c r="BP532" s="1" t="s">
        <v>2397</v>
      </c>
      <c r="BQ532" s="1" t="s">
        <v>2398</v>
      </c>
      <c r="BR532" s="1" t="s">
        <v>2399</v>
      </c>
      <c r="BS532" s="1">
        <v>1</v>
      </c>
      <c r="BT532">
        <f t="shared" si="170"/>
        <v>1</v>
      </c>
    </row>
    <row r="533" spans="1:72" ht="173.25" x14ac:dyDescent="0.25">
      <c r="A533" s="1">
        <v>531</v>
      </c>
      <c r="B533" s="1">
        <f t="shared" si="152"/>
        <v>532</v>
      </c>
      <c r="C533" s="1" t="s">
        <v>0</v>
      </c>
      <c r="D533" s="1" t="s">
        <v>1</v>
      </c>
      <c r="G533" s="1" t="s">
        <v>4</v>
      </c>
      <c r="I533" s="2">
        <v>31751</v>
      </c>
      <c r="J533" s="13">
        <f t="shared" ca="1" si="153"/>
        <v>32</v>
      </c>
      <c r="K533" s="1">
        <v>7</v>
      </c>
      <c r="L533" s="1">
        <f t="shared" si="154"/>
        <v>7</v>
      </c>
      <c r="M533" s="1">
        <v>60</v>
      </c>
      <c r="N533" s="1">
        <f t="shared" si="155"/>
        <v>60</v>
      </c>
      <c r="O533" s="1">
        <v>6</v>
      </c>
      <c r="P533" s="1">
        <f t="shared" si="156"/>
        <v>6</v>
      </c>
      <c r="Q533" s="1">
        <v>4</v>
      </c>
      <c r="R533" s="1">
        <f t="shared" si="157"/>
        <v>4</v>
      </c>
      <c r="S533" s="1" t="s">
        <v>74</v>
      </c>
      <c r="T533" s="1">
        <v>0</v>
      </c>
      <c r="U533" s="1" t="str">
        <f t="shared" si="158"/>
        <v>backpack</v>
      </c>
      <c r="V533" s="1" t="s">
        <v>75</v>
      </c>
      <c r="X533" s="1" t="str">
        <f t="shared" si="159"/>
        <v>A quality life demands quality questions</v>
      </c>
      <c r="Y533" s="1" t="s">
        <v>3371</v>
      </c>
      <c r="AA533" s="1">
        <v>1</v>
      </c>
      <c r="AB533" s="1" t="str">
        <f t="shared" si="160"/>
        <v>Accounting/Finance</v>
      </c>
      <c r="AC533" s="1" t="s">
        <v>440</v>
      </c>
      <c r="AE533" s="1" t="str">
        <f t="shared" si="161"/>
        <v>Manager</v>
      </c>
      <c r="AF533" s="1" t="s">
        <v>36</v>
      </c>
      <c r="AH533" s="1" t="str">
        <f t="shared" si="162"/>
        <v>Business Support &amp; Logistics</v>
      </c>
      <c r="AI533" s="1" t="str">
        <f t="shared" si="163"/>
        <v>Business Support &amp; Logistics</v>
      </c>
      <c r="AJ533" s="1" t="s">
        <v>59</v>
      </c>
      <c r="AL533" s="1">
        <v>5</v>
      </c>
      <c r="AM533" s="1">
        <f t="shared" si="164"/>
        <v>5</v>
      </c>
      <c r="AN533" s="1" t="s">
        <v>2400</v>
      </c>
      <c r="AO533" s="1" t="s">
        <v>61</v>
      </c>
      <c r="AR533" s="1" t="s">
        <v>18</v>
      </c>
      <c r="AZ533" s="1" t="str">
        <f t="shared" si="165"/>
        <v>Forums</v>
      </c>
      <c r="BA533" s="1" t="s">
        <v>50</v>
      </c>
      <c r="BC533" s="1">
        <f t="shared" si="166"/>
        <v>14</v>
      </c>
      <c r="BE533" s="1">
        <v>14</v>
      </c>
      <c r="BF533" s="1">
        <f t="shared" si="167"/>
        <v>2</v>
      </c>
      <c r="BG533" s="1">
        <v>2</v>
      </c>
      <c r="BI533" s="1">
        <v>32</v>
      </c>
      <c r="BJ533" s="1">
        <f t="shared" si="168"/>
        <v>32</v>
      </c>
      <c r="BK533" s="1" t="s">
        <v>2401</v>
      </c>
      <c r="BL533" s="1" t="str">
        <f t="shared" si="169"/>
        <v>Google</v>
      </c>
      <c r="BM533" s="1" t="s">
        <v>52</v>
      </c>
      <c r="BO533" s="1">
        <v>8</v>
      </c>
      <c r="BP533" s="1" t="s">
        <v>2402</v>
      </c>
      <c r="BQ533" s="1" t="s">
        <v>2403</v>
      </c>
      <c r="BR533" s="1" t="s">
        <v>2404</v>
      </c>
      <c r="BS533" s="1">
        <v>1</v>
      </c>
      <c r="BT533">
        <f t="shared" si="170"/>
        <v>1</v>
      </c>
    </row>
    <row r="534" spans="1:72" ht="299.25" x14ac:dyDescent="0.25">
      <c r="A534" s="1">
        <v>532</v>
      </c>
      <c r="B534" s="1">
        <f t="shared" si="152"/>
        <v>533</v>
      </c>
      <c r="D534" s="1" t="s">
        <v>1</v>
      </c>
      <c r="G534" s="1" t="s">
        <v>4</v>
      </c>
      <c r="I534" s="2">
        <v>28108</v>
      </c>
      <c r="J534" s="13">
        <f t="shared" ca="1" si="153"/>
        <v>42</v>
      </c>
      <c r="K534" s="1">
        <v>7</v>
      </c>
      <c r="L534" s="1">
        <f t="shared" si="154"/>
        <v>7</v>
      </c>
      <c r="M534" s="1">
        <v>10</v>
      </c>
      <c r="N534" s="1">
        <f t="shared" si="155"/>
        <v>10</v>
      </c>
      <c r="O534" s="1">
        <v>6</v>
      </c>
      <c r="P534" s="1">
        <f t="shared" si="156"/>
        <v>6</v>
      </c>
      <c r="Q534" s="1">
        <v>15</v>
      </c>
      <c r="R534" s="1">
        <f t="shared" si="157"/>
        <v>15</v>
      </c>
      <c r="S534" s="1" t="s">
        <v>200</v>
      </c>
      <c r="T534" s="1">
        <v>0</v>
      </c>
      <c r="U534" s="1" t="str">
        <f t="shared" si="158"/>
        <v>backpack</v>
      </c>
      <c r="V534" s="1" t="s">
        <v>75</v>
      </c>
      <c r="X534" s="1" t="str">
        <f t="shared" si="159"/>
        <v>Machine learning for life</v>
      </c>
      <c r="Y534" s="1" t="s">
        <v>3370</v>
      </c>
      <c r="AA534" s="1">
        <v>1</v>
      </c>
      <c r="AB534" s="1" t="str">
        <f t="shared" si="160"/>
        <v>Consulting</v>
      </c>
      <c r="AC534" s="1" t="s">
        <v>387</v>
      </c>
      <c r="AE534" s="1" t="str">
        <f t="shared" si="161"/>
        <v>Vice President</v>
      </c>
      <c r="AF534" s="1" t="s">
        <v>358</v>
      </c>
      <c r="AH534" s="1" t="str">
        <f t="shared" si="162"/>
        <v>Technology &amp; Internet</v>
      </c>
      <c r="AI534" s="1" t="str">
        <f t="shared" si="163"/>
        <v>Technology &amp; Internet</v>
      </c>
      <c r="AJ534" s="1" t="s">
        <v>69</v>
      </c>
      <c r="AL534" s="1">
        <v>17</v>
      </c>
      <c r="AM534" s="1">
        <f t="shared" si="164"/>
        <v>17</v>
      </c>
      <c r="AN534" s="1" t="s">
        <v>2405</v>
      </c>
      <c r="AO534" s="1" t="s">
        <v>61</v>
      </c>
      <c r="AT534" s="1" t="s">
        <v>20</v>
      </c>
      <c r="AZ534" s="1" t="str">
        <f t="shared" si="165"/>
        <v>Forums</v>
      </c>
      <c r="BA534" s="1" t="s">
        <v>50</v>
      </c>
      <c r="BC534" s="1">
        <f t="shared" si="166"/>
        <v>5</v>
      </c>
      <c r="BD534" s="1">
        <v>5</v>
      </c>
      <c r="BF534" s="1">
        <f t="shared" si="167"/>
        <v>5</v>
      </c>
      <c r="BG534" s="1">
        <v>5</v>
      </c>
      <c r="BI534" s="1">
        <v>15</v>
      </c>
      <c r="BJ534" s="1">
        <f t="shared" si="168"/>
        <v>15</v>
      </c>
      <c r="BK534" s="1" t="s">
        <v>2406</v>
      </c>
      <c r="BL534" s="1" t="str">
        <f t="shared" si="169"/>
        <v>Following Dr. Thurn</v>
      </c>
      <c r="BN534" s="1" t="s">
        <v>2407</v>
      </c>
      <c r="BO534" s="1">
        <v>7</v>
      </c>
      <c r="BP534" s="1" t="s">
        <v>2408</v>
      </c>
      <c r="BQ534" s="1" t="s">
        <v>2409</v>
      </c>
      <c r="BR534" s="1" t="s">
        <v>2410</v>
      </c>
      <c r="BS534" s="1">
        <v>1</v>
      </c>
      <c r="BT534">
        <f t="shared" si="170"/>
        <v>1</v>
      </c>
    </row>
    <row r="535" spans="1:72" ht="110.25" x14ac:dyDescent="0.25">
      <c r="A535" s="1">
        <v>533</v>
      </c>
      <c r="B535" s="1">
        <f t="shared" si="152"/>
        <v>534</v>
      </c>
      <c r="D535" s="1" t="s">
        <v>1</v>
      </c>
      <c r="G535" s="1" t="s">
        <v>4</v>
      </c>
      <c r="I535" s="2">
        <v>25840</v>
      </c>
      <c r="J535" s="13">
        <f t="shared" ca="1" si="153"/>
        <v>49</v>
      </c>
      <c r="K535" s="1">
        <v>8</v>
      </c>
      <c r="L535" s="1">
        <f t="shared" si="154"/>
        <v>8</v>
      </c>
      <c r="M535" s="1">
        <v>120</v>
      </c>
      <c r="N535" s="1">
        <f t="shared" si="155"/>
        <v>120</v>
      </c>
      <c r="O535" s="1">
        <v>10</v>
      </c>
      <c r="P535" s="1">
        <f t="shared" si="156"/>
        <v>10</v>
      </c>
      <c r="Q535" s="1">
        <v>0</v>
      </c>
      <c r="R535" s="1">
        <f t="shared" si="157"/>
        <v>0</v>
      </c>
      <c r="S535" s="1" t="s">
        <v>66</v>
      </c>
      <c r="T535" s="1">
        <v>0</v>
      </c>
      <c r="U535" s="1" t="str">
        <f t="shared" si="158"/>
        <v>t-shirt</v>
      </c>
      <c r="V535" s="1" t="s">
        <v>46</v>
      </c>
      <c r="X535" s="1" t="str">
        <f t="shared" si="159"/>
        <v>Machine learning for life</v>
      </c>
      <c r="Y535" s="1" t="s">
        <v>3370</v>
      </c>
      <c r="AA535" s="1">
        <v>1</v>
      </c>
      <c r="AB535" s="1" t="str">
        <f t="shared" si="160"/>
        <v>Other</v>
      </c>
      <c r="AC535" s="1" t="s">
        <v>5</v>
      </c>
      <c r="AE535" s="1" t="str">
        <f t="shared" si="161"/>
        <v>Manager</v>
      </c>
      <c r="AF535" s="1" t="s">
        <v>36</v>
      </c>
      <c r="AH535" s="1" t="str">
        <f t="shared" si="162"/>
        <v>Education</v>
      </c>
      <c r="AI535" s="1" t="str">
        <f t="shared" si="163"/>
        <v>Education</v>
      </c>
      <c r="AJ535" s="1" t="s">
        <v>37</v>
      </c>
      <c r="AL535" s="1">
        <v>8</v>
      </c>
      <c r="AM535" s="1">
        <f t="shared" si="164"/>
        <v>8</v>
      </c>
      <c r="AN535" s="1" t="s">
        <v>2411</v>
      </c>
      <c r="AO535" s="1" t="s">
        <v>49</v>
      </c>
      <c r="AR535" s="1" t="s">
        <v>18</v>
      </c>
      <c r="AZ535" s="1" t="str">
        <f t="shared" si="165"/>
        <v>Stack Overflow</v>
      </c>
      <c r="BA535" s="1" t="s">
        <v>62</v>
      </c>
      <c r="BC535" s="1">
        <f t="shared" si="166"/>
        <v>5</v>
      </c>
      <c r="BD535" s="1">
        <v>5</v>
      </c>
      <c r="BF535" s="1">
        <f t="shared" si="167"/>
        <v>5</v>
      </c>
      <c r="BG535" s="1">
        <v>5</v>
      </c>
      <c r="BI535" s="1">
        <v>40</v>
      </c>
      <c r="BJ535" s="1">
        <f t="shared" si="168"/>
        <v>40</v>
      </c>
      <c r="BK535" s="1" t="s">
        <v>2412</v>
      </c>
      <c r="BL535" s="1" t="str">
        <f t="shared" si="169"/>
        <v>Google</v>
      </c>
      <c r="BM535" s="1" t="s">
        <v>52</v>
      </c>
      <c r="BO535" s="1">
        <v>10</v>
      </c>
      <c r="BP535" s="1" t="s">
        <v>2413</v>
      </c>
      <c r="BQ535" s="1" t="s">
        <v>2414</v>
      </c>
      <c r="BS535" s="1">
        <v>1</v>
      </c>
      <c r="BT535">
        <f t="shared" si="170"/>
        <v>1</v>
      </c>
    </row>
    <row r="536" spans="1:72" ht="409.5" x14ac:dyDescent="0.25">
      <c r="A536" s="1">
        <v>534</v>
      </c>
      <c r="B536" s="1">
        <f t="shared" si="152"/>
        <v>535</v>
      </c>
      <c r="C536" s="1" t="s">
        <v>0</v>
      </c>
      <c r="E536" s="1" t="s">
        <v>2</v>
      </c>
      <c r="G536" s="1" t="s">
        <v>4</v>
      </c>
      <c r="I536" s="2">
        <v>29476</v>
      </c>
      <c r="J536" s="13">
        <f t="shared" ca="1" si="153"/>
        <v>39</v>
      </c>
      <c r="K536" s="1">
        <v>7</v>
      </c>
      <c r="L536" s="1">
        <f t="shared" si="154"/>
        <v>7</v>
      </c>
      <c r="M536" s="1">
        <v>40</v>
      </c>
      <c r="N536" s="1">
        <f t="shared" si="155"/>
        <v>40</v>
      </c>
      <c r="O536" s="1">
        <v>12</v>
      </c>
      <c r="P536" s="1">
        <f t="shared" si="156"/>
        <v>12</v>
      </c>
      <c r="Q536" s="1">
        <v>10</v>
      </c>
      <c r="R536" s="1">
        <f t="shared" si="157"/>
        <v>10</v>
      </c>
      <c r="S536" s="1" t="s">
        <v>108</v>
      </c>
      <c r="T536" s="1">
        <v>0</v>
      </c>
      <c r="U536" s="1" t="str">
        <f t="shared" si="158"/>
        <v>hoodie</v>
      </c>
      <c r="V536" s="1" t="s">
        <v>34</v>
      </c>
      <c r="X536" s="1" t="str">
        <f t="shared" si="159"/>
        <v>Machine learning for life</v>
      </c>
      <c r="Y536" s="1" t="s">
        <v>3370</v>
      </c>
      <c r="AA536" s="1">
        <v>1</v>
      </c>
      <c r="AB536" s="1" t="str">
        <f t="shared" si="160"/>
        <v>Research</v>
      </c>
      <c r="AC536" s="1" t="s">
        <v>382</v>
      </c>
      <c r="AE536" s="1" t="str">
        <f t="shared" si="161"/>
        <v>Not Applicable</v>
      </c>
      <c r="AF536" s="1" t="s">
        <v>86</v>
      </c>
      <c r="AH536" s="1" t="str">
        <f t="shared" si="162"/>
        <v>Education</v>
      </c>
      <c r="AI536" s="1" t="str">
        <f t="shared" si="163"/>
        <v>Education</v>
      </c>
      <c r="AJ536" s="1" t="s">
        <v>37</v>
      </c>
      <c r="AL536" s="1">
        <v>8</v>
      </c>
      <c r="AM536" s="1">
        <f t="shared" si="164"/>
        <v>8</v>
      </c>
      <c r="AN536" s="1" t="s">
        <v>2415</v>
      </c>
      <c r="AO536" s="1" t="s">
        <v>49</v>
      </c>
      <c r="AS536" s="1" t="s">
        <v>19</v>
      </c>
      <c r="AZ536" s="1" t="str">
        <f t="shared" si="165"/>
        <v>Forums</v>
      </c>
      <c r="BA536" s="1" t="s">
        <v>50</v>
      </c>
      <c r="BC536" s="1">
        <f t="shared" si="166"/>
        <v>6</v>
      </c>
      <c r="BD536" s="1">
        <v>6</v>
      </c>
      <c r="BF536" s="1">
        <f t="shared" si="167"/>
        <v>5</v>
      </c>
      <c r="BG536" s="1">
        <v>5</v>
      </c>
      <c r="BI536" s="1">
        <v>10</v>
      </c>
      <c r="BJ536" s="1">
        <f t="shared" si="168"/>
        <v>10</v>
      </c>
      <c r="BK536" s="1" t="s">
        <v>2416</v>
      </c>
      <c r="BL536" s="1" t="str">
        <f t="shared" si="169"/>
        <v>Google</v>
      </c>
      <c r="BM536" s="1" t="s">
        <v>52</v>
      </c>
      <c r="BO536" s="1">
        <v>4</v>
      </c>
      <c r="BP536" s="1" t="s">
        <v>2417</v>
      </c>
      <c r="BQ536" s="1" t="s">
        <v>2418</v>
      </c>
      <c r="BR536" s="1" t="s">
        <v>2419</v>
      </c>
      <c r="BS536" s="1">
        <v>0</v>
      </c>
      <c r="BT536">
        <f t="shared" si="170"/>
        <v>0</v>
      </c>
    </row>
    <row r="537" spans="1:72" ht="78.75" x14ac:dyDescent="0.25">
      <c r="A537" s="1">
        <v>535</v>
      </c>
      <c r="B537" s="1">
        <f t="shared" si="152"/>
        <v>536</v>
      </c>
      <c r="C537" s="1" t="s">
        <v>0</v>
      </c>
      <c r="I537" s="2">
        <v>31956</v>
      </c>
      <c r="J537" s="13">
        <f t="shared" ca="1" si="153"/>
        <v>32</v>
      </c>
      <c r="K537" s="1">
        <v>7</v>
      </c>
      <c r="L537" s="1">
        <f t="shared" si="154"/>
        <v>7</v>
      </c>
      <c r="M537" s="1">
        <v>90</v>
      </c>
      <c r="N537" s="1">
        <f t="shared" si="155"/>
        <v>90</v>
      </c>
      <c r="O537" s="1">
        <v>9</v>
      </c>
      <c r="P537" s="1">
        <f t="shared" si="156"/>
        <v>9</v>
      </c>
      <c r="Q537" s="1">
        <v>5</v>
      </c>
      <c r="R537" s="1">
        <f t="shared" si="157"/>
        <v>5</v>
      </c>
      <c r="S537" s="1" t="s">
        <v>96</v>
      </c>
      <c r="T537" s="1">
        <v>0</v>
      </c>
      <c r="U537" s="1" t="str">
        <f t="shared" si="158"/>
        <v>hoodie</v>
      </c>
      <c r="V537" s="1" t="s">
        <v>34</v>
      </c>
      <c r="X537" s="1" t="str">
        <f t="shared" si="159"/>
        <v>Data is the new bacon</v>
      </c>
      <c r="Y537" s="1" t="s">
        <v>3333</v>
      </c>
      <c r="AA537" s="1">
        <v>1</v>
      </c>
      <c r="AB537" s="1" t="str">
        <f t="shared" si="160"/>
        <v>Data Scientist</v>
      </c>
      <c r="AC537" s="1" t="s">
        <v>130</v>
      </c>
      <c r="AE537" s="1" t="str">
        <f t="shared" si="161"/>
        <v>Intern</v>
      </c>
      <c r="AF537" s="1" t="s">
        <v>325</v>
      </c>
      <c r="AH537" s="1" t="str">
        <f t="shared" si="162"/>
        <v>Insurance</v>
      </c>
      <c r="AI537" s="1" t="str">
        <f t="shared" si="163"/>
        <v>Insurance</v>
      </c>
      <c r="AJ537" s="1" t="s">
        <v>195</v>
      </c>
      <c r="AL537" s="1">
        <v>10</v>
      </c>
      <c r="AM537" s="1">
        <f t="shared" si="164"/>
        <v>10</v>
      </c>
      <c r="AN537" s="1" t="s">
        <v>2420</v>
      </c>
      <c r="AO537" s="1" t="s">
        <v>61</v>
      </c>
      <c r="AX537" s="1" t="s">
        <v>24</v>
      </c>
      <c r="AZ537" s="1" t="str">
        <f t="shared" si="165"/>
        <v xml:space="preserve"> </v>
      </c>
      <c r="BC537" s="1" t="str">
        <f t="shared" si="166"/>
        <v xml:space="preserve"> </v>
      </c>
      <c r="BF537" s="1" t="str">
        <f t="shared" si="167"/>
        <v xml:space="preserve"> </v>
      </c>
      <c r="BJ537" s="1">
        <f t="shared" si="168"/>
        <v>0</v>
      </c>
      <c r="BL537" s="1" t="str">
        <f t="shared" si="169"/>
        <v>Google</v>
      </c>
      <c r="BM537" s="1" t="s">
        <v>52</v>
      </c>
      <c r="BO537" s="1">
        <v>10</v>
      </c>
      <c r="BP537" s="1" t="s">
        <v>2421</v>
      </c>
      <c r="BQ537" s="1" t="s">
        <v>2422</v>
      </c>
      <c r="BS537" s="1">
        <v>0</v>
      </c>
      <c r="BT537">
        <f t="shared" si="170"/>
        <v>0</v>
      </c>
    </row>
    <row r="538" spans="1:72" ht="362.25" x14ac:dyDescent="0.25">
      <c r="A538" s="1">
        <v>536</v>
      </c>
      <c r="B538" s="1">
        <f t="shared" si="152"/>
        <v>537</v>
      </c>
      <c r="C538" s="1" t="s">
        <v>0</v>
      </c>
      <c r="D538" s="1" t="s">
        <v>1</v>
      </c>
      <c r="G538" s="1" t="s">
        <v>4</v>
      </c>
      <c r="I538" s="2">
        <v>28333</v>
      </c>
      <c r="J538" s="13">
        <f t="shared" ca="1" si="153"/>
        <v>42</v>
      </c>
      <c r="K538" s="1">
        <v>6</v>
      </c>
      <c r="L538" s="1">
        <f t="shared" si="154"/>
        <v>6</v>
      </c>
      <c r="M538" s="1">
        <v>120</v>
      </c>
      <c r="N538" s="1">
        <f t="shared" si="155"/>
        <v>120</v>
      </c>
      <c r="O538" s="1">
        <v>9</v>
      </c>
      <c r="P538" s="1">
        <f t="shared" si="156"/>
        <v>9</v>
      </c>
      <c r="Q538" s="1">
        <v>7</v>
      </c>
      <c r="R538" s="1">
        <f t="shared" si="157"/>
        <v>7</v>
      </c>
      <c r="S538" s="1" t="s">
        <v>96</v>
      </c>
      <c r="T538" s="1">
        <v>1</v>
      </c>
      <c r="U538" s="1" t="str">
        <f t="shared" si="158"/>
        <v/>
      </c>
      <c r="X538" s="1" t="str">
        <f t="shared" si="159"/>
        <v xml:space="preserve"> </v>
      </c>
      <c r="AA538" s="1">
        <v>1</v>
      </c>
      <c r="AB538" s="1" t="str">
        <f t="shared" si="160"/>
        <v>Accounting/Finance</v>
      </c>
      <c r="AC538" s="1" t="s">
        <v>440</v>
      </c>
      <c r="AE538" s="1" t="str">
        <f t="shared" si="161"/>
        <v>C-Level</v>
      </c>
      <c r="AF538" s="1" t="s">
        <v>117</v>
      </c>
      <c r="AH538" s="1" t="str">
        <f t="shared" si="162"/>
        <v>Banking</v>
      </c>
      <c r="AI538" s="1" t="str">
        <f t="shared" si="163"/>
        <v>Banking</v>
      </c>
      <c r="AK538" s="1" t="s">
        <v>2188</v>
      </c>
      <c r="AL538" s="1">
        <v>10</v>
      </c>
      <c r="AM538" s="1">
        <f t="shared" si="164"/>
        <v>10</v>
      </c>
      <c r="AO538" s="1" t="s">
        <v>61</v>
      </c>
      <c r="AS538" s="1" t="s">
        <v>19</v>
      </c>
      <c r="AZ538" s="1" t="str">
        <f t="shared" si="165"/>
        <v>Forums</v>
      </c>
      <c r="BA538" s="1" t="s">
        <v>50</v>
      </c>
      <c r="BC538" s="1">
        <f t="shared" si="166"/>
        <v>6</v>
      </c>
      <c r="BD538" s="1">
        <v>6</v>
      </c>
      <c r="BF538" s="1">
        <f t="shared" si="167"/>
        <v>5</v>
      </c>
      <c r="BG538" s="1">
        <v>5</v>
      </c>
      <c r="BI538" s="1">
        <v>15</v>
      </c>
      <c r="BJ538" s="1">
        <f t="shared" si="168"/>
        <v>15</v>
      </c>
      <c r="BK538" s="1" t="s">
        <v>2423</v>
      </c>
      <c r="BL538" s="1" t="str">
        <f t="shared" si="169"/>
        <v>Google</v>
      </c>
      <c r="BM538" s="1" t="s">
        <v>52</v>
      </c>
      <c r="BO538" s="1">
        <v>9</v>
      </c>
      <c r="BP538" s="1" t="s">
        <v>2424</v>
      </c>
      <c r="BQ538" s="1" t="s">
        <v>2425</v>
      </c>
      <c r="BR538" s="1" t="s">
        <v>2426</v>
      </c>
      <c r="BS538" s="1">
        <v>1</v>
      </c>
      <c r="BT538">
        <f t="shared" si="170"/>
        <v>1</v>
      </c>
    </row>
    <row r="539" spans="1:72" ht="78.75" x14ac:dyDescent="0.25">
      <c r="A539" s="1">
        <v>537</v>
      </c>
      <c r="B539" s="1">
        <f t="shared" si="152"/>
        <v>538</v>
      </c>
      <c r="C539" s="1" t="s">
        <v>0</v>
      </c>
      <c r="I539" s="2">
        <v>29407</v>
      </c>
      <c r="J539" s="13">
        <f t="shared" ca="1" si="153"/>
        <v>39</v>
      </c>
      <c r="K539" s="1">
        <v>7</v>
      </c>
      <c r="L539" s="1">
        <f t="shared" si="154"/>
        <v>7</v>
      </c>
      <c r="M539" s="1">
        <v>60</v>
      </c>
      <c r="N539" s="1">
        <f t="shared" si="155"/>
        <v>60</v>
      </c>
      <c r="O539" s="1">
        <v>7</v>
      </c>
      <c r="P539" s="1">
        <f t="shared" si="156"/>
        <v>7</v>
      </c>
      <c r="Q539" s="1">
        <v>0</v>
      </c>
      <c r="R539" s="1">
        <f t="shared" si="157"/>
        <v>0</v>
      </c>
      <c r="S539" s="1" t="s">
        <v>66</v>
      </c>
      <c r="T539" s="1">
        <v>1</v>
      </c>
      <c r="U539" s="1" t="str">
        <f t="shared" si="158"/>
        <v/>
      </c>
      <c r="X539" s="1" t="str">
        <f t="shared" si="159"/>
        <v xml:space="preserve"> </v>
      </c>
      <c r="AA539" s="1">
        <v>1</v>
      </c>
      <c r="AB539" s="1" t="str">
        <f t="shared" si="160"/>
        <v>Business Intelligence / Business Analyst</v>
      </c>
      <c r="AC539" s="1" t="s">
        <v>121</v>
      </c>
      <c r="AE539" s="1" t="str">
        <f t="shared" si="161"/>
        <v>Individual Contributor</v>
      </c>
      <c r="AF539" s="1" t="s">
        <v>58</v>
      </c>
      <c r="AH539" s="1" t="str">
        <f t="shared" si="162"/>
        <v>Insurance</v>
      </c>
      <c r="AI539" s="1" t="str">
        <f t="shared" si="163"/>
        <v>Insurance</v>
      </c>
      <c r="AJ539" s="1" t="s">
        <v>195</v>
      </c>
      <c r="AL539" s="1">
        <v>1</v>
      </c>
      <c r="AM539" s="1">
        <f t="shared" si="164"/>
        <v>1</v>
      </c>
      <c r="AN539" s="1" t="s">
        <v>2427</v>
      </c>
      <c r="AO539" s="1" t="s">
        <v>49</v>
      </c>
      <c r="AR539" s="1" t="s">
        <v>18</v>
      </c>
      <c r="AZ539" s="1" t="str">
        <f t="shared" si="165"/>
        <v>Mentor Help (classroom or 1:1 mentors)</v>
      </c>
      <c r="BA539" s="1" t="s">
        <v>137</v>
      </c>
      <c r="BC539" s="1">
        <f t="shared" si="166"/>
        <v>3</v>
      </c>
      <c r="BD539" s="1">
        <v>3</v>
      </c>
      <c r="BF539" s="1">
        <f t="shared" si="167"/>
        <v>5</v>
      </c>
      <c r="BG539" s="1">
        <v>5</v>
      </c>
      <c r="BI539" s="1">
        <v>15</v>
      </c>
      <c r="BJ539" s="1">
        <f t="shared" si="168"/>
        <v>15</v>
      </c>
      <c r="BK539" s="1" t="s">
        <v>2428</v>
      </c>
      <c r="BL539" s="1" t="str">
        <f t="shared" si="169"/>
        <v>Friend / word of mouth</v>
      </c>
      <c r="BM539" s="1" t="s">
        <v>42</v>
      </c>
      <c r="BO539" s="1">
        <v>9</v>
      </c>
      <c r="BP539" s="1" t="s">
        <v>2429</v>
      </c>
      <c r="BQ539" s="1" t="s">
        <v>2430</v>
      </c>
      <c r="BR539" s="1" t="s">
        <v>2431</v>
      </c>
      <c r="BS539" s="1">
        <v>1</v>
      </c>
      <c r="BT539">
        <f t="shared" si="170"/>
        <v>1</v>
      </c>
    </row>
    <row r="540" spans="1:72" ht="94.5" x14ac:dyDescent="0.25">
      <c r="A540" s="1">
        <v>538</v>
      </c>
      <c r="B540" s="1">
        <f t="shared" si="152"/>
        <v>539</v>
      </c>
      <c r="D540" s="1" t="s">
        <v>1</v>
      </c>
      <c r="F540" s="1" t="s">
        <v>3</v>
      </c>
      <c r="G540" s="1" t="s">
        <v>4</v>
      </c>
      <c r="I540" s="2">
        <v>29622</v>
      </c>
      <c r="J540" s="13">
        <f t="shared" ca="1" si="153"/>
        <v>38</v>
      </c>
      <c r="K540" s="1">
        <v>7</v>
      </c>
      <c r="L540" s="1">
        <f t="shared" si="154"/>
        <v>7</v>
      </c>
      <c r="M540" s="1">
        <v>0</v>
      </c>
      <c r="N540" s="1">
        <f t="shared" si="155"/>
        <v>0</v>
      </c>
      <c r="O540" s="1">
        <v>10</v>
      </c>
      <c r="P540" s="1">
        <f t="shared" si="156"/>
        <v>10</v>
      </c>
      <c r="Q540" s="1">
        <v>5</v>
      </c>
      <c r="R540" s="1">
        <f t="shared" si="157"/>
        <v>5</v>
      </c>
      <c r="S540" s="1" t="s">
        <v>33</v>
      </c>
      <c r="T540" s="1">
        <v>0</v>
      </c>
      <c r="U540" s="1" t="str">
        <f t="shared" si="158"/>
        <v>t-shirt</v>
      </c>
      <c r="V540" s="1" t="s">
        <v>46</v>
      </c>
      <c r="X540" s="1" t="str">
        <f t="shared" si="159"/>
        <v>Data is the new bacon</v>
      </c>
      <c r="Y540" s="1" t="s">
        <v>3333</v>
      </c>
      <c r="AA540" s="1">
        <v>0</v>
      </c>
      <c r="AB540" s="1" t="str">
        <f t="shared" si="160"/>
        <v xml:space="preserve"> </v>
      </c>
      <c r="AE540" s="1" t="str">
        <f t="shared" si="161"/>
        <v xml:space="preserve"> </v>
      </c>
      <c r="AH540" s="1" t="str">
        <f t="shared" si="162"/>
        <v>Unspecified</v>
      </c>
      <c r="AI540" s="1" t="str">
        <f t="shared" si="163"/>
        <v xml:space="preserve"> </v>
      </c>
      <c r="AM540" s="1">
        <f t="shared" si="164"/>
        <v>0</v>
      </c>
      <c r="AO540" s="1" t="s">
        <v>61</v>
      </c>
      <c r="AU540" s="1" t="s">
        <v>21</v>
      </c>
      <c r="AZ540" s="1" t="str">
        <f t="shared" si="165"/>
        <v>Forums</v>
      </c>
      <c r="BA540" s="1" t="s">
        <v>50</v>
      </c>
      <c r="BC540" s="1">
        <f t="shared" si="166"/>
        <v>6</v>
      </c>
      <c r="BD540" s="1">
        <v>6</v>
      </c>
      <c r="BF540" s="1">
        <f t="shared" si="167"/>
        <v>6</v>
      </c>
      <c r="BG540" s="1">
        <v>6</v>
      </c>
      <c r="BI540" s="1">
        <v>15</v>
      </c>
      <c r="BJ540" s="1">
        <f t="shared" si="168"/>
        <v>15</v>
      </c>
      <c r="BK540" s="1" t="s">
        <v>2432</v>
      </c>
      <c r="BL540" s="1" t="str">
        <f t="shared" si="169"/>
        <v>Billboard</v>
      </c>
      <c r="BM540" s="1" t="s">
        <v>2433</v>
      </c>
      <c r="BO540" s="1">
        <v>10</v>
      </c>
      <c r="BP540" s="1" t="s">
        <v>2434</v>
      </c>
      <c r="BQ540" s="1" t="s">
        <v>1540</v>
      </c>
      <c r="BS540" s="1">
        <v>0</v>
      </c>
      <c r="BT540">
        <f t="shared" si="170"/>
        <v>0</v>
      </c>
    </row>
    <row r="541" spans="1:72" ht="141.75" x14ac:dyDescent="0.25">
      <c r="A541" s="1">
        <v>539</v>
      </c>
      <c r="B541" s="1">
        <f t="shared" si="152"/>
        <v>540</v>
      </c>
      <c r="C541" s="1" t="s">
        <v>0</v>
      </c>
      <c r="I541" s="2">
        <v>34278</v>
      </c>
      <c r="J541" s="13">
        <f t="shared" ca="1" si="153"/>
        <v>25</v>
      </c>
      <c r="K541" s="1">
        <v>8</v>
      </c>
      <c r="L541" s="1">
        <f t="shared" si="154"/>
        <v>8</v>
      </c>
      <c r="M541" s="1">
        <v>0</v>
      </c>
      <c r="N541" s="1">
        <f t="shared" si="155"/>
        <v>0</v>
      </c>
      <c r="O541" s="1">
        <v>15</v>
      </c>
      <c r="P541" s="1">
        <f t="shared" si="156"/>
        <v>15</v>
      </c>
      <c r="Q541" s="1">
        <v>100</v>
      </c>
      <c r="R541" s="1">
        <f t="shared" si="157"/>
        <v>100</v>
      </c>
      <c r="S541" s="1" t="s">
        <v>74</v>
      </c>
      <c r="T541" s="1">
        <v>1</v>
      </c>
      <c r="U541" s="1" t="str">
        <f t="shared" si="158"/>
        <v/>
      </c>
      <c r="X541" s="1" t="str">
        <f t="shared" si="159"/>
        <v xml:space="preserve"> </v>
      </c>
      <c r="AA541" s="1">
        <v>1</v>
      </c>
      <c r="AB541" s="1" t="str">
        <f t="shared" si="160"/>
        <v>Self employed</v>
      </c>
      <c r="AC541" s="1" t="s">
        <v>492</v>
      </c>
      <c r="AE541" s="1" t="str">
        <f t="shared" si="161"/>
        <v>Individual Contributor</v>
      </c>
      <c r="AF541" s="1" t="s">
        <v>58</v>
      </c>
      <c r="AH541" s="1" t="str">
        <f t="shared" si="162"/>
        <v>Education</v>
      </c>
      <c r="AI541" s="1" t="str">
        <f t="shared" si="163"/>
        <v>Education</v>
      </c>
      <c r="AJ541" s="1" t="s">
        <v>37</v>
      </c>
      <c r="AL541" s="1">
        <v>1</v>
      </c>
      <c r="AM541" s="1">
        <f t="shared" si="164"/>
        <v>1</v>
      </c>
      <c r="AN541" s="1" t="s">
        <v>38</v>
      </c>
      <c r="AO541" s="1" t="s">
        <v>39</v>
      </c>
      <c r="AP541" s="1" t="s">
        <v>16</v>
      </c>
      <c r="AR541" s="1" t="s">
        <v>18</v>
      </c>
      <c r="AS541" s="1" t="s">
        <v>19</v>
      </c>
      <c r="AT541" s="1" t="s">
        <v>20</v>
      </c>
      <c r="AU541" s="1" t="s">
        <v>21</v>
      </c>
      <c r="AW541" s="1" t="s">
        <v>23</v>
      </c>
      <c r="AZ541" s="1" t="str">
        <f t="shared" si="165"/>
        <v>Slack Channel</v>
      </c>
      <c r="BA541" s="1" t="s">
        <v>40</v>
      </c>
      <c r="BC541" s="1">
        <f t="shared" si="166"/>
        <v>25</v>
      </c>
      <c r="BE541" s="1">
        <v>25</v>
      </c>
      <c r="BF541" s="1">
        <f t="shared" si="167"/>
        <v>10</v>
      </c>
      <c r="BH541" s="1">
        <v>10</v>
      </c>
      <c r="BI541" s="1">
        <v>4</v>
      </c>
      <c r="BJ541" s="1">
        <f t="shared" si="168"/>
        <v>4</v>
      </c>
      <c r="BK541" s="1" t="s">
        <v>132</v>
      </c>
      <c r="BL541" s="1" t="str">
        <f t="shared" si="169"/>
        <v>Google</v>
      </c>
      <c r="BM541" s="1" t="s">
        <v>52</v>
      </c>
      <c r="BO541" s="1">
        <v>10</v>
      </c>
      <c r="BP541" s="1" t="s">
        <v>2435</v>
      </c>
      <c r="BQ541" s="1" t="s">
        <v>2436</v>
      </c>
      <c r="BR541" s="1" t="s">
        <v>2437</v>
      </c>
      <c r="BS541" s="1">
        <v>1</v>
      </c>
      <c r="BT541">
        <f t="shared" si="170"/>
        <v>1</v>
      </c>
    </row>
    <row r="542" spans="1:72" ht="173.25" x14ac:dyDescent="0.25">
      <c r="A542" s="1">
        <v>540</v>
      </c>
      <c r="B542" s="1">
        <f t="shared" si="152"/>
        <v>541</v>
      </c>
      <c r="C542" s="1" t="s">
        <v>0</v>
      </c>
      <c r="I542" s="2">
        <v>30548</v>
      </c>
      <c r="J542" s="13">
        <f t="shared" ca="1" si="153"/>
        <v>36</v>
      </c>
      <c r="K542" s="1">
        <v>7</v>
      </c>
      <c r="L542" s="1">
        <f t="shared" si="154"/>
        <v>7</v>
      </c>
      <c r="M542" s="1">
        <v>0</v>
      </c>
      <c r="N542" s="1">
        <f t="shared" si="155"/>
        <v>0</v>
      </c>
      <c r="O542" s="1">
        <v>10</v>
      </c>
      <c r="P542" s="1">
        <f t="shared" si="156"/>
        <v>10</v>
      </c>
      <c r="Q542" s="1">
        <v>1</v>
      </c>
      <c r="R542" s="1">
        <f t="shared" si="157"/>
        <v>1</v>
      </c>
      <c r="S542" s="1" t="s">
        <v>310</v>
      </c>
      <c r="T542" s="1">
        <v>1</v>
      </c>
      <c r="U542" s="1" t="str">
        <f t="shared" si="158"/>
        <v/>
      </c>
      <c r="X542" s="1" t="str">
        <f t="shared" si="159"/>
        <v xml:space="preserve"> </v>
      </c>
      <c r="AA542" s="1">
        <v>1</v>
      </c>
      <c r="AB542" s="1" t="str">
        <f t="shared" si="160"/>
        <v>Business/Strategy</v>
      </c>
      <c r="AC542" s="1" t="s">
        <v>57</v>
      </c>
      <c r="AE542" s="1" t="str">
        <f t="shared" si="161"/>
        <v xml:space="preserve">Senior economist </v>
      </c>
      <c r="AG542" s="1" t="s">
        <v>2438</v>
      </c>
      <c r="AH542" s="1" t="str">
        <f t="shared" si="162"/>
        <v>Business Support &amp; Logistics</v>
      </c>
      <c r="AI542" s="1" t="str">
        <f t="shared" si="163"/>
        <v>Business Support &amp; Logistics</v>
      </c>
      <c r="AJ542" s="1" t="s">
        <v>59</v>
      </c>
      <c r="AL542" s="1">
        <v>5</v>
      </c>
      <c r="AM542" s="1">
        <f t="shared" si="164"/>
        <v>5</v>
      </c>
      <c r="AN542" s="1" t="s">
        <v>2069</v>
      </c>
      <c r="AO542" s="1" t="s">
        <v>61</v>
      </c>
      <c r="AT542" s="1" t="s">
        <v>20</v>
      </c>
      <c r="AZ542" s="1" t="str">
        <f t="shared" si="165"/>
        <v>Stack Overflow</v>
      </c>
      <c r="BA542" s="1" t="s">
        <v>62</v>
      </c>
      <c r="BC542" s="1">
        <f t="shared" si="166"/>
        <v>4</v>
      </c>
      <c r="BD542" s="1">
        <v>4</v>
      </c>
      <c r="BF542" s="1">
        <f t="shared" si="167"/>
        <v>10</v>
      </c>
      <c r="BH542" s="1">
        <v>10</v>
      </c>
      <c r="BI542" s="1">
        <v>18</v>
      </c>
      <c r="BJ542" s="1">
        <f t="shared" si="168"/>
        <v>18</v>
      </c>
      <c r="BK542" s="1" t="s">
        <v>2439</v>
      </c>
      <c r="BL542" s="1" t="str">
        <f t="shared" si="169"/>
        <v>Facebook</v>
      </c>
      <c r="BM542" s="1" t="s">
        <v>320</v>
      </c>
      <c r="BO542" s="1">
        <v>10</v>
      </c>
      <c r="BP542" s="1" t="s">
        <v>2440</v>
      </c>
      <c r="BQ542" s="1" t="s">
        <v>2441</v>
      </c>
      <c r="BR542" s="1" t="s">
        <v>2442</v>
      </c>
      <c r="BS542" s="1">
        <v>1</v>
      </c>
      <c r="BT542">
        <f t="shared" si="170"/>
        <v>1</v>
      </c>
    </row>
    <row r="543" spans="1:72" ht="78.75" x14ac:dyDescent="0.25">
      <c r="A543" s="1">
        <v>541</v>
      </c>
      <c r="B543" s="1">
        <f t="shared" si="152"/>
        <v>542</v>
      </c>
      <c r="C543" s="1" t="s">
        <v>0</v>
      </c>
      <c r="I543" s="2">
        <v>33569</v>
      </c>
      <c r="J543" s="13">
        <f t="shared" ca="1" si="153"/>
        <v>27</v>
      </c>
      <c r="K543" s="1">
        <v>8</v>
      </c>
      <c r="L543" s="1">
        <f t="shared" si="154"/>
        <v>8</v>
      </c>
      <c r="M543" s="1">
        <v>15</v>
      </c>
      <c r="N543" s="1">
        <f t="shared" si="155"/>
        <v>15</v>
      </c>
      <c r="O543" s="1">
        <v>6</v>
      </c>
      <c r="P543" s="1">
        <f t="shared" si="156"/>
        <v>6</v>
      </c>
      <c r="Q543" s="1">
        <v>10</v>
      </c>
      <c r="R543" s="1">
        <f t="shared" si="157"/>
        <v>10</v>
      </c>
      <c r="S543" s="1" t="s">
        <v>79</v>
      </c>
      <c r="T543" s="1">
        <v>0</v>
      </c>
      <c r="U543" s="1" t="str">
        <f t="shared" si="158"/>
        <v>jacket (brand is TBD... probably Patagonia)</v>
      </c>
      <c r="V543" s="1" t="s">
        <v>56</v>
      </c>
      <c r="X543" s="1" t="str">
        <f t="shared" si="159"/>
        <v>A quality life demands quality questions</v>
      </c>
      <c r="Y543" s="1" t="s">
        <v>3371</v>
      </c>
      <c r="AA543" s="1">
        <v>1</v>
      </c>
      <c r="AB543" s="1" t="str">
        <f t="shared" si="160"/>
        <v>Data Scientist</v>
      </c>
      <c r="AC543" s="1" t="s">
        <v>130</v>
      </c>
      <c r="AE543" s="1" t="str">
        <f t="shared" si="161"/>
        <v>Individual Contributor</v>
      </c>
      <c r="AF543" s="1" t="s">
        <v>58</v>
      </c>
      <c r="AH543" s="1" t="str">
        <f t="shared" si="162"/>
        <v>Advertising &amp; Marketing</v>
      </c>
      <c r="AI543" s="1" t="str">
        <f t="shared" si="163"/>
        <v>Advertising &amp; Marketing</v>
      </c>
      <c r="AJ543" s="1" t="s">
        <v>206</v>
      </c>
      <c r="AL543" s="1">
        <v>1</v>
      </c>
      <c r="AM543" s="1">
        <f t="shared" si="164"/>
        <v>1</v>
      </c>
      <c r="AN543" s="1" t="s">
        <v>2443</v>
      </c>
      <c r="AO543" s="1" t="s">
        <v>39</v>
      </c>
      <c r="AS543" s="1" t="s">
        <v>19</v>
      </c>
      <c r="AU543" s="1" t="s">
        <v>21</v>
      </c>
      <c r="AV543" s="1" t="s">
        <v>22</v>
      </c>
      <c r="AZ543" s="1" t="str">
        <f t="shared" si="165"/>
        <v>Slack Channel</v>
      </c>
      <c r="BA543" s="1" t="s">
        <v>40</v>
      </c>
      <c r="BC543" s="1">
        <f t="shared" si="166"/>
        <v>6</v>
      </c>
      <c r="BD543" s="1">
        <v>6</v>
      </c>
      <c r="BF543" s="1">
        <f t="shared" si="167"/>
        <v>20</v>
      </c>
      <c r="BH543" s="1">
        <v>20</v>
      </c>
      <c r="BI543" s="1">
        <v>15</v>
      </c>
      <c r="BJ543" s="1">
        <f t="shared" si="168"/>
        <v>15</v>
      </c>
      <c r="BK543" s="1" t="s">
        <v>2444</v>
      </c>
      <c r="BL543" s="1" t="str">
        <f t="shared" si="169"/>
        <v>Friend / word of mouth</v>
      </c>
      <c r="BM543" s="1" t="s">
        <v>42</v>
      </c>
      <c r="BO543" s="1">
        <v>10</v>
      </c>
      <c r="BP543" s="1" t="s">
        <v>2445</v>
      </c>
      <c r="BQ543" s="1" t="s">
        <v>2446</v>
      </c>
      <c r="BR543" s="1" t="s">
        <v>503</v>
      </c>
      <c r="BS543" s="1">
        <v>1</v>
      </c>
      <c r="BT543">
        <f t="shared" si="170"/>
        <v>1</v>
      </c>
    </row>
    <row r="544" spans="1:72" ht="220.5" x14ac:dyDescent="0.25">
      <c r="A544" s="1">
        <v>542</v>
      </c>
      <c r="B544" s="1">
        <f t="shared" si="152"/>
        <v>543</v>
      </c>
      <c r="D544" s="1" t="s">
        <v>1</v>
      </c>
      <c r="I544" s="2">
        <v>32046</v>
      </c>
      <c r="J544" s="13">
        <f t="shared" ca="1" si="153"/>
        <v>32</v>
      </c>
      <c r="K544" s="1">
        <v>7</v>
      </c>
      <c r="L544" s="1">
        <f t="shared" si="154"/>
        <v>7</v>
      </c>
      <c r="M544" s="1">
        <v>10</v>
      </c>
      <c r="N544" s="1">
        <f t="shared" si="155"/>
        <v>10</v>
      </c>
      <c r="O544" s="1">
        <v>8</v>
      </c>
      <c r="P544" s="1">
        <f t="shared" si="156"/>
        <v>8</v>
      </c>
      <c r="Q544" s="1">
        <v>24</v>
      </c>
      <c r="R544" s="1">
        <f t="shared" si="157"/>
        <v>24</v>
      </c>
      <c r="S544" s="1" t="s">
        <v>45</v>
      </c>
      <c r="T544" s="1">
        <v>1</v>
      </c>
      <c r="U544" s="1" t="str">
        <f t="shared" si="158"/>
        <v/>
      </c>
      <c r="X544" s="1" t="str">
        <f t="shared" si="159"/>
        <v xml:space="preserve"> </v>
      </c>
      <c r="AA544" s="1">
        <v>1</v>
      </c>
      <c r="AB544" s="1" t="str">
        <f t="shared" si="160"/>
        <v>Other</v>
      </c>
      <c r="AC544" s="1" t="s">
        <v>5</v>
      </c>
      <c r="AE544" s="1" t="str">
        <f t="shared" si="161"/>
        <v>Individual Contributor</v>
      </c>
      <c r="AF544" s="1" t="s">
        <v>58</v>
      </c>
      <c r="AH544" s="1" t="str">
        <f t="shared" si="162"/>
        <v>Building Automation</v>
      </c>
      <c r="AI544" s="1" t="str">
        <f t="shared" si="163"/>
        <v>Building Automation</v>
      </c>
      <c r="AK544" s="1" t="s">
        <v>2447</v>
      </c>
      <c r="AL544" s="1">
        <v>5</v>
      </c>
      <c r="AM544" s="1">
        <f t="shared" si="164"/>
        <v>5</v>
      </c>
      <c r="AN544" s="1" t="s">
        <v>2448</v>
      </c>
      <c r="AO544" s="1" t="s">
        <v>39</v>
      </c>
      <c r="AU544" s="1" t="s">
        <v>21</v>
      </c>
      <c r="AZ544" s="1" t="str">
        <f t="shared" si="165"/>
        <v>Forums</v>
      </c>
      <c r="BA544" s="1" t="s">
        <v>50</v>
      </c>
      <c r="BC544" s="1">
        <f t="shared" si="166"/>
        <v>1</v>
      </c>
      <c r="BD544" s="1">
        <v>1</v>
      </c>
      <c r="BF544" s="1">
        <f t="shared" si="167"/>
        <v>1</v>
      </c>
      <c r="BG544" s="1">
        <v>1</v>
      </c>
      <c r="BI544" s="1">
        <v>10</v>
      </c>
      <c r="BJ544" s="1">
        <f t="shared" si="168"/>
        <v>10</v>
      </c>
      <c r="BK544" s="1" t="s">
        <v>2449</v>
      </c>
      <c r="BL544" s="1" t="str">
        <f t="shared" si="169"/>
        <v>Google</v>
      </c>
      <c r="BM544" s="1" t="s">
        <v>52</v>
      </c>
      <c r="BO544" s="1">
        <v>8</v>
      </c>
      <c r="BP544" s="1" t="s">
        <v>2450</v>
      </c>
      <c r="BQ544" s="1" t="s">
        <v>2451</v>
      </c>
      <c r="BR544" s="1" t="s">
        <v>2452</v>
      </c>
      <c r="BS544" s="1">
        <v>1</v>
      </c>
      <c r="BT544">
        <f t="shared" si="170"/>
        <v>1</v>
      </c>
    </row>
    <row r="545" spans="1:72" ht="267.75" x14ac:dyDescent="0.25">
      <c r="A545" s="1">
        <v>543</v>
      </c>
      <c r="B545" s="1">
        <f t="shared" si="152"/>
        <v>544</v>
      </c>
      <c r="C545" s="1" t="s">
        <v>0</v>
      </c>
      <c r="G545" s="1" t="s">
        <v>4</v>
      </c>
      <c r="I545" s="2">
        <v>31463</v>
      </c>
      <c r="J545" s="13">
        <f t="shared" ca="1" si="153"/>
        <v>33</v>
      </c>
      <c r="K545" s="1">
        <v>7</v>
      </c>
      <c r="L545" s="1">
        <f t="shared" si="154"/>
        <v>7</v>
      </c>
      <c r="M545" s="1">
        <v>0</v>
      </c>
      <c r="N545" s="1">
        <f t="shared" si="155"/>
        <v>0</v>
      </c>
      <c r="O545" s="1">
        <v>8</v>
      </c>
      <c r="P545" s="1">
        <f t="shared" si="156"/>
        <v>8</v>
      </c>
      <c r="Q545" s="1">
        <v>1</v>
      </c>
      <c r="R545" s="1">
        <f t="shared" si="157"/>
        <v>1</v>
      </c>
      <c r="S545" s="1" t="s">
        <v>74</v>
      </c>
      <c r="T545" s="1">
        <v>1</v>
      </c>
      <c r="U545" s="1" t="str">
        <f t="shared" si="158"/>
        <v/>
      </c>
      <c r="X545" s="1" t="str">
        <f t="shared" si="159"/>
        <v xml:space="preserve"> </v>
      </c>
      <c r="AA545" s="1">
        <v>1</v>
      </c>
      <c r="AB545" s="1" t="str">
        <f t="shared" si="160"/>
        <v>Research</v>
      </c>
      <c r="AC545" s="1" t="s">
        <v>382</v>
      </c>
      <c r="AE545" s="1" t="str">
        <f t="shared" si="161"/>
        <v>Not Applicable</v>
      </c>
      <c r="AF545" s="1" t="s">
        <v>86</v>
      </c>
      <c r="AH545" s="1" t="str">
        <f t="shared" si="162"/>
        <v>Finance</v>
      </c>
      <c r="AI545" s="1" t="str">
        <f t="shared" si="163"/>
        <v>Finance</v>
      </c>
      <c r="AK545" s="1" t="s">
        <v>867</v>
      </c>
      <c r="AL545" s="1">
        <v>5</v>
      </c>
      <c r="AM545" s="1">
        <f t="shared" si="164"/>
        <v>5</v>
      </c>
      <c r="AO545" s="1" t="s">
        <v>61</v>
      </c>
      <c r="AS545" s="1" t="s">
        <v>19</v>
      </c>
      <c r="AU545" s="1" t="s">
        <v>21</v>
      </c>
      <c r="AZ545" s="1" t="str">
        <f t="shared" si="165"/>
        <v>Forums</v>
      </c>
      <c r="BA545" s="1" t="s">
        <v>50</v>
      </c>
      <c r="BC545" s="1">
        <f t="shared" si="166"/>
        <v>2</v>
      </c>
      <c r="BD545" s="1">
        <v>2</v>
      </c>
      <c r="BF545" s="1">
        <f t="shared" si="167"/>
        <v>3</v>
      </c>
      <c r="BG545" s="1">
        <v>3</v>
      </c>
      <c r="BI545" s="1">
        <v>10</v>
      </c>
      <c r="BJ545" s="1">
        <f t="shared" si="168"/>
        <v>10</v>
      </c>
      <c r="BK545" s="1" t="s">
        <v>2453</v>
      </c>
      <c r="BL545" s="1" t="str">
        <f t="shared" si="169"/>
        <v>Google</v>
      </c>
      <c r="BM545" s="1" t="s">
        <v>52</v>
      </c>
      <c r="BO545" s="1">
        <v>9</v>
      </c>
      <c r="BP545" s="1" t="s">
        <v>2454</v>
      </c>
      <c r="BQ545" s="1" t="s">
        <v>2455</v>
      </c>
      <c r="BR545" s="1" t="s">
        <v>2456</v>
      </c>
      <c r="BS545" s="1">
        <v>0</v>
      </c>
      <c r="BT545">
        <f t="shared" si="170"/>
        <v>0</v>
      </c>
    </row>
    <row r="546" spans="1:72" ht="110.25" x14ac:dyDescent="0.25">
      <c r="A546" s="1">
        <v>544</v>
      </c>
      <c r="B546" s="1">
        <f t="shared" si="152"/>
        <v>545</v>
      </c>
      <c r="D546" s="1" t="s">
        <v>1</v>
      </c>
      <c r="F546" s="1" t="s">
        <v>3</v>
      </c>
      <c r="G546" s="1" t="s">
        <v>4</v>
      </c>
      <c r="I546" s="2">
        <v>32088</v>
      </c>
      <c r="J546" s="13">
        <f t="shared" ca="1" si="153"/>
        <v>31</v>
      </c>
      <c r="K546" s="1">
        <v>7</v>
      </c>
      <c r="L546" s="1">
        <f t="shared" si="154"/>
        <v>7</v>
      </c>
      <c r="M546" s="1">
        <v>45</v>
      </c>
      <c r="N546" s="1">
        <f t="shared" si="155"/>
        <v>45</v>
      </c>
      <c r="O546" s="1">
        <v>7</v>
      </c>
      <c r="P546" s="1">
        <f t="shared" si="156"/>
        <v>7</v>
      </c>
      <c r="Q546" s="1">
        <v>6</v>
      </c>
      <c r="R546" s="1">
        <f t="shared" si="157"/>
        <v>6</v>
      </c>
      <c r="S546" s="1" t="s">
        <v>55</v>
      </c>
      <c r="T546" s="1">
        <v>0</v>
      </c>
      <c r="U546" s="1" t="str">
        <f t="shared" si="158"/>
        <v>backpack</v>
      </c>
      <c r="V546" s="1" t="s">
        <v>75</v>
      </c>
      <c r="X546" s="1" t="str">
        <f t="shared" si="159"/>
        <v>Machine learning for life</v>
      </c>
      <c r="Y546" s="1" t="s">
        <v>3370</v>
      </c>
      <c r="AA546" s="1">
        <v>1</v>
      </c>
      <c r="AB546" s="1" t="str">
        <f t="shared" si="160"/>
        <v>Software Engineer</v>
      </c>
      <c r="AC546" s="1" t="s">
        <v>188</v>
      </c>
      <c r="AE546" s="1" t="str">
        <f t="shared" si="161"/>
        <v>Manager</v>
      </c>
      <c r="AF546" s="1" t="s">
        <v>36</v>
      </c>
      <c r="AH546" s="1" t="str">
        <f t="shared" si="162"/>
        <v>Finance, Social trading</v>
      </c>
      <c r="AI546" s="1" t="str">
        <f t="shared" si="163"/>
        <v>Finance, Social trading</v>
      </c>
      <c r="AK546" s="1" t="s">
        <v>2457</v>
      </c>
      <c r="AL546" s="1">
        <v>8</v>
      </c>
      <c r="AM546" s="1">
        <f t="shared" si="164"/>
        <v>8</v>
      </c>
      <c r="AN546" s="1" t="s">
        <v>2458</v>
      </c>
      <c r="AO546" s="1" t="s">
        <v>61</v>
      </c>
      <c r="AS546" s="1" t="s">
        <v>19</v>
      </c>
      <c r="AZ546" s="1" t="str">
        <f t="shared" si="165"/>
        <v>Forums</v>
      </c>
      <c r="BA546" s="1" t="s">
        <v>50</v>
      </c>
      <c r="BC546" s="1">
        <f t="shared" si="166"/>
        <v>3</v>
      </c>
      <c r="BD546" s="1">
        <v>3</v>
      </c>
      <c r="BF546" s="1">
        <f t="shared" si="167"/>
        <v>2</v>
      </c>
      <c r="BG546" s="1">
        <v>2</v>
      </c>
      <c r="BI546" s="1">
        <v>40</v>
      </c>
      <c r="BJ546" s="1">
        <f t="shared" si="168"/>
        <v>40</v>
      </c>
      <c r="BK546" s="1" t="s">
        <v>2459</v>
      </c>
      <c r="BL546" s="1" t="str">
        <f t="shared" si="169"/>
        <v>Google</v>
      </c>
      <c r="BM546" s="1" t="s">
        <v>52</v>
      </c>
      <c r="BO546" s="1">
        <v>10</v>
      </c>
      <c r="BP546" s="1" t="s">
        <v>2460</v>
      </c>
      <c r="BS546" s="1">
        <v>0</v>
      </c>
      <c r="BT546">
        <f t="shared" si="170"/>
        <v>0</v>
      </c>
    </row>
    <row r="547" spans="1:72" ht="63" x14ac:dyDescent="0.25">
      <c r="A547" s="1">
        <v>545</v>
      </c>
      <c r="B547" s="1">
        <f t="shared" si="152"/>
        <v>546</v>
      </c>
      <c r="C547" s="1" t="s">
        <v>0</v>
      </c>
      <c r="I547" s="2">
        <v>22447</v>
      </c>
      <c r="J547" s="13">
        <f t="shared" ca="1" si="153"/>
        <v>58</v>
      </c>
      <c r="K547" s="1">
        <v>8</v>
      </c>
      <c r="L547" s="1">
        <f t="shared" si="154"/>
        <v>8</v>
      </c>
      <c r="M547" s="1">
        <v>120</v>
      </c>
      <c r="N547" s="1">
        <f t="shared" si="155"/>
        <v>120</v>
      </c>
      <c r="O547" s="1">
        <v>2</v>
      </c>
      <c r="P547" s="1">
        <f t="shared" si="156"/>
        <v>2</v>
      </c>
      <c r="Q547" s="1">
        <v>25</v>
      </c>
      <c r="R547" s="1">
        <f t="shared" si="157"/>
        <v>25</v>
      </c>
      <c r="S547" s="1" t="s">
        <v>278</v>
      </c>
      <c r="T547" s="1">
        <v>1</v>
      </c>
      <c r="U547" s="1" t="str">
        <f t="shared" si="158"/>
        <v/>
      </c>
      <c r="X547" s="1" t="str">
        <f t="shared" si="159"/>
        <v xml:space="preserve"> </v>
      </c>
      <c r="AA547" s="1">
        <v>1</v>
      </c>
      <c r="AB547" s="1" t="str">
        <f t="shared" si="160"/>
        <v>Software Engineer</v>
      </c>
      <c r="AC547" s="1" t="s">
        <v>188</v>
      </c>
      <c r="AE547" s="1" t="str">
        <f t="shared" si="161"/>
        <v>Manager</v>
      </c>
      <c r="AF547" s="1" t="s">
        <v>36</v>
      </c>
      <c r="AH547" s="1" t="str">
        <f t="shared" si="162"/>
        <v>Telecommunications</v>
      </c>
      <c r="AI547" s="1" t="str">
        <f t="shared" si="163"/>
        <v>Telecommunications</v>
      </c>
      <c r="AJ547" s="1" t="s">
        <v>331</v>
      </c>
      <c r="AL547" s="1">
        <v>25</v>
      </c>
      <c r="AM547" s="1">
        <f t="shared" si="164"/>
        <v>25</v>
      </c>
      <c r="AN547" s="1" t="s">
        <v>2461</v>
      </c>
      <c r="AO547" s="1" t="s">
        <v>61</v>
      </c>
      <c r="AP547" s="1" t="s">
        <v>16</v>
      </c>
      <c r="AR547" s="1" t="s">
        <v>18</v>
      </c>
      <c r="AW547" s="1" t="s">
        <v>23</v>
      </c>
      <c r="AZ547" s="1" t="str">
        <f t="shared" si="165"/>
        <v>Stack Overflow</v>
      </c>
      <c r="BA547" s="1" t="s">
        <v>62</v>
      </c>
      <c r="BC547" s="1">
        <f t="shared" si="166"/>
        <v>20</v>
      </c>
      <c r="BE547" s="1">
        <v>20</v>
      </c>
      <c r="BF547" s="1">
        <f t="shared" si="167"/>
        <v>5</v>
      </c>
      <c r="BG547" s="1">
        <v>5</v>
      </c>
      <c r="BI547" s="1">
        <v>15</v>
      </c>
      <c r="BJ547" s="1">
        <f t="shared" si="168"/>
        <v>15</v>
      </c>
      <c r="BK547" s="1" t="s">
        <v>2462</v>
      </c>
      <c r="BL547" s="1" t="str">
        <f t="shared" si="169"/>
        <v>TV Sebastian on. Loomberg</v>
      </c>
      <c r="BN547" s="1" t="s">
        <v>2463</v>
      </c>
      <c r="BO547" s="1">
        <v>10</v>
      </c>
      <c r="BP547" s="1" t="s">
        <v>53</v>
      </c>
      <c r="BQ547" s="1" t="s">
        <v>2464</v>
      </c>
      <c r="BR547" s="1" t="s">
        <v>91</v>
      </c>
      <c r="BS547" s="1">
        <v>1</v>
      </c>
      <c r="BT547">
        <f t="shared" si="170"/>
        <v>1</v>
      </c>
    </row>
    <row r="548" spans="1:72" ht="126" x14ac:dyDescent="0.25">
      <c r="A548" s="1">
        <v>546</v>
      </c>
      <c r="B548" s="1">
        <f t="shared" si="152"/>
        <v>547</v>
      </c>
      <c r="C548" s="1" t="s">
        <v>0</v>
      </c>
      <c r="G548" s="1" t="s">
        <v>4</v>
      </c>
      <c r="I548" s="2">
        <v>29693</v>
      </c>
      <c r="J548" s="13">
        <f t="shared" ca="1" si="153"/>
        <v>38</v>
      </c>
      <c r="K548" s="1">
        <v>6</v>
      </c>
      <c r="L548" s="1">
        <f t="shared" si="154"/>
        <v>6</v>
      </c>
      <c r="M548" s="1">
        <v>15</v>
      </c>
      <c r="N548" s="1">
        <f t="shared" si="155"/>
        <v>15</v>
      </c>
      <c r="O548" s="1">
        <v>10</v>
      </c>
      <c r="P548" s="1">
        <f t="shared" si="156"/>
        <v>10</v>
      </c>
      <c r="Q548" s="1">
        <v>3</v>
      </c>
      <c r="R548" s="1">
        <f t="shared" si="157"/>
        <v>3</v>
      </c>
      <c r="S548" s="1" t="s">
        <v>74</v>
      </c>
      <c r="T548" s="1">
        <v>1</v>
      </c>
      <c r="U548" s="1" t="str">
        <f t="shared" si="158"/>
        <v/>
      </c>
      <c r="X548" s="1" t="str">
        <f t="shared" si="159"/>
        <v xml:space="preserve"> </v>
      </c>
      <c r="AA548" s="1">
        <v>1</v>
      </c>
      <c r="AB548" s="1" t="str">
        <f t="shared" si="160"/>
        <v>Software Engineer</v>
      </c>
      <c r="AC548" s="1" t="s">
        <v>188</v>
      </c>
      <c r="AE548" s="1" t="str">
        <f t="shared" si="161"/>
        <v>Individual Contributor</v>
      </c>
      <c r="AF548" s="1" t="s">
        <v>58</v>
      </c>
      <c r="AH548" s="1" t="str">
        <f t="shared" si="162"/>
        <v>International Organization</v>
      </c>
      <c r="AI548" s="1" t="str">
        <f t="shared" si="163"/>
        <v>International Organization</v>
      </c>
      <c r="AK548" s="1" t="s">
        <v>2465</v>
      </c>
      <c r="AL548" s="1">
        <v>10</v>
      </c>
      <c r="AM548" s="1">
        <f t="shared" si="164"/>
        <v>10</v>
      </c>
      <c r="AN548" s="1" t="s">
        <v>2466</v>
      </c>
      <c r="AO548" s="1" t="s">
        <v>136</v>
      </c>
      <c r="AX548" s="1" t="s">
        <v>24</v>
      </c>
      <c r="AZ548" s="1" t="str">
        <f t="shared" si="165"/>
        <v xml:space="preserve"> </v>
      </c>
      <c r="BC548" s="1" t="str">
        <f t="shared" si="166"/>
        <v xml:space="preserve"> </v>
      </c>
      <c r="BF548" s="1" t="str">
        <f t="shared" si="167"/>
        <v xml:space="preserve"> </v>
      </c>
      <c r="BJ548" s="1">
        <f t="shared" si="168"/>
        <v>0</v>
      </c>
      <c r="BL548" s="1" t="str">
        <f t="shared" si="169"/>
        <v>Facebook</v>
      </c>
      <c r="BM548" s="1" t="s">
        <v>320</v>
      </c>
      <c r="BO548" s="1">
        <v>9</v>
      </c>
      <c r="BP548" s="1" t="s">
        <v>2467</v>
      </c>
      <c r="BQ548" s="1" t="s">
        <v>2468</v>
      </c>
      <c r="BR548" s="1" t="s">
        <v>1572</v>
      </c>
      <c r="BS548" s="1">
        <v>0</v>
      </c>
      <c r="BT548">
        <f t="shared" si="170"/>
        <v>0</v>
      </c>
    </row>
    <row r="549" spans="1:72" ht="252" x14ac:dyDescent="0.25">
      <c r="A549" s="1">
        <v>547</v>
      </c>
      <c r="B549" s="1">
        <f t="shared" si="152"/>
        <v>548</v>
      </c>
      <c r="C549" s="1" t="s">
        <v>0</v>
      </c>
      <c r="E549" s="1" t="s">
        <v>2</v>
      </c>
      <c r="H549" s="1" t="s">
        <v>2469</v>
      </c>
      <c r="I549" s="2">
        <v>33012</v>
      </c>
      <c r="J549" s="13">
        <f t="shared" ca="1" si="153"/>
        <v>29</v>
      </c>
      <c r="K549" s="1">
        <v>6</v>
      </c>
      <c r="L549" s="1">
        <f t="shared" si="154"/>
        <v>6</v>
      </c>
      <c r="M549" s="1">
        <v>0</v>
      </c>
      <c r="N549" s="1">
        <f t="shared" si="155"/>
        <v>0</v>
      </c>
      <c r="O549" s="1">
        <v>10</v>
      </c>
      <c r="P549" s="1">
        <f t="shared" si="156"/>
        <v>10</v>
      </c>
      <c r="Q549" s="1">
        <v>300</v>
      </c>
      <c r="R549" s="1">
        <f t="shared" si="157"/>
        <v>300</v>
      </c>
      <c r="S549" s="1" t="s">
        <v>66</v>
      </c>
      <c r="T549" s="1">
        <v>1</v>
      </c>
      <c r="U549" s="1" t="str">
        <f t="shared" si="158"/>
        <v/>
      </c>
      <c r="X549" s="1" t="str">
        <f t="shared" si="159"/>
        <v xml:space="preserve"> </v>
      </c>
      <c r="AA549" s="1">
        <v>1</v>
      </c>
      <c r="AB549" s="1" t="str">
        <f t="shared" si="160"/>
        <v>Software Engineer</v>
      </c>
      <c r="AC549" s="1" t="s">
        <v>188</v>
      </c>
      <c r="AE549" s="1" t="str">
        <f t="shared" si="161"/>
        <v>Entry level</v>
      </c>
      <c r="AG549" s="1" t="s">
        <v>2470</v>
      </c>
      <c r="AH549" s="1" t="str">
        <f t="shared" si="162"/>
        <v>Automotive</v>
      </c>
      <c r="AI549" s="1" t="str">
        <f t="shared" si="163"/>
        <v>Automotive</v>
      </c>
      <c r="AJ549" s="1" t="s">
        <v>247</v>
      </c>
      <c r="AL549" s="1">
        <v>1</v>
      </c>
      <c r="AM549" s="1">
        <f t="shared" si="164"/>
        <v>1</v>
      </c>
      <c r="AN549" s="1" t="s">
        <v>2471</v>
      </c>
      <c r="AO549" s="1" t="s">
        <v>61</v>
      </c>
      <c r="AR549" s="1" t="s">
        <v>18</v>
      </c>
      <c r="AS549" s="1" t="s">
        <v>19</v>
      </c>
      <c r="AZ549" s="1" t="str">
        <f t="shared" si="165"/>
        <v>Forums</v>
      </c>
      <c r="BA549" s="1" t="s">
        <v>50</v>
      </c>
      <c r="BC549" s="1">
        <f t="shared" si="166"/>
        <v>12</v>
      </c>
      <c r="BE549" s="1">
        <v>12</v>
      </c>
      <c r="BF549" s="1">
        <f t="shared" si="167"/>
        <v>10</v>
      </c>
      <c r="BH549" s="1">
        <v>10</v>
      </c>
      <c r="BI549" s="1">
        <v>3</v>
      </c>
      <c r="BJ549" s="1">
        <f t="shared" si="168"/>
        <v>3</v>
      </c>
      <c r="BK549" s="1" t="s">
        <v>2472</v>
      </c>
      <c r="BL549" s="1" t="str">
        <f t="shared" si="169"/>
        <v>Google</v>
      </c>
      <c r="BM549" s="1" t="s">
        <v>52</v>
      </c>
      <c r="BO549" s="1">
        <v>10</v>
      </c>
      <c r="BP549" s="1" t="s">
        <v>2473</v>
      </c>
      <c r="BQ549" s="1" t="s">
        <v>2474</v>
      </c>
      <c r="BR549" s="1" t="s">
        <v>2475</v>
      </c>
      <c r="BS549" s="1">
        <v>1</v>
      </c>
      <c r="BT549">
        <f t="shared" si="170"/>
        <v>1</v>
      </c>
    </row>
    <row r="550" spans="1:72" ht="409.5" x14ac:dyDescent="0.25">
      <c r="A550" s="1">
        <v>548</v>
      </c>
      <c r="B550" s="1">
        <f t="shared" si="152"/>
        <v>549</v>
      </c>
      <c r="C550" s="1" t="s">
        <v>0</v>
      </c>
      <c r="D550" s="1" t="s">
        <v>1</v>
      </c>
      <c r="F550" s="1" t="s">
        <v>3</v>
      </c>
      <c r="I550" s="2">
        <v>32295</v>
      </c>
      <c r="J550" s="13">
        <f t="shared" ca="1" si="153"/>
        <v>31</v>
      </c>
      <c r="K550" s="1">
        <v>7</v>
      </c>
      <c r="L550" s="1">
        <f t="shared" si="154"/>
        <v>7</v>
      </c>
      <c r="M550" s="1">
        <v>20</v>
      </c>
      <c r="N550" s="1">
        <f t="shared" si="155"/>
        <v>20</v>
      </c>
      <c r="O550" s="1">
        <v>10</v>
      </c>
      <c r="P550" s="1">
        <f t="shared" si="156"/>
        <v>10</v>
      </c>
      <c r="Q550" s="1">
        <v>30</v>
      </c>
      <c r="R550" s="1">
        <f t="shared" si="157"/>
        <v>30</v>
      </c>
      <c r="S550" s="1" t="s">
        <v>164</v>
      </c>
      <c r="T550" s="1">
        <v>1</v>
      </c>
      <c r="U550" s="1" t="str">
        <f t="shared" si="158"/>
        <v/>
      </c>
      <c r="X550" s="1" t="str">
        <f t="shared" si="159"/>
        <v xml:space="preserve"> </v>
      </c>
      <c r="AA550" s="1">
        <v>1</v>
      </c>
      <c r="AB550" s="1" t="str">
        <f t="shared" si="160"/>
        <v>Software Engineer</v>
      </c>
      <c r="AC550" s="1" t="s">
        <v>188</v>
      </c>
      <c r="AE550" s="1" t="str">
        <f t="shared" si="161"/>
        <v>Individual Contributor</v>
      </c>
      <c r="AF550" s="1" t="s">
        <v>58</v>
      </c>
      <c r="AH550" s="1" t="str">
        <f t="shared" si="162"/>
        <v>Technology &amp; Internet</v>
      </c>
      <c r="AI550" s="1" t="str">
        <f t="shared" si="163"/>
        <v>Technology &amp; Internet</v>
      </c>
      <c r="AJ550" s="1" t="s">
        <v>69</v>
      </c>
      <c r="AL550" s="1">
        <v>2</v>
      </c>
      <c r="AM550" s="1">
        <f t="shared" si="164"/>
        <v>2</v>
      </c>
      <c r="AN550" s="1" t="s">
        <v>2476</v>
      </c>
      <c r="AO550" s="1" t="s">
        <v>39</v>
      </c>
      <c r="AX550" s="1" t="s">
        <v>24</v>
      </c>
      <c r="AZ550" s="1" t="str">
        <f t="shared" si="165"/>
        <v xml:space="preserve"> </v>
      </c>
      <c r="BC550" s="1" t="str">
        <f t="shared" si="166"/>
        <v xml:space="preserve"> </v>
      </c>
      <c r="BF550" s="1" t="str">
        <f t="shared" si="167"/>
        <v xml:space="preserve"> </v>
      </c>
      <c r="BJ550" s="1">
        <f t="shared" si="168"/>
        <v>0</v>
      </c>
      <c r="BL550" s="1" t="str">
        <f t="shared" si="169"/>
        <v>Google</v>
      </c>
      <c r="BM550" s="1" t="s">
        <v>52</v>
      </c>
      <c r="BO550" s="1">
        <v>5</v>
      </c>
      <c r="BP550" s="1" t="s">
        <v>2477</v>
      </c>
      <c r="BQ550" s="1" t="s">
        <v>2478</v>
      </c>
      <c r="BR550" s="1" t="s">
        <v>2479</v>
      </c>
      <c r="BS550" s="1">
        <v>0</v>
      </c>
      <c r="BT550">
        <f t="shared" si="170"/>
        <v>0</v>
      </c>
    </row>
    <row r="551" spans="1:72" ht="189" x14ac:dyDescent="0.25">
      <c r="A551" s="1">
        <v>549</v>
      </c>
      <c r="B551" s="1">
        <f t="shared" si="152"/>
        <v>550</v>
      </c>
      <c r="D551" s="1" t="s">
        <v>1</v>
      </c>
      <c r="I551" s="2">
        <v>33183</v>
      </c>
      <c r="J551" s="13">
        <f t="shared" ca="1" si="153"/>
        <v>28</v>
      </c>
      <c r="K551" s="1">
        <v>6</v>
      </c>
      <c r="L551" s="1">
        <f t="shared" si="154"/>
        <v>6</v>
      </c>
      <c r="M551" s="1">
        <v>10</v>
      </c>
      <c r="N551" s="1">
        <f t="shared" si="155"/>
        <v>10</v>
      </c>
      <c r="O551" s="1">
        <v>6</v>
      </c>
      <c r="P551" s="1">
        <f t="shared" si="156"/>
        <v>6</v>
      </c>
      <c r="Q551" s="1">
        <v>4</v>
      </c>
      <c r="R551" s="1">
        <f t="shared" si="157"/>
        <v>4</v>
      </c>
      <c r="S551" s="1" t="s">
        <v>79</v>
      </c>
      <c r="T551" s="1">
        <v>1</v>
      </c>
      <c r="U551" s="1" t="str">
        <f t="shared" si="158"/>
        <v/>
      </c>
      <c r="X551" s="1" t="str">
        <f t="shared" si="159"/>
        <v xml:space="preserve"> </v>
      </c>
      <c r="AA551" s="1">
        <v>1</v>
      </c>
      <c r="AB551" s="1" t="str">
        <f t="shared" si="160"/>
        <v>Software Engineer</v>
      </c>
      <c r="AC551" s="1" t="s">
        <v>188</v>
      </c>
      <c r="AE551" s="1" t="str">
        <f t="shared" si="161"/>
        <v>Director</v>
      </c>
      <c r="AF551" s="1" t="s">
        <v>68</v>
      </c>
      <c r="AH551" s="1" t="str">
        <f t="shared" si="162"/>
        <v>Technology &amp; Internet</v>
      </c>
      <c r="AI551" s="1" t="str">
        <f t="shared" si="163"/>
        <v>Technology &amp; Internet</v>
      </c>
      <c r="AJ551" s="1" t="s">
        <v>69</v>
      </c>
      <c r="AL551" s="1">
        <v>10</v>
      </c>
      <c r="AM551" s="1">
        <f t="shared" si="164"/>
        <v>10</v>
      </c>
      <c r="AN551" s="1" t="s">
        <v>2480</v>
      </c>
      <c r="AO551" s="1" t="s">
        <v>39</v>
      </c>
      <c r="AU551" s="1" t="s">
        <v>21</v>
      </c>
      <c r="AZ551" s="1" t="str">
        <f t="shared" si="165"/>
        <v>Stack Overflow</v>
      </c>
      <c r="BA551" s="1" t="s">
        <v>62</v>
      </c>
      <c r="BC551" s="1">
        <f t="shared" si="166"/>
        <v>2</v>
      </c>
      <c r="BD551" s="1">
        <v>2</v>
      </c>
      <c r="BF551" s="1">
        <f t="shared" si="167"/>
        <v>3</v>
      </c>
      <c r="BG551" s="1">
        <v>3</v>
      </c>
      <c r="BI551" s="1">
        <v>4</v>
      </c>
      <c r="BJ551" s="1">
        <f t="shared" si="168"/>
        <v>4</v>
      </c>
      <c r="BK551" s="1" t="s">
        <v>2481</v>
      </c>
      <c r="BL551" s="1" t="str">
        <f t="shared" si="169"/>
        <v>Google</v>
      </c>
      <c r="BM551" s="1" t="s">
        <v>52</v>
      </c>
      <c r="BO551" s="1">
        <v>9</v>
      </c>
      <c r="BP551" s="1" t="s">
        <v>2482</v>
      </c>
      <c r="BQ551" s="1" t="s">
        <v>2483</v>
      </c>
      <c r="BR551" s="1" t="s">
        <v>91</v>
      </c>
      <c r="BS551" s="1">
        <v>1</v>
      </c>
      <c r="BT551">
        <f t="shared" si="170"/>
        <v>1</v>
      </c>
    </row>
    <row r="552" spans="1:72" ht="378" x14ac:dyDescent="0.25">
      <c r="A552" s="1">
        <v>550</v>
      </c>
      <c r="B552" s="1">
        <f t="shared" si="152"/>
        <v>551</v>
      </c>
      <c r="D552" s="1" t="s">
        <v>1</v>
      </c>
      <c r="F552" s="1" t="s">
        <v>3</v>
      </c>
      <c r="I552" s="2">
        <v>30539</v>
      </c>
      <c r="J552" s="13">
        <f t="shared" ca="1" si="153"/>
        <v>36</v>
      </c>
      <c r="K552" s="1">
        <v>7</v>
      </c>
      <c r="L552" s="1">
        <f t="shared" si="154"/>
        <v>7</v>
      </c>
      <c r="M552" s="1">
        <v>30</v>
      </c>
      <c r="N552" s="1">
        <f t="shared" si="155"/>
        <v>30</v>
      </c>
      <c r="O552" s="1">
        <v>8</v>
      </c>
      <c r="P552" s="1">
        <f t="shared" si="156"/>
        <v>8</v>
      </c>
      <c r="Q552" s="1">
        <v>4</v>
      </c>
      <c r="R552" s="1">
        <f t="shared" si="157"/>
        <v>4</v>
      </c>
      <c r="S552" s="1" t="s">
        <v>278</v>
      </c>
      <c r="T552" s="1">
        <v>0</v>
      </c>
      <c r="U552" s="1" t="str">
        <f t="shared" si="158"/>
        <v>t-shirt</v>
      </c>
      <c r="V552" s="1" t="s">
        <v>46</v>
      </c>
      <c r="X552" s="1" t="str">
        <f t="shared" si="159"/>
        <v>Math - all the cool kids are doing it</v>
      </c>
      <c r="Y552" s="1" t="s">
        <v>3369</v>
      </c>
      <c r="AA552" s="1">
        <v>1</v>
      </c>
      <c r="AB552" s="1" t="str">
        <f t="shared" si="160"/>
        <v>Software Engineer</v>
      </c>
      <c r="AC552" s="1" t="s">
        <v>188</v>
      </c>
      <c r="AE552" s="1" t="str">
        <f t="shared" si="161"/>
        <v>Individual Contributor</v>
      </c>
      <c r="AF552" s="1" t="s">
        <v>58</v>
      </c>
      <c r="AH552" s="1" t="str">
        <f t="shared" si="162"/>
        <v>Technology &amp; Internet</v>
      </c>
      <c r="AI552" s="1" t="str">
        <f t="shared" si="163"/>
        <v>Technology &amp; Internet</v>
      </c>
      <c r="AJ552" s="1" t="s">
        <v>69</v>
      </c>
      <c r="AL552" s="1">
        <v>7</v>
      </c>
      <c r="AM552" s="1">
        <f t="shared" si="164"/>
        <v>7</v>
      </c>
      <c r="AN552" s="1" t="s">
        <v>174</v>
      </c>
      <c r="AO552" s="1" t="s">
        <v>61</v>
      </c>
      <c r="AS552" s="1" t="s">
        <v>19</v>
      </c>
      <c r="AU552" s="1" t="s">
        <v>21</v>
      </c>
      <c r="AZ552" s="1" t="str">
        <f t="shared" si="165"/>
        <v>Slack Channel</v>
      </c>
      <c r="BA552" s="1" t="s">
        <v>40</v>
      </c>
      <c r="BC552" s="1">
        <f t="shared" si="166"/>
        <v>3</v>
      </c>
      <c r="BD552" s="1">
        <v>3</v>
      </c>
      <c r="BF552" s="1">
        <f t="shared" si="167"/>
        <v>2</v>
      </c>
      <c r="BG552" s="1">
        <v>2</v>
      </c>
      <c r="BI552" s="1">
        <v>8</v>
      </c>
      <c r="BJ552" s="1">
        <f t="shared" si="168"/>
        <v>8</v>
      </c>
      <c r="BK552" s="1" t="s">
        <v>2484</v>
      </c>
      <c r="BL552" s="1" t="str">
        <f t="shared" si="169"/>
        <v>The original ai class. :-)</v>
      </c>
      <c r="BN552" s="1" t="s">
        <v>2485</v>
      </c>
      <c r="BO552" s="1">
        <v>9</v>
      </c>
      <c r="BP552" s="1" t="s">
        <v>2486</v>
      </c>
      <c r="BQ552" s="1" t="s">
        <v>2487</v>
      </c>
      <c r="BS552" s="1">
        <v>0</v>
      </c>
      <c r="BT552">
        <f t="shared" si="170"/>
        <v>0</v>
      </c>
    </row>
    <row r="553" spans="1:72" ht="409.5" x14ac:dyDescent="0.25">
      <c r="A553" s="1">
        <v>551</v>
      </c>
      <c r="B553" s="1">
        <f t="shared" si="152"/>
        <v>552</v>
      </c>
      <c r="D553" s="1" t="s">
        <v>1</v>
      </c>
      <c r="G553" s="1" t="s">
        <v>4</v>
      </c>
      <c r="I553" s="2">
        <v>32693</v>
      </c>
      <c r="J553" s="13">
        <f t="shared" ca="1" si="153"/>
        <v>30</v>
      </c>
      <c r="K553" s="1">
        <v>6</v>
      </c>
      <c r="L553" s="1">
        <f t="shared" si="154"/>
        <v>6</v>
      </c>
      <c r="M553" s="1">
        <v>60</v>
      </c>
      <c r="N553" s="1">
        <f t="shared" si="155"/>
        <v>60</v>
      </c>
      <c r="O553" s="1">
        <v>5</v>
      </c>
      <c r="P553" s="1">
        <f t="shared" si="156"/>
        <v>5</v>
      </c>
      <c r="Q553" s="1">
        <v>30</v>
      </c>
      <c r="R553" s="1">
        <f t="shared" si="157"/>
        <v>30</v>
      </c>
      <c r="S553" s="1" t="s">
        <v>66</v>
      </c>
      <c r="T553" s="1">
        <v>1</v>
      </c>
      <c r="U553" s="1" t="str">
        <f t="shared" si="158"/>
        <v/>
      </c>
      <c r="X553" s="1" t="str">
        <f t="shared" si="159"/>
        <v xml:space="preserve"> </v>
      </c>
      <c r="AA553" s="1">
        <v>1</v>
      </c>
      <c r="AB553" s="1" t="str">
        <f t="shared" si="160"/>
        <v>Software Engineer</v>
      </c>
      <c r="AC553" s="1" t="s">
        <v>188</v>
      </c>
      <c r="AE553" s="1" t="str">
        <f t="shared" si="161"/>
        <v>Manager</v>
      </c>
      <c r="AF553" s="1" t="s">
        <v>36</v>
      </c>
      <c r="AH553" s="1" t="str">
        <f t="shared" si="162"/>
        <v>Technology &amp; Internet</v>
      </c>
      <c r="AI553" s="1" t="str">
        <f t="shared" si="163"/>
        <v>Technology &amp; Internet</v>
      </c>
      <c r="AJ553" s="1" t="s">
        <v>69</v>
      </c>
      <c r="AL553" s="1">
        <v>8</v>
      </c>
      <c r="AM553" s="1">
        <f t="shared" si="164"/>
        <v>8</v>
      </c>
      <c r="AN553" s="1" t="s">
        <v>2488</v>
      </c>
      <c r="AO553" s="1" t="s">
        <v>39</v>
      </c>
      <c r="AX553" s="1" t="s">
        <v>24</v>
      </c>
      <c r="AZ553" s="1" t="str">
        <f t="shared" si="165"/>
        <v xml:space="preserve"> </v>
      </c>
      <c r="BC553" s="1" t="str">
        <f t="shared" si="166"/>
        <v xml:space="preserve"> </v>
      </c>
      <c r="BF553" s="1" t="str">
        <f t="shared" si="167"/>
        <v xml:space="preserve"> </v>
      </c>
      <c r="BJ553" s="1">
        <f t="shared" si="168"/>
        <v>0</v>
      </c>
      <c r="BL553" s="1" t="str">
        <f t="shared" si="169"/>
        <v>Google</v>
      </c>
      <c r="BM553" s="1" t="s">
        <v>52</v>
      </c>
      <c r="BO553" s="1">
        <v>8</v>
      </c>
      <c r="BP553" s="1" t="s">
        <v>3359</v>
      </c>
      <c r="BQ553" s="1" t="s">
        <v>2489</v>
      </c>
      <c r="BR553" s="1" t="s">
        <v>2490</v>
      </c>
      <c r="BS553" s="1">
        <v>1</v>
      </c>
      <c r="BT553">
        <f t="shared" si="170"/>
        <v>1</v>
      </c>
    </row>
    <row r="554" spans="1:72" ht="141.75" x14ac:dyDescent="0.25">
      <c r="A554" s="1">
        <v>552</v>
      </c>
      <c r="B554" s="1">
        <f t="shared" si="152"/>
        <v>553</v>
      </c>
      <c r="C554" s="1" t="s">
        <v>0</v>
      </c>
      <c r="G554" s="1" t="s">
        <v>4</v>
      </c>
      <c r="I554" s="2">
        <v>28956</v>
      </c>
      <c r="J554" s="13">
        <f t="shared" ca="1" si="153"/>
        <v>40</v>
      </c>
      <c r="K554" s="1">
        <v>6</v>
      </c>
      <c r="L554" s="1">
        <f t="shared" si="154"/>
        <v>6</v>
      </c>
      <c r="M554" s="1">
        <v>40</v>
      </c>
      <c r="N554" s="1">
        <f t="shared" si="155"/>
        <v>40</v>
      </c>
      <c r="O554" s="1">
        <v>12</v>
      </c>
      <c r="P554" s="1">
        <f t="shared" si="156"/>
        <v>12</v>
      </c>
      <c r="Q554" s="1">
        <v>2</v>
      </c>
      <c r="R554" s="1">
        <f t="shared" si="157"/>
        <v>2</v>
      </c>
      <c r="S554" s="1" t="s">
        <v>96</v>
      </c>
      <c r="T554" s="1">
        <v>0</v>
      </c>
      <c r="U554" s="1" t="str">
        <f t="shared" si="158"/>
        <v>backpack</v>
      </c>
      <c r="V554" s="1" t="s">
        <v>75</v>
      </c>
      <c r="X554" s="1" t="str">
        <f t="shared" si="159"/>
        <v>Machine learning for life</v>
      </c>
      <c r="Y554" s="1" t="s">
        <v>3370</v>
      </c>
      <c r="AA554" s="1">
        <v>1</v>
      </c>
      <c r="AB554" s="1" t="str">
        <f t="shared" si="160"/>
        <v>Software Engineer</v>
      </c>
      <c r="AC554" s="1" t="s">
        <v>188</v>
      </c>
      <c r="AE554" s="1" t="str">
        <f t="shared" si="161"/>
        <v>Manager</v>
      </c>
      <c r="AF554" s="1" t="s">
        <v>36</v>
      </c>
      <c r="AH554" s="1" t="str">
        <f t="shared" si="162"/>
        <v>Technology &amp; Internet</v>
      </c>
      <c r="AI554" s="1" t="str">
        <f t="shared" si="163"/>
        <v>Technology &amp; Internet</v>
      </c>
      <c r="AJ554" s="1" t="s">
        <v>69</v>
      </c>
      <c r="AL554" s="1">
        <v>15</v>
      </c>
      <c r="AM554" s="1">
        <f t="shared" si="164"/>
        <v>15</v>
      </c>
      <c r="AN554" s="1" t="s">
        <v>2491</v>
      </c>
      <c r="AO554" s="1" t="s">
        <v>49</v>
      </c>
      <c r="AR554" s="1" t="s">
        <v>18</v>
      </c>
      <c r="AZ554" s="1" t="str">
        <f t="shared" si="165"/>
        <v>Forums</v>
      </c>
      <c r="BA554" s="1" t="s">
        <v>50</v>
      </c>
      <c r="BC554" s="1">
        <f t="shared" si="166"/>
        <v>4</v>
      </c>
      <c r="BD554" s="1">
        <v>4</v>
      </c>
      <c r="BF554" s="1">
        <f t="shared" si="167"/>
        <v>4</v>
      </c>
      <c r="BG554" s="1">
        <v>4</v>
      </c>
      <c r="BI554" s="1">
        <v>5</v>
      </c>
      <c r="BJ554" s="1">
        <f t="shared" si="168"/>
        <v>5</v>
      </c>
      <c r="BK554" s="1" t="s">
        <v>2492</v>
      </c>
      <c r="BL554" s="1" t="str">
        <f t="shared" si="169"/>
        <v>Google</v>
      </c>
      <c r="BM554" s="1" t="s">
        <v>52</v>
      </c>
      <c r="BO554" s="1">
        <v>10</v>
      </c>
      <c r="BP554" s="1" t="s">
        <v>3360</v>
      </c>
      <c r="BQ554" s="1" t="s">
        <v>2493</v>
      </c>
      <c r="BR554" s="1" t="s">
        <v>2494</v>
      </c>
      <c r="BS554" s="1">
        <v>0</v>
      </c>
      <c r="BT554">
        <f t="shared" si="170"/>
        <v>0</v>
      </c>
    </row>
    <row r="555" spans="1:72" ht="110.25" x14ac:dyDescent="0.25">
      <c r="A555" s="1">
        <v>553</v>
      </c>
      <c r="B555" s="1">
        <f t="shared" si="152"/>
        <v>554</v>
      </c>
      <c r="D555" s="1" t="s">
        <v>1</v>
      </c>
      <c r="F555" s="1" t="s">
        <v>3</v>
      </c>
      <c r="G555" s="1" t="s">
        <v>4</v>
      </c>
      <c r="I555" s="2">
        <v>30258</v>
      </c>
      <c r="J555" s="13">
        <f t="shared" ca="1" si="153"/>
        <v>36</v>
      </c>
      <c r="K555" s="1">
        <v>6</v>
      </c>
      <c r="L555" s="1">
        <f t="shared" si="154"/>
        <v>6</v>
      </c>
      <c r="M555" s="1">
        <v>70</v>
      </c>
      <c r="N555" s="1">
        <f t="shared" si="155"/>
        <v>70</v>
      </c>
      <c r="O555" s="1">
        <v>10</v>
      </c>
      <c r="P555" s="1">
        <f t="shared" si="156"/>
        <v>10</v>
      </c>
      <c r="Q555" s="1">
        <v>12</v>
      </c>
      <c r="R555" s="1">
        <f t="shared" si="157"/>
        <v>12</v>
      </c>
      <c r="S555" s="1" t="s">
        <v>96</v>
      </c>
      <c r="T555" s="1">
        <v>0</v>
      </c>
      <c r="U555" s="1" t="str">
        <f t="shared" si="158"/>
        <v>backpack</v>
      </c>
      <c r="V555" s="1" t="s">
        <v>75</v>
      </c>
      <c r="X555" s="1" t="str">
        <f t="shared" si="159"/>
        <v>A quality life demands quality questions</v>
      </c>
      <c r="Y555" s="1" t="s">
        <v>3371</v>
      </c>
      <c r="AA555" s="1">
        <v>1</v>
      </c>
      <c r="AB555" s="1" t="str">
        <f t="shared" si="160"/>
        <v>Software Engineer</v>
      </c>
      <c r="AC555" s="1" t="s">
        <v>188</v>
      </c>
      <c r="AE555" s="1" t="str">
        <f t="shared" si="161"/>
        <v>Individual Contributor</v>
      </c>
      <c r="AF555" s="1" t="s">
        <v>58</v>
      </c>
      <c r="AH555" s="1" t="str">
        <f t="shared" si="162"/>
        <v>Technology &amp; Internet</v>
      </c>
      <c r="AI555" s="1" t="str">
        <f t="shared" si="163"/>
        <v>Technology &amp; Internet</v>
      </c>
      <c r="AJ555" s="1" t="s">
        <v>69</v>
      </c>
      <c r="AL555" s="1">
        <v>10</v>
      </c>
      <c r="AM555" s="1">
        <f t="shared" si="164"/>
        <v>10</v>
      </c>
      <c r="AN555" s="1" t="s">
        <v>2495</v>
      </c>
      <c r="AO555" s="1" t="s">
        <v>39</v>
      </c>
      <c r="AS555" s="1" t="s">
        <v>19</v>
      </c>
      <c r="AY555" s="1" t="s">
        <v>1038</v>
      </c>
      <c r="AZ555" s="1" t="str">
        <f t="shared" si="165"/>
        <v>Forums</v>
      </c>
      <c r="BA555" s="1" t="s">
        <v>50</v>
      </c>
      <c r="BC555" s="1">
        <f t="shared" si="166"/>
        <v>6</v>
      </c>
      <c r="BD555" s="1">
        <v>6</v>
      </c>
      <c r="BF555" s="1">
        <f t="shared" si="167"/>
        <v>4</v>
      </c>
      <c r="BG555" s="1">
        <v>4</v>
      </c>
      <c r="BI555" s="1">
        <v>20</v>
      </c>
      <c r="BJ555" s="1">
        <f t="shared" si="168"/>
        <v>20</v>
      </c>
      <c r="BK555" s="1" t="s">
        <v>2496</v>
      </c>
      <c r="BL555" s="1" t="str">
        <f t="shared" si="169"/>
        <v>Google I/O</v>
      </c>
      <c r="BN555" s="1" t="s">
        <v>2497</v>
      </c>
      <c r="BO555" s="1">
        <v>10</v>
      </c>
      <c r="BP555" s="1" t="s">
        <v>2498</v>
      </c>
      <c r="BQ555" s="1" t="s">
        <v>2499</v>
      </c>
      <c r="BR555" s="1" t="s">
        <v>2500</v>
      </c>
      <c r="BS555" s="1">
        <v>1</v>
      </c>
      <c r="BT555">
        <f t="shared" si="170"/>
        <v>1</v>
      </c>
    </row>
    <row r="556" spans="1:72" ht="78.75" x14ac:dyDescent="0.25">
      <c r="A556" s="1">
        <v>554</v>
      </c>
      <c r="B556" s="1">
        <f t="shared" si="152"/>
        <v>555</v>
      </c>
      <c r="D556" s="1" t="s">
        <v>1</v>
      </c>
      <c r="I556" s="2">
        <v>33056</v>
      </c>
      <c r="J556" s="13">
        <f t="shared" ca="1" si="153"/>
        <v>29</v>
      </c>
      <c r="K556" s="1">
        <v>8</v>
      </c>
      <c r="L556" s="1">
        <f t="shared" si="154"/>
        <v>8</v>
      </c>
      <c r="M556" s="1">
        <v>0</v>
      </c>
      <c r="N556" s="1">
        <f t="shared" si="155"/>
        <v>0</v>
      </c>
      <c r="O556" s="1">
        <v>12</v>
      </c>
      <c r="P556" s="1">
        <f t="shared" si="156"/>
        <v>12</v>
      </c>
      <c r="Q556" s="1">
        <v>15</v>
      </c>
      <c r="R556" s="1">
        <f t="shared" si="157"/>
        <v>15</v>
      </c>
      <c r="S556" s="1" t="s">
        <v>33</v>
      </c>
      <c r="T556" s="1">
        <v>0</v>
      </c>
      <c r="U556" s="1" t="str">
        <f t="shared" si="158"/>
        <v>t-shirt</v>
      </c>
      <c r="V556" s="1" t="s">
        <v>46</v>
      </c>
      <c r="X556" s="1" t="str">
        <f t="shared" si="159"/>
        <v>Machine learning for life</v>
      </c>
      <c r="Y556" s="1" t="s">
        <v>3370</v>
      </c>
      <c r="AA556" s="1">
        <v>1</v>
      </c>
      <c r="AB556" s="1" t="str">
        <f t="shared" si="160"/>
        <v>Data Scientist</v>
      </c>
      <c r="AC556" s="1" t="s">
        <v>130</v>
      </c>
      <c r="AE556" s="1" t="str">
        <f t="shared" si="161"/>
        <v>Director</v>
      </c>
      <c r="AF556" s="1" t="s">
        <v>68</v>
      </c>
      <c r="AH556" s="1" t="str">
        <f t="shared" si="162"/>
        <v>Real Estate</v>
      </c>
      <c r="AI556" s="1" t="str">
        <f t="shared" si="163"/>
        <v>Real Estate</v>
      </c>
      <c r="AJ556" s="1" t="s">
        <v>280</v>
      </c>
      <c r="AL556" s="1">
        <v>5</v>
      </c>
      <c r="AM556" s="1">
        <f t="shared" si="164"/>
        <v>5</v>
      </c>
      <c r="AN556" s="1" t="s">
        <v>2501</v>
      </c>
      <c r="AO556" s="1" t="s">
        <v>61</v>
      </c>
      <c r="AT556" s="1" t="s">
        <v>20</v>
      </c>
      <c r="AZ556" s="1" t="str">
        <f t="shared" si="165"/>
        <v>Mentor Help (classroom or 1:1 mentors)</v>
      </c>
      <c r="BA556" s="1" t="s">
        <v>137</v>
      </c>
      <c r="BC556" s="1">
        <f t="shared" si="166"/>
        <v>4</v>
      </c>
      <c r="BD556" s="1">
        <v>4</v>
      </c>
      <c r="BF556" s="1">
        <f t="shared" si="167"/>
        <v>2</v>
      </c>
      <c r="BG556" s="1">
        <v>2</v>
      </c>
      <c r="BI556" s="1">
        <v>5</v>
      </c>
      <c r="BJ556" s="1">
        <f t="shared" si="168"/>
        <v>5</v>
      </c>
      <c r="BK556" s="1" t="s">
        <v>2502</v>
      </c>
      <c r="BL556" s="1" t="str">
        <f t="shared" si="169"/>
        <v>Google</v>
      </c>
      <c r="BM556" s="1" t="s">
        <v>52</v>
      </c>
      <c r="BO556" s="1">
        <v>10</v>
      </c>
      <c r="BP556" s="1" t="s">
        <v>2503</v>
      </c>
      <c r="BQ556" s="1" t="s">
        <v>2504</v>
      </c>
      <c r="BR556" s="1" t="s">
        <v>2505</v>
      </c>
      <c r="BS556" s="1">
        <v>0</v>
      </c>
      <c r="BT556">
        <f t="shared" si="170"/>
        <v>0</v>
      </c>
    </row>
    <row r="557" spans="1:72" ht="409.5" x14ac:dyDescent="0.25">
      <c r="A557" s="1">
        <v>555</v>
      </c>
      <c r="B557" s="1">
        <f t="shared" si="152"/>
        <v>556</v>
      </c>
      <c r="C557" s="1" t="s">
        <v>0</v>
      </c>
      <c r="I557" s="2">
        <v>23508</v>
      </c>
      <c r="J557" s="13">
        <f t="shared" ca="1" si="153"/>
        <v>55</v>
      </c>
      <c r="K557" s="1">
        <v>6</v>
      </c>
      <c r="L557" s="1">
        <f t="shared" si="154"/>
        <v>6</v>
      </c>
      <c r="M557" s="1">
        <v>95</v>
      </c>
      <c r="N557" s="1">
        <f t="shared" si="155"/>
        <v>95</v>
      </c>
      <c r="O557" s="1">
        <v>8</v>
      </c>
      <c r="P557" s="1">
        <f t="shared" si="156"/>
        <v>8</v>
      </c>
      <c r="Q557" s="1">
        <v>25</v>
      </c>
      <c r="R557" s="1">
        <f t="shared" si="157"/>
        <v>25</v>
      </c>
      <c r="S557" s="1" t="s">
        <v>164</v>
      </c>
      <c r="T557" s="1">
        <v>1</v>
      </c>
      <c r="U557" s="1" t="str">
        <f t="shared" si="158"/>
        <v/>
      </c>
      <c r="X557" s="1" t="str">
        <f t="shared" si="159"/>
        <v xml:space="preserve"> </v>
      </c>
      <c r="AA557" s="1">
        <v>1</v>
      </c>
      <c r="AB557" s="1" t="str">
        <f t="shared" si="160"/>
        <v>Data Scientist</v>
      </c>
      <c r="AC557" s="1" t="s">
        <v>130</v>
      </c>
      <c r="AE557" s="1" t="str">
        <f t="shared" si="161"/>
        <v>Individual Contributor</v>
      </c>
      <c r="AF557" s="1" t="s">
        <v>58</v>
      </c>
      <c r="AH557" s="1" t="str">
        <f t="shared" si="162"/>
        <v>Healthcare and Pharmaceuticals</v>
      </c>
      <c r="AI557" s="1" t="str">
        <f t="shared" si="163"/>
        <v>Healthcare and Pharmaceuticals</v>
      </c>
      <c r="AJ557" s="1" t="s">
        <v>131</v>
      </c>
      <c r="AL557" s="1">
        <v>10</v>
      </c>
      <c r="AM557" s="1">
        <f t="shared" si="164"/>
        <v>10</v>
      </c>
      <c r="AN557" s="1" t="s">
        <v>2506</v>
      </c>
      <c r="AO557" s="1" t="s">
        <v>61</v>
      </c>
      <c r="AR557" s="1" t="s">
        <v>18</v>
      </c>
      <c r="AZ557" s="1" t="str">
        <f t="shared" si="165"/>
        <v>Mentor Help (classroom or 1:1 mentors)</v>
      </c>
      <c r="BA557" s="1" t="s">
        <v>137</v>
      </c>
      <c r="BC557" s="1">
        <f t="shared" si="166"/>
        <v>3</v>
      </c>
      <c r="BD557" s="1">
        <v>3</v>
      </c>
      <c r="BF557" s="1">
        <f t="shared" si="167"/>
        <v>6</v>
      </c>
      <c r="BG557" s="1">
        <v>6</v>
      </c>
      <c r="BI557" s="1">
        <v>25</v>
      </c>
      <c r="BJ557" s="1">
        <f t="shared" si="168"/>
        <v>25</v>
      </c>
      <c r="BK557" s="1" t="s">
        <v>2507</v>
      </c>
      <c r="BL557" s="1" t="str">
        <f t="shared" si="169"/>
        <v>Friend / word of mouth</v>
      </c>
      <c r="BM557" s="1" t="s">
        <v>42</v>
      </c>
      <c r="BO557" s="1">
        <v>9</v>
      </c>
      <c r="BP557" s="1" t="s">
        <v>2508</v>
      </c>
      <c r="BQ557" s="1" t="s">
        <v>646</v>
      </c>
      <c r="BR557" s="1" t="s">
        <v>2509</v>
      </c>
      <c r="BS557" s="1">
        <v>0</v>
      </c>
      <c r="BT557">
        <f t="shared" si="170"/>
        <v>0</v>
      </c>
    </row>
    <row r="558" spans="1:72" ht="330.75" x14ac:dyDescent="0.25">
      <c r="A558" s="1">
        <v>556</v>
      </c>
      <c r="B558" s="1">
        <f t="shared" si="152"/>
        <v>557</v>
      </c>
      <c r="C558" s="1" t="s">
        <v>0</v>
      </c>
      <c r="E558" s="1" t="s">
        <v>2</v>
      </c>
      <c r="G558" s="1" t="s">
        <v>4</v>
      </c>
      <c r="I558" s="2">
        <v>29547</v>
      </c>
      <c r="J558" s="13">
        <f t="shared" ca="1" si="153"/>
        <v>38</v>
      </c>
      <c r="K558" s="1">
        <v>6</v>
      </c>
      <c r="L558" s="1">
        <f t="shared" si="154"/>
        <v>6</v>
      </c>
      <c r="M558" s="1">
        <v>30</v>
      </c>
      <c r="N558" s="1">
        <f t="shared" si="155"/>
        <v>30</v>
      </c>
      <c r="O558" s="1">
        <v>10</v>
      </c>
      <c r="P558" s="1">
        <f t="shared" si="156"/>
        <v>10</v>
      </c>
      <c r="Q558" s="1">
        <v>10</v>
      </c>
      <c r="R558" s="1">
        <f t="shared" si="157"/>
        <v>10</v>
      </c>
      <c r="S558" s="1" t="s">
        <v>79</v>
      </c>
      <c r="T558" s="1">
        <v>0</v>
      </c>
      <c r="U558" s="1" t="str">
        <f t="shared" si="158"/>
        <v>jacket (brand is TBD... probably Patagonia)</v>
      </c>
      <c r="V558" s="1" t="s">
        <v>56</v>
      </c>
      <c r="X558" s="1" t="str">
        <f t="shared" si="159"/>
        <v>A quality life demands quality questions</v>
      </c>
      <c r="Y558" s="1" t="s">
        <v>3371</v>
      </c>
      <c r="AA558" s="1">
        <v>1</v>
      </c>
      <c r="AB558" s="1" t="str">
        <f t="shared" si="160"/>
        <v>Co-founder (or solo founder)</v>
      </c>
      <c r="AC558" s="1" t="s">
        <v>110</v>
      </c>
      <c r="AE558" s="1" t="str">
        <f t="shared" si="161"/>
        <v>C-Level</v>
      </c>
      <c r="AF558" s="1" t="s">
        <v>117</v>
      </c>
      <c r="AH558" s="1" t="str">
        <f t="shared" si="162"/>
        <v>Healthcare and Pharmaceuticals</v>
      </c>
      <c r="AI558" s="1" t="str">
        <f t="shared" si="163"/>
        <v>Healthcare and Pharmaceuticals</v>
      </c>
      <c r="AJ558" s="1" t="s">
        <v>131</v>
      </c>
      <c r="AL558" s="1">
        <v>12</v>
      </c>
      <c r="AM558" s="1">
        <f t="shared" si="164"/>
        <v>12</v>
      </c>
      <c r="AN558" s="1" t="s">
        <v>2510</v>
      </c>
      <c r="AO558" s="1" t="s">
        <v>49</v>
      </c>
      <c r="AS558" s="1" t="s">
        <v>19</v>
      </c>
      <c r="AZ558" s="1" t="str">
        <f t="shared" si="165"/>
        <v>Forums</v>
      </c>
      <c r="BA558" s="1" t="s">
        <v>50</v>
      </c>
      <c r="BC558" s="1">
        <f t="shared" si="166"/>
        <v>6</v>
      </c>
      <c r="BD558" s="1">
        <v>6</v>
      </c>
      <c r="BF558" s="1">
        <f t="shared" si="167"/>
        <v>6</v>
      </c>
      <c r="BG558" s="1">
        <v>6</v>
      </c>
      <c r="BI558" s="1">
        <v>3</v>
      </c>
      <c r="BJ558" s="1">
        <f t="shared" si="168"/>
        <v>3</v>
      </c>
      <c r="BK558" s="1" t="s">
        <v>2511</v>
      </c>
      <c r="BL558" s="1" t="str">
        <f t="shared" si="169"/>
        <v>Google</v>
      </c>
      <c r="BM558" s="1" t="s">
        <v>52</v>
      </c>
      <c r="BO558" s="1">
        <v>10</v>
      </c>
      <c r="BP558" s="1" t="s">
        <v>2512</v>
      </c>
      <c r="BQ558" s="1" t="s">
        <v>403</v>
      </c>
      <c r="BR558" s="1" t="s">
        <v>2513</v>
      </c>
      <c r="BS558" s="1">
        <v>1</v>
      </c>
      <c r="BT558">
        <f t="shared" si="170"/>
        <v>1</v>
      </c>
    </row>
    <row r="559" spans="1:72" ht="409.5" x14ac:dyDescent="0.25">
      <c r="A559" s="1">
        <v>557</v>
      </c>
      <c r="B559" s="1">
        <f t="shared" si="152"/>
        <v>558</v>
      </c>
      <c r="C559" s="1" t="s">
        <v>0</v>
      </c>
      <c r="F559" s="1" t="s">
        <v>3</v>
      </c>
      <c r="G559" s="1" t="s">
        <v>4</v>
      </c>
      <c r="I559" s="2">
        <v>30965</v>
      </c>
      <c r="J559" s="13">
        <f t="shared" ca="1" si="153"/>
        <v>35</v>
      </c>
      <c r="K559" s="1">
        <v>8</v>
      </c>
      <c r="L559" s="1">
        <f t="shared" si="154"/>
        <v>8</v>
      </c>
      <c r="M559" s="1">
        <v>0</v>
      </c>
      <c r="N559" s="1">
        <f t="shared" si="155"/>
        <v>0</v>
      </c>
      <c r="O559" s="1">
        <v>14</v>
      </c>
      <c r="P559" s="1">
        <f t="shared" si="156"/>
        <v>14</v>
      </c>
      <c r="Q559" s="1">
        <v>20</v>
      </c>
      <c r="R559" s="1">
        <f t="shared" si="157"/>
        <v>20</v>
      </c>
      <c r="S559" s="1" t="s">
        <v>33</v>
      </c>
      <c r="T559" s="1">
        <v>1</v>
      </c>
      <c r="U559" s="1" t="str">
        <f t="shared" si="158"/>
        <v/>
      </c>
      <c r="X559" s="1" t="str">
        <f t="shared" si="159"/>
        <v xml:space="preserve"> </v>
      </c>
      <c r="AA559" s="1">
        <v>0</v>
      </c>
      <c r="AB559" s="1" t="str">
        <f t="shared" si="160"/>
        <v xml:space="preserve"> </v>
      </c>
      <c r="AE559" s="1" t="str">
        <f t="shared" si="161"/>
        <v xml:space="preserve"> </v>
      </c>
      <c r="AH559" s="1" t="str">
        <f t="shared" si="162"/>
        <v>Unspecified</v>
      </c>
      <c r="AI559" s="1" t="str">
        <f t="shared" si="163"/>
        <v xml:space="preserve"> </v>
      </c>
      <c r="AM559" s="1">
        <f t="shared" si="164"/>
        <v>0</v>
      </c>
      <c r="AO559" s="1" t="s">
        <v>136</v>
      </c>
      <c r="AS559" s="1" t="s">
        <v>19</v>
      </c>
      <c r="AZ559" s="1" t="str">
        <f t="shared" si="165"/>
        <v>Forums</v>
      </c>
      <c r="BA559" s="1" t="s">
        <v>50</v>
      </c>
      <c r="BC559" s="1">
        <f t="shared" si="166"/>
        <v>6</v>
      </c>
      <c r="BD559" s="1">
        <v>6</v>
      </c>
      <c r="BF559" s="1">
        <f t="shared" si="167"/>
        <v>10</v>
      </c>
      <c r="BH559" s="1">
        <v>10</v>
      </c>
      <c r="BI559" s="1">
        <v>12</v>
      </c>
      <c r="BJ559" s="1">
        <f t="shared" si="168"/>
        <v>12</v>
      </c>
      <c r="BK559" s="1" t="s">
        <v>2514</v>
      </c>
      <c r="BL559" s="1" t="str">
        <f t="shared" si="169"/>
        <v>Friend / word of mouth</v>
      </c>
      <c r="BM559" s="1" t="s">
        <v>42</v>
      </c>
      <c r="BO559" s="1">
        <v>9</v>
      </c>
      <c r="BP559" s="1" t="s">
        <v>3361</v>
      </c>
      <c r="BQ559" s="1" t="s">
        <v>2515</v>
      </c>
      <c r="BR559" s="1" t="s">
        <v>2516</v>
      </c>
      <c r="BS559" s="1">
        <v>1</v>
      </c>
      <c r="BT559">
        <f t="shared" si="170"/>
        <v>1</v>
      </c>
    </row>
    <row r="560" spans="1:72" ht="63" x14ac:dyDescent="0.25">
      <c r="A560" s="1">
        <v>558</v>
      </c>
      <c r="B560" s="1">
        <f t="shared" si="152"/>
        <v>559</v>
      </c>
      <c r="D560" s="1" t="s">
        <v>1</v>
      </c>
      <c r="I560" s="2">
        <v>29954</v>
      </c>
      <c r="J560" s="13">
        <f t="shared" ca="1" si="153"/>
        <v>37</v>
      </c>
      <c r="K560" s="1">
        <v>8</v>
      </c>
      <c r="L560" s="1">
        <f t="shared" si="154"/>
        <v>8</v>
      </c>
      <c r="M560" s="1">
        <v>8</v>
      </c>
      <c r="N560" s="1">
        <f t="shared" si="155"/>
        <v>8</v>
      </c>
      <c r="O560" s="1">
        <v>1</v>
      </c>
      <c r="P560" s="1">
        <f t="shared" si="156"/>
        <v>1</v>
      </c>
      <c r="Q560" s="1">
        <v>5</v>
      </c>
      <c r="R560" s="1">
        <f t="shared" si="157"/>
        <v>5</v>
      </c>
      <c r="S560" s="1" t="s">
        <v>96</v>
      </c>
      <c r="T560" s="1">
        <v>1</v>
      </c>
      <c r="U560" s="1" t="str">
        <f t="shared" si="158"/>
        <v/>
      </c>
      <c r="X560" s="1" t="str">
        <f t="shared" si="159"/>
        <v xml:space="preserve"> </v>
      </c>
      <c r="AA560" s="1">
        <v>1</v>
      </c>
      <c r="AB560" s="1" t="str">
        <f t="shared" si="160"/>
        <v>Machine Learning Engineer</v>
      </c>
      <c r="AC560" s="1" t="s">
        <v>19</v>
      </c>
      <c r="AE560" s="1" t="str">
        <f t="shared" si="161"/>
        <v>Not Applicable</v>
      </c>
      <c r="AF560" s="1" t="s">
        <v>86</v>
      </c>
      <c r="AH560" s="1" t="str">
        <f t="shared" si="162"/>
        <v>Technology &amp; Internet</v>
      </c>
      <c r="AI560" s="1" t="str">
        <f t="shared" si="163"/>
        <v>Technology &amp; Internet</v>
      </c>
      <c r="AJ560" s="1" t="s">
        <v>69</v>
      </c>
      <c r="AL560" s="1">
        <v>15</v>
      </c>
      <c r="AM560" s="1">
        <f t="shared" si="164"/>
        <v>15</v>
      </c>
      <c r="AN560" s="1" t="s">
        <v>2517</v>
      </c>
      <c r="AO560" s="1" t="s">
        <v>49</v>
      </c>
      <c r="AS560" s="1" t="s">
        <v>19</v>
      </c>
      <c r="AZ560" s="1" t="str">
        <f t="shared" si="165"/>
        <v>Forums</v>
      </c>
      <c r="BA560" s="1" t="s">
        <v>50</v>
      </c>
      <c r="BC560" s="1">
        <f t="shared" si="166"/>
        <v>6</v>
      </c>
      <c r="BD560" s="1">
        <v>6</v>
      </c>
      <c r="BF560" s="1">
        <f t="shared" si="167"/>
        <v>3</v>
      </c>
      <c r="BG560" s="1">
        <v>3</v>
      </c>
      <c r="BI560" s="1">
        <v>40</v>
      </c>
      <c r="BJ560" s="1">
        <f t="shared" si="168"/>
        <v>40</v>
      </c>
      <c r="BK560" s="1" t="s">
        <v>2518</v>
      </c>
      <c r="BL560" s="1" t="str">
        <f t="shared" si="169"/>
        <v>Google</v>
      </c>
      <c r="BM560" s="1" t="s">
        <v>52</v>
      </c>
      <c r="BO560" s="1">
        <v>10</v>
      </c>
      <c r="BP560" s="1" t="s">
        <v>2519</v>
      </c>
      <c r="BQ560" s="1" t="s">
        <v>2520</v>
      </c>
      <c r="BR560" s="1" t="s">
        <v>293</v>
      </c>
      <c r="BS560" s="1">
        <v>1</v>
      </c>
      <c r="BT560">
        <f t="shared" si="170"/>
        <v>1</v>
      </c>
    </row>
    <row r="561" spans="1:72" ht="409.5" x14ac:dyDescent="0.25">
      <c r="A561" s="1">
        <v>559</v>
      </c>
      <c r="B561" s="1">
        <f t="shared" si="152"/>
        <v>560</v>
      </c>
      <c r="C561" s="1" t="s">
        <v>0</v>
      </c>
      <c r="D561" s="1" t="s">
        <v>1</v>
      </c>
      <c r="G561" s="1" t="s">
        <v>4</v>
      </c>
      <c r="I561" s="2">
        <v>34041</v>
      </c>
      <c r="J561" s="13">
        <f t="shared" ca="1" si="153"/>
        <v>26</v>
      </c>
      <c r="K561" s="1">
        <v>7</v>
      </c>
      <c r="L561" s="1">
        <f t="shared" si="154"/>
        <v>7</v>
      </c>
      <c r="M561" s="1">
        <v>20</v>
      </c>
      <c r="N561" s="1">
        <f t="shared" si="155"/>
        <v>20</v>
      </c>
      <c r="O561" s="1">
        <v>14</v>
      </c>
      <c r="P561" s="1">
        <f t="shared" si="156"/>
        <v>14</v>
      </c>
      <c r="Q561" s="1">
        <v>10</v>
      </c>
      <c r="R561" s="1">
        <f t="shared" si="157"/>
        <v>10</v>
      </c>
      <c r="S561" s="1" t="s">
        <v>33</v>
      </c>
      <c r="T561" s="1">
        <v>1</v>
      </c>
      <c r="U561" s="1" t="str">
        <f t="shared" si="158"/>
        <v/>
      </c>
      <c r="X561" s="1" t="str">
        <f t="shared" si="159"/>
        <v xml:space="preserve"> </v>
      </c>
      <c r="AA561" s="1">
        <v>1</v>
      </c>
      <c r="AB561" s="1" t="str">
        <f t="shared" si="160"/>
        <v>Software Engineer</v>
      </c>
      <c r="AC561" s="1" t="s">
        <v>188</v>
      </c>
      <c r="AE561" s="1" t="str">
        <f t="shared" si="161"/>
        <v>Individual Contributor</v>
      </c>
      <c r="AF561" s="1" t="s">
        <v>58</v>
      </c>
      <c r="AH561" s="1" t="str">
        <f t="shared" si="162"/>
        <v>Automotive</v>
      </c>
      <c r="AI561" s="1" t="str">
        <f t="shared" si="163"/>
        <v>Automotive</v>
      </c>
      <c r="AJ561" s="1" t="s">
        <v>247</v>
      </c>
      <c r="AL561" s="1">
        <v>2</v>
      </c>
      <c r="AM561" s="1">
        <f t="shared" si="164"/>
        <v>2</v>
      </c>
      <c r="AN561" s="1" t="s">
        <v>2521</v>
      </c>
      <c r="AO561" s="1" t="s">
        <v>39</v>
      </c>
      <c r="AS561" s="1" t="s">
        <v>19</v>
      </c>
      <c r="AZ561" s="1" t="str">
        <f t="shared" si="165"/>
        <v>Forums</v>
      </c>
      <c r="BA561" s="1" t="s">
        <v>50</v>
      </c>
      <c r="BC561" s="1">
        <f t="shared" si="166"/>
        <v>30</v>
      </c>
      <c r="BE561" s="1">
        <v>30</v>
      </c>
      <c r="BF561" s="1">
        <f t="shared" si="167"/>
        <v>10</v>
      </c>
      <c r="BH561" s="1">
        <v>10</v>
      </c>
      <c r="BI561" s="1">
        <v>20</v>
      </c>
      <c r="BJ561" s="1">
        <f t="shared" si="168"/>
        <v>20</v>
      </c>
      <c r="BK561" s="1" t="s">
        <v>2522</v>
      </c>
      <c r="BL561" s="1" t="str">
        <f t="shared" si="169"/>
        <v>Google</v>
      </c>
      <c r="BM561" s="1" t="s">
        <v>52</v>
      </c>
      <c r="BO561" s="1">
        <v>5</v>
      </c>
      <c r="BP561" s="1" t="s">
        <v>2523</v>
      </c>
      <c r="BQ561" s="1" t="s">
        <v>150</v>
      </c>
      <c r="BR561" s="1" t="s">
        <v>2524</v>
      </c>
      <c r="BS561" s="1">
        <v>1</v>
      </c>
      <c r="BT561">
        <f t="shared" si="170"/>
        <v>1</v>
      </c>
    </row>
    <row r="562" spans="1:72" ht="126" x14ac:dyDescent="0.25">
      <c r="A562" s="1">
        <v>560</v>
      </c>
      <c r="B562" s="1">
        <f t="shared" si="152"/>
        <v>561</v>
      </c>
      <c r="C562" s="1" t="s">
        <v>0</v>
      </c>
      <c r="I562" s="2">
        <v>34098</v>
      </c>
      <c r="J562" s="13">
        <f t="shared" ca="1" si="153"/>
        <v>26</v>
      </c>
      <c r="K562" s="1">
        <v>8</v>
      </c>
      <c r="L562" s="1">
        <f t="shared" si="154"/>
        <v>8</v>
      </c>
      <c r="M562" s="1">
        <v>60</v>
      </c>
      <c r="N562" s="1">
        <f t="shared" si="155"/>
        <v>60</v>
      </c>
      <c r="O562" s="1">
        <v>12</v>
      </c>
      <c r="P562" s="1">
        <f t="shared" si="156"/>
        <v>12</v>
      </c>
      <c r="Q562" s="1">
        <v>3</v>
      </c>
      <c r="R562" s="1">
        <f t="shared" si="157"/>
        <v>3</v>
      </c>
      <c r="S562" s="1" t="s">
        <v>278</v>
      </c>
      <c r="T562" s="1">
        <v>1</v>
      </c>
      <c r="U562" s="1" t="str">
        <f t="shared" si="158"/>
        <v/>
      </c>
      <c r="X562" s="1" t="str">
        <f t="shared" si="159"/>
        <v xml:space="preserve"> </v>
      </c>
      <c r="AA562" s="1">
        <v>1</v>
      </c>
      <c r="AB562" s="1" t="str">
        <f t="shared" si="160"/>
        <v xml:space="preserve"> Artificial Intelligence Engineer</v>
      </c>
      <c r="AC562" s="1" t="s">
        <v>116</v>
      </c>
      <c r="AE562" s="1" t="str">
        <f t="shared" si="161"/>
        <v>Individual Contributor</v>
      </c>
      <c r="AF562" s="1" t="s">
        <v>58</v>
      </c>
      <c r="AH562" s="1" t="str">
        <f t="shared" si="162"/>
        <v>Advertising &amp; Marketing</v>
      </c>
      <c r="AI562" s="1" t="str">
        <f t="shared" si="163"/>
        <v>Advertising &amp; Marketing</v>
      </c>
      <c r="AJ562" s="1" t="s">
        <v>206</v>
      </c>
      <c r="AL562" s="1">
        <v>1</v>
      </c>
      <c r="AM562" s="1">
        <f t="shared" si="164"/>
        <v>1</v>
      </c>
      <c r="AN562" s="1" t="s">
        <v>2525</v>
      </c>
      <c r="AO562" s="1" t="s">
        <v>39</v>
      </c>
      <c r="AS562" s="1" t="s">
        <v>19</v>
      </c>
      <c r="AZ562" s="1" t="str">
        <f t="shared" si="165"/>
        <v>Slack Channel</v>
      </c>
      <c r="BA562" s="1" t="s">
        <v>40</v>
      </c>
      <c r="BC562" s="1">
        <f t="shared" si="166"/>
        <v>6</v>
      </c>
      <c r="BD562" s="1">
        <v>6</v>
      </c>
      <c r="BF562" s="1">
        <f t="shared" si="167"/>
        <v>6</v>
      </c>
      <c r="BG562" s="1">
        <v>6</v>
      </c>
      <c r="BI562" s="1">
        <v>15</v>
      </c>
      <c r="BJ562" s="1">
        <f t="shared" si="168"/>
        <v>15</v>
      </c>
      <c r="BK562" s="1" t="s">
        <v>2526</v>
      </c>
      <c r="BL562" s="1" t="str">
        <f t="shared" si="169"/>
        <v>Google</v>
      </c>
      <c r="BM562" s="1" t="s">
        <v>52</v>
      </c>
      <c r="BO562" s="1">
        <v>10</v>
      </c>
      <c r="BP562" s="1" t="s">
        <v>2527</v>
      </c>
      <c r="BQ562" s="1" t="s">
        <v>2528</v>
      </c>
      <c r="BR562" s="1" t="s">
        <v>2529</v>
      </c>
      <c r="BS562" s="1">
        <v>0</v>
      </c>
      <c r="BT562">
        <f t="shared" si="170"/>
        <v>0</v>
      </c>
    </row>
    <row r="563" spans="1:72" ht="94.5" x14ac:dyDescent="0.25">
      <c r="A563" s="1">
        <v>561</v>
      </c>
      <c r="B563" s="1">
        <f t="shared" si="152"/>
        <v>562</v>
      </c>
      <c r="G563" s="1" t="s">
        <v>4</v>
      </c>
      <c r="I563" s="2">
        <v>33946</v>
      </c>
      <c r="J563" s="13">
        <f t="shared" ca="1" si="153"/>
        <v>26</v>
      </c>
      <c r="K563" s="1">
        <v>8</v>
      </c>
      <c r="L563" s="1">
        <f t="shared" si="154"/>
        <v>8</v>
      </c>
      <c r="M563" s="1">
        <v>20</v>
      </c>
      <c r="N563" s="1">
        <f t="shared" si="155"/>
        <v>20</v>
      </c>
      <c r="O563" s="1">
        <v>8</v>
      </c>
      <c r="P563" s="1">
        <f t="shared" si="156"/>
        <v>8</v>
      </c>
      <c r="Q563" s="1">
        <v>24</v>
      </c>
      <c r="R563" s="1">
        <f t="shared" si="157"/>
        <v>24</v>
      </c>
      <c r="S563" s="1" t="s">
        <v>108</v>
      </c>
      <c r="T563" s="1">
        <v>0</v>
      </c>
      <c r="U563" s="1" t="str">
        <f t="shared" si="158"/>
        <v>t-shirt</v>
      </c>
      <c r="V563" s="1" t="s">
        <v>46</v>
      </c>
      <c r="X563" s="1" t="str">
        <f t="shared" si="159"/>
        <v>Data is the new bacon</v>
      </c>
      <c r="Y563" s="1" t="s">
        <v>3333</v>
      </c>
      <c r="AA563" s="1">
        <v>0</v>
      </c>
      <c r="AB563" s="1" t="str">
        <f t="shared" si="160"/>
        <v xml:space="preserve"> </v>
      </c>
      <c r="AE563" s="1" t="str">
        <f t="shared" si="161"/>
        <v xml:space="preserve"> </v>
      </c>
      <c r="AH563" s="1" t="str">
        <f t="shared" si="162"/>
        <v>Unspecified</v>
      </c>
      <c r="AI563" s="1" t="str">
        <f t="shared" si="163"/>
        <v xml:space="preserve"> </v>
      </c>
      <c r="AM563" s="1">
        <f t="shared" si="164"/>
        <v>0</v>
      </c>
      <c r="AO563" s="1" t="s">
        <v>61</v>
      </c>
      <c r="AS563" s="1" t="s">
        <v>19</v>
      </c>
      <c r="AZ563" s="1" t="str">
        <f t="shared" si="165"/>
        <v>Forums</v>
      </c>
      <c r="BA563" s="1" t="s">
        <v>50</v>
      </c>
      <c r="BC563" s="1">
        <f t="shared" si="166"/>
        <v>4</v>
      </c>
      <c r="BD563" s="1">
        <v>4</v>
      </c>
      <c r="BF563" s="1">
        <f t="shared" si="167"/>
        <v>4</v>
      </c>
      <c r="BG563" s="1">
        <v>4</v>
      </c>
      <c r="BI563" s="1">
        <v>120</v>
      </c>
      <c r="BJ563" s="1">
        <f t="shared" si="168"/>
        <v>120</v>
      </c>
      <c r="BK563" s="1" t="s">
        <v>2530</v>
      </c>
      <c r="BL563" s="1" t="str">
        <f t="shared" si="169"/>
        <v>Google</v>
      </c>
      <c r="BM563" s="1" t="s">
        <v>52</v>
      </c>
      <c r="BO563" s="1">
        <v>5</v>
      </c>
      <c r="BP563" s="1" t="s">
        <v>2531</v>
      </c>
      <c r="BQ563" s="1" t="s">
        <v>2532</v>
      </c>
      <c r="BS563" s="1">
        <v>0</v>
      </c>
      <c r="BT563">
        <f t="shared" si="170"/>
        <v>0</v>
      </c>
    </row>
    <row r="564" spans="1:72" ht="220.5" x14ac:dyDescent="0.25">
      <c r="A564" s="1">
        <v>562</v>
      </c>
      <c r="B564" s="1">
        <f t="shared" si="152"/>
        <v>563</v>
      </c>
      <c r="C564" s="1" t="s">
        <v>0</v>
      </c>
      <c r="F564" s="1" t="s">
        <v>3</v>
      </c>
      <c r="G564" s="1" t="s">
        <v>4</v>
      </c>
      <c r="I564" s="2">
        <v>35356</v>
      </c>
      <c r="J564" s="13">
        <f t="shared" ca="1" si="153"/>
        <v>22</v>
      </c>
      <c r="K564" s="1">
        <v>8</v>
      </c>
      <c r="L564" s="1">
        <f t="shared" si="154"/>
        <v>8</v>
      </c>
      <c r="M564" s="1">
        <v>40</v>
      </c>
      <c r="N564" s="1">
        <f t="shared" si="155"/>
        <v>40</v>
      </c>
      <c r="O564" s="1">
        <v>12</v>
      </c>
      <c r="P564" s="1">
        <f t="shared" si="156"/>
        <v>12</v>
      </c>
      <c r="Q564" s="1">
        <v>0</v>
      </c>
      <c r="R564" s="1">
        <f t="shared" si="157"/>
        <v>0</v>
      </c>
      <c r="S564" s="1" t="s">
        <v>310</v>
      </c>
      <c r="T564" s="1">
        <v>1</v>
      </c>
      <c r="U564" s="1" t="str">
        <f t="shared" si="158"/>
        <v/>
      </c>
      <c r="X564" s="1" t="str">
        <f t="shared" si="159"/>
        <v xml:space="preserve"> </v>
      </c>
      <c r="AA564" s="1">
        <v>0</v>
      </c>
      <c r="AB564" s="1" t="str">
        <f t="shared" si="160"/>
        <v xml:space="preserve"> </v>
      </c>
      <c r="AE564" s="1" t="str">
        <f t="shared" si="161"/>
        <v xml:space="preserve"> </v>
      </c>
      <c r="AH564" s="1" t="str">
        <f t="shared" si="162"/>
        <v>Unspecified</v>
      </c>
      <c r="AI564" s="1" t="str">
        <f t="shared" si="163"/>
        <v xml:space="preserve"> </v>
      </c>
      <c r="AM564" s="1">
        <f t="shared" si="164"/>
        <v>0</v>
      </c>
      <c r="AO564" s="1" t="s">
        <v>1084</v>
      </c>
      <c r="AU564" s="1" t="s">
        <v>21</v>
      </c>
      <c r="AZ564" s="1" t="str">
        <f t="shared" si="165"/>
        <v>Slack Channel</v>
      </c>
      <c r="BA564" s="1" t="s">
        <v>40</v>
      </c>
      <c r="BC564" s="1">
        <f t="shared" si="166"/>
        <v>3</v>
      </c>
      <c r="BD564" s="1">
        <v>3</v>
      </c>
      <c r="BF564" s="1">
        <f t="shared" si="167"/>
        <v>3</v>
      </c>
      <c r="BG564" s="1">
        <v>3</v>
      </c>
      <c r="BI564" s="1">
        <v>5</v>
      </c>
      <c r="BJ564" s="1">
        <f t="shared" si="168"/>
        <v>5</v>
      </c>
      <c r="BK564" s="1" t="s">
        <v>2533</v>
      </c>
      <c r="BL564" s="1" t="str">
        <f t="shared" si="169"/>
        <v xml:space="preserve">Don't remember </v>
      </c>
      <c r="BN564" s="1" t="s">
        <v>1388</v>
      </c>
      <c r="BO564" s="1">
        <v>9</v>
      </c>
      <c r="BP564" s="1" t="s">
        <v>2534</v>
      </c>
      <c r="BQ564" s="1" t="s">
        <v>2535</v>
      </c>
      <c r="BR564" s="1" t="s">
        <v>2536</v>
      </c>
      <c r="BS564" s="1">
        <v>0</v>
      </c>
      <c r="BT564">
        <f t="shared" si="170"/>
        <v>0</v>
      </c>
    </row>
    <row r="565" spans="1:72" ht="94.5" x14ac:dyDescent="0.25">
      <c r="A565" s="1">
        <v>563</v>
      </c>
      <c r="B565" s="1">
        <f t="shared" si="152"/>
        <v>564</v>
      </c>
      <c r="C565" s="1" t="s">
        <v>0</v>
      </c>
      <c r="D565" s="1" t="s">
        <v>1</v>
      </c>
      <c r="I565" s="2">
        <v>42950</v>
      </c>
      <c r="J565" s="13"/>
      <c r="K565" s="1">
        <v>7</v>
      </c>
      <c r="L565" s="1">
        <f t="shared" si="154"/>
        <v>7</v>
      </c>
      <c r="M565" s="1">
        <v>90</v>
      </c>
      <c r="N565" s="1">
        <f t="shared" si="155"/>
        <v>90</v>
      </c>
      <c r="O565" s="1">
        <v>11</v>
      </c>
      <c r="P565" s="1">
        <f t="shared" si="156"/>
        <v>11</v>
      </c>
      <c r="Q565" s="1">
        <v>12</v>
      </c>
      <c r="R565" s="1">
        <f t="shared" si="157"/>
        <v>12</v>
      </c>
      <c r="S565" s="1" t="s">
        <v>310</v>
      </c>
      <c r="T565" s="1">
        <v>0</v>
      </c>
      <c r="U565" s="1" t="str">
        <f t="shared" si="158"/>
        <v>jacket (brand is TBD... probably Patagonia)</v>
      </c>
      <c r="V565" s="1" t="s">
        <v>56</v>
      </c>
      <c r="X565" s="1" t="str">
        <f t="shared" si="159"/>
        <v>Machine learning for life</v>
      </c>
      <c r="Y565" s="1" t="s">
        <v>3370</v>
      </c>
      <c r="AA565" s="1">
        <v>1</v>
      </c>
      <c r="AB565" s="1" t="str">
        <f t="shared" si="160"/>
        <v>Business Intelligence / Business Analyst</v>
      </c>
      <c r="AC565" s="1" t="s">
        <v>121</v>
      </c>
      <c r="AE565" s="1" t="str">
        <f t="shared" si="161"/>
        <v>Individual Contributor</v>
      </c>
      <c r="AF565" s="1" t="s">
        <v>58</v>
      </c>
      <c r="AH565" s="1" t="str">
        <f t="shared" si="162"/>
        <v>Big Data Services</v>
      </c>
      <c r="AI565" s="1" t="str">
        <f t="shared" si="163"/>
        <v>Big Data Services</v>
      </c>
      <c r="AK565" s="1" t="s">
        <v>2537</v>
      </c>
      <c r="AL565" s="1">
        <v>3</v>
      </c>
      <c r="AM565" s="1">
        <f t="shared" si="164"/>
        <v>3</v>
      </c>
      <c r="AN565" s="1" t="s">
        <v>2538</v>
      </c>
      <c r="AO565" s="1" t="s">
        <v>49</v>
      </c>
      <c r="AS565" s="1" t="s">
        <v>19</v>
      </c>
      <c r="AZ565" s="1" t="str">
        <f t="shared" si="165"/>
        <v>Forums</v>
      </c>
      <c r="BA565" s="1" t="s">
        <v>50</v>
      </c>
      <c r="BC565" s="1">
        <f t="shared" si="166"/>
        <v>16</v>
      </c>
      <c r="BE565" s="1">
        <v>16</v>
      </c>
      <c r="BF565" s="1">
        <f t="shared" si="167"/>
        <v>6</v>
      </c>
      <c r="BG565" s="1">
        <v>6</v>
      </c>
      <c r="BI565" s="1">
        <v>50</v>
      </c>
      <c r="BJ565" s="1">
        <f t="shared" si="168"/>
        <v>50</v>
      </c>
      <c r="BK565" s="1" t="s">
        <v>2539</v>
      </c>
      <c r="BL565" s="1" t="str">
        <f t="shared" si="169"/>
        <v>Google</v>
      </c>
      <c r="BM565" s="1" t="s">
        <v>52</v>
      </c>
      <c r="BO565" s="1">
        <v>7</v>
      </c>
      <c r="BP565" s="1" t="s">
        <v>2540</v>
      </c>
      <c r="BQ565" s="1" t="s">
        <v>2541</v>
      </c>
      <c r="BS565" s="1">
        <v>1</v>
      </c>
      <c r="BT565">
        <f t="shared" si="170"/>
        <v>1</v>
      </c>
    </row>
    <row r="566" spans="1:72" ht="252" x14ac:dyDescent="0.25">
      <c r="A566" s="1">
        <v>564</v>
      </c>
      <c r="B566" s="1">
        <f t="shared" si="152"/>
        <v>565</v>
      </c>
      <c r="C566" s="1" t="s">
        <v>0</v>
      </c>
      <c r="G566" s="1" t="s">
        <v>4</v>
      </c>
      <c r="I566" s="2">
        <v>28831</v>
      </c>
      <c r="J566" s="13">
        <f t="shared" ca="1" si="153"/>
        <v>40</v>
      </c>
      <c r="K566" s="1">
        <v>7</v>
      </c>
      <c r="L566" s="1">
        <f t="shared" si="154"/>
        <v>7</v>
      </c>
      <c r="M566" s="1">
        <v>0</v>
      </c>
      <c r="N566" s="1">
        <f t="shared" si="155"/>
        <v>0</v>
      </c>
      <c r="O566" s="1">
        <v>10</v>
      </c>
      <c r="P566" s="1">
        <f t="shared" si="156"/>
        <v>10</v>
      </c>
      <c r="Q566" s="1">
        <v>5</v>
      </c>
      <c r="R566" s="1">
        <f t="shared" si="157"/>
        <v>5</v>
      </c>
      <c r="S566" s="1" t="s">
        <v>45</v>
      </c>
      <c r="T566" s="1">
        <v>0</v>
      </c>
      <c r="U566" s="1" t="str">
        <f t="shared" si="158"/>
        <v>t-shirt</v>
      </c>
      <c r="V566" s="1" t="s">
        <v>46</v>
      </c>
      <c r="X566" s="1" t="str">
        <f t="shared" si="159"/>
        <v>Machine learning for life</v>
      </c>
      <c r="Y566" s="1" t="s">
        <v>3370</v>
      </c>
      <c r="AA566" s="1">
        <v>0</v>
      </c>
      <c r="AB566" s="1" t="str">
        <f t="shared" si="160"/>
        <v xml:space="preserve"> </v>
      </c>
      <c r="AE566" s="1" t="str">
        <f t="shared" si="161"/>
        <v xml:space="preserve"> </v>
      </c>
      <c r="AH566" s="1" t="str">
        <f t="shared" si="162"/>
        <v>Unspecified</v>
      </c>
      <c r="AI566" s="1" t="str">
        <f t="shared" si="163"/>
        <v xml:space="preserve"> </v>
      </c>
      <c r="AM566" s="1">
        <f t="shared" si="164"/>
        <v>0</v>
      </c>
      <c r="AO566" s="1" t="s">
        <v>338</v>
      </c>
      <c r="AS566" s="1" t="s">
        <v>19</v>
      </c>
      <c r="AZ566" s="1" t="str">
        <f t="shared" si="165"/>
        <v>Slack Channel</v>
      </c>
      <c r="BA566" s="1" t="s">
        <v>40</v>
      </c>
      <c r="BC566" s="1">
        <f t="shared" si="166"/>
        <v>6</v>
      </c>
      <c r="BD566" s="1">
        <v>6</v>
      </c>
      <c r="BF566" s="1">
        <f t="shared" si="167"/>
        <v>6</v>
      </c>
      <c r="BG566" s="1">
        <v>6</v>
      </c>
      <c r="BI566" s="1">
        <v>7</v>
      </c>
      <c r="BJ566" s="1">
        <f t="shared" si="168"/>
        <v>7</v>
      </c>
      <c r="BK566" s="1" t="s">
        <v>2542</v>
      </c>
      <c r="BL566" s="1" t="str">
        <f t="shared" si="169"/>
        <v>Google</v>
      </c>
      <c r="BM566" s="1" t="s">
        <v>52</v>
      </c>
      <c r="BO566" s="1">
        <v>10</v>
      </c>
      <c r="BP566" s="1" t="s">
        <v>2543</v>
      </c>
      <c r="BQ566" s="1" t="s">
        <v>2544</v>
      </c>
      <c r="BS566" s="1">
        <v>1</v>
      </c>
      <c r="BT566">
        <f t="shared" si="170"/>
        <v>1</v>
      </c>
    </row>
    <row r="567" spans="1:72" ht="94.5" x14ac:dyDescent="0.25">
      <c r="A567" s="1">
        <v>565</v>
      </c>
      <c r="B567" s="1">
        <f t="shared" si="152"/>
        <v>566</v>
      </c>
      <c r="D567" s="1" t="s">
        <v>1</v>
      </c>
      <c r="F567" s="1" t="s">
        <v>3</v>
      </c>
      <c r="I567" s="2">
        <v>32599</v>
      </c>
      <c r="J567" s="13">
        <f t="shared" ca="1" si="153"/>
        <v>30</v>
      </c>
      <c r="K567" s="1">
        <v>7</v>
      </c>
      <c r="L567" s="1">
        <f t="shared" si="154"/>
        <v>7</v>
      </c>
      <c r="M567" s="1">
        <v>10</v>
      </c>
      <c r="N567" s="1">
        <f t="shared" si="155"/>
        <v>10</v>
      </c>
      <c r="O567" s="1">
        <v>8</v>
      </c>
      <c r="P567" s="1">
        <f t="shared" si="156"/>
        <v>8</v>
      </c>
      <c r="Q567" s="1">
        <v>5</v>
      </c>
      <c r="R567" s="1">
        <f t="shared" si="157"/>
        <v>5</v>
      </c>
      <c r="S567" s="1" t="s">
        <v>74</v>
      </c>
      <c r="T567" s="1">
        <v>1</v>
      </c>
      <c r="U567" s="1" t="str">
        <f t="shared" si="158"/>
        <v/>
      </c>
      <c r="X567" s="1" t="str">
        <f t="shared" si="159"/>
        <v xml:space="preserve"> </v>
      </c>
      <c r="AA567" s="1">
        <v>1</v>
      </c>
      <c r="AB567" s="1" t="str">
        <f t="shared" si="160"/>
        <v>Data Engineer</v>
      </c>
      <c r="AC567" s="1" t="s">
        <v>67</v>
      </c>
      <c r="AE567" s="1" t="str">
        <f t="shared" si="161"/>
        <v>Individual Contributor</v>
      </c>
      <c r="AF567" s="1" t="s">
        <v>58</v>
      </c>
      <c r="AH567" s="1" t="str">
        <f t="shared" si="162"/>
        <v>Technology &amp; Internet</v>
      </c>
      <c r="AI567" s="1" t="str">
        <f t="shared" si="163"/>
        <v>Technology &amp; Internet</v>
      </c>
      <c r="AJ567" s="1" t="s">
        <v>69</v>
      </c>
      <c r="AL567" s="1">
        <v>3</v>
      </c>
      <c r="AM567" s="1">
        <f t="shared" si="164"/>
        <v>3</v>
      </c>
      <c r="AN567" s="1" t="s">
        <v>836</v>
      </c>
      <c r="AO567" s="1" t="s">
        <v>61</v>
      </c>
      <c r="AU567" s="1" t="s">
        <v>21</v>
      </c>
      <c r="AZ567" s="1" t="str">
        <f t="shared" si="165"/>
        <v>Stack Overflow</v>
      </c>
      <c r="BA567" s="1" t="s">
        <v>62</v>
      </c>
      <c r="BC567" s="1">
        <f t="shared" si="166"/>
        <v>5</v>
      </c>
      <c r="BD567" s="1">
        <v>5</v>
      </c>
      <c r="BF567" s="1">
        <f t="shared" si="167"/>
        <v>3</v>
      </c>
      <c r="BG567" s="1">
        <v>3</v>
      </c>
      <c r="BI567" s="1">
        <v>150</v>
      </c>
      <c r="BJ567" s="1">
        <f t="shared" si="168"/>
        <v>150</v>
      </c>
      <c r="BK567" s="1" t="s">
        <v>2545</v>
      </c>
      <c r="BL567" s="1" t="str">
        <f t="shared" si="169"/>
        <v>Google</v>
      </c>
      <c r="BM567" s="1" t="s">
        <v>52</v>
      </c>
      <c r="BO567" s="1">
        <v>8</v>
      </c>
      <c r="BP567" s="1" t="s">
        <v>2546</v>
      </c>
      <c r="BQ567" s="1" t="s">
        <v>2547</v>
      </c>
      <c r="BR567" s="1" t="s">
        <v>2548</v>
      </c>
      <c r="BS567" s="1">
        <v>1</v>
      </c>
      <c r="BT567">
        <f t="shared" si="170"/>
        <v>1</v>
      </c>
    </row>
    <row r="568" spans="1:72" ht="126" x14ac:dyDescent="0.25">
      <c r="A568" s="1">
        <v>566</v>
      </c>
      <c r="B568" s="1">
        <f t="shared" si="152"/>
        <v>567</v>
      </c>
      <c r="C568" s="1" t="s">
        <v>0</v>
      </c>
      <c r="G568" s="1" t="s">
        <v>4</v>
      </c>
      <c r="I568" s="2">
        <v>33518</v>
      </c>
      <c r="J568" s="13">
        <f t="shared" ca="1" si="153"/>
        <v>28</v>
      </c>
      <c r="K568" s="1">
        <v>8</v>
      </c>
      <c r="L568" s="1">
        <f t="shared" si="154"/>
        <v>8</v>
      </c>
      <c r="M568" s="1">
        <v>30</v>
      </c>
      <c r="N568" s="1">
        <f t="shared" si="155"/>
        <v>30</v>
      </c>
      <c r="O568" s="1">
        <v>10</v>
      </c>
      <c r="P568" s="1">
        <f t="shared" si="156"/>
        <v>10</v>
      </c>
      <c r="Q568" s="1">
        <v>10</v>
      </c>
      <c r="R568" s="1">
        <f t="shared" si="157"/>
        <v>10</v>
      </c>
      <c r="S568" s="1" t="s">
        <v>200</v>
      </c>
      <c r="T568" s="1">
        <v>1</v>
      </c>
      <c r="U568" s="1" t="str">
        <f t="shared" si="158"/>
        <v/>
      </c>
      <c r="X568" s="1" t="str">
        <f t="shared" si="159"/>
        <v xml:space="preserve"> </v>
      </c>
      <c r="AA568" s="1">
        <v>1</v>
      </c>
      <c r="AB568" s="1" t="str">
        <f t="shared" si="160"/>
        <v>Business Intelligence / Business Analyst</v>
      </c>
      <c r="AC568" s="1" t="s">
        <v>121</v>
      </c>
      <c r="AE568" s="1" t="str">
        <f t="shared" si="161"/>
        <v>Individual Contributor</v>
      </c>
      <c r="AF568" s="1" t="s">
        <v>58</v>
      </c>
      <c r="AH568" s="1" t="str">
        <f t="shared" si="162"/>
        <v>Entertainment &amp; Leisure</v>
      </c>
      <c r="AI568" s="1" t="str">
        <f t="shared" si="163"/>
        <v>Entertainment &amp; Leisure</v>
      </c>
      <c r="AJ568" s="1" t="s">
        <v>81</v>
      </c>
      <c r="AL568" s="1">
        <v>1</v>
      </c>
      <c r="AM568" s="1">
        <f t="shared" si="164"/>
        <v>1</v>
      </c>
      <c r="AN568" s="1" t="s">
        <v>2549</v>
      </c>
      <c r="AO568" s="1" t="s">
        <v>39</v>
      </c>
      <c r="AR568" s="1" t="s">
        <v>18</v>
      </c>
      <c r="AY568" s="1" t="s">
        <v>2550</v>
      </c>
      <c r="AZ568" s="1" t="str">
        <f t="shared" si="165"/>
        <v>Stack Overflow</v>
      </c>
      <c r="BA568" s="1" t="s">
        <v>62</v>
      </c>
      <c r="BC568" s="1" t="str">
        <f t="shared" si="166"/>
        <v>40+</v>
      </c>
      <c r="BE568" s="1" t="s">
        <v>2551</v>
      </c>
      <c r="BF568" s="1" t="str">
        <f t="shared" si="167"/>
        <v>10+</v>
      </c>
      <c r="BH568" s="1" t="s">
        <v>587</v>
      </c>
      <c r="BI568" s="1">
        <v>20</v>
      </c>
      <c r="BJ568" s="1">
        <f t="shared" si="168"/>
        <v>20</v>
      </c>
      <c r="BK568" s="1" t="s">
        <v>2552</v>
      </c>
      <c r="BL568" s="1" t="str">
        <f t="shared" si="169"/>
        <v>Google</v>
      </c>
      <c r="BM568" s="1" t="s">
        <v>52</v>
      </c>
      <c r="BO568" s="1">
        <v>10</v>
      </c>
      <c r="BP568" s="1" t="s">
        <v>2553</v>
      </c>
      <c r="BQ568" s="1" t="s">
        <v>2554</v>
      </c>
      <c r="BS568" s="1">
        <v>1</v>
      </c>
      <c r="BT568">
        <f t="shared" si="170"/>
        <v>1</v>
      </c>
    </row>
    <row r="569" spans="1:72" ht="220.5" x14ac:dyDescent="0.25">
      <c r="A569" s="1">
        <v>567</v>
      </c>
      <c r="B569" s="1">
        <f t="shared" si="152"/>
        <v>568</v>
      </c>
      <c r="C569" s="1" t="s">
        <v>0</v>
      </c>
      <c r="I569" s="2">
        <v>28195</v>
      </c>
      <c r="J569" s="13">
        <f t="shared" ca="1" si="153"/>
        <v>42</v>
      </c>
      <c r="K569" s="1">
        <v>7</v>
      </c>
      <c r="L569" s="1">
        <f t="shared" si="154"/>
        <v>7</v>
      </c>
      <c r="M569" s="1">
        <v>40</v>
      </c>
      <c r="N569" s="1">
        <f t="shared" si="155"/>
        <v>40</v>
      </c>
      <c r="O569" s="1">
        <v>10</v>
      </c>
      <c r="P569" s="1">
        <f t="shared" si="156"/>
        <v>10</v>
      </c>
      <c r="Q569" s="1">
        <v>1</v>
      </c>
      <c r="R569" s="1">
        <f t="shared" si="157"/>
        <v>1</v>
      </c>
      <c r="S569" s="1" t="s">
        <v>278</v>
      </c>
      <c r="T569" s="1">
        <v>0</v>
      </c>
      <c r="U569" s="1" t="str">
        <f t="shared" si="158"/>
        <v>jacket (brand is TBD... probably Patagonia)</v>
      </c>
      <c r="V569" s="1" t="s">
        <v>56</v>
      </c>
      <c r="X569" s="1" t="str">
        <f t="shared" si="159"/>
        <v>A quality life demands quality questions</v>
      </c>
      <c r="Y569" s="1" t="s">
        <v>3371</v>
      </c>
      <c r="AA569" s="1">
        <v>1</v>
      </c>
      <c r="AB569" s="1" t="str">
        <f t="shared" si="160"/>
        <v>Data Engineer</v>
      </c>
      <c r="AC569" s="1" t="s">
        <v>67</v>
      </c>
      <c r="AE569" s="1" t="str">
        <f t="shared" si="161"/>
        <v>Individual Contributor</v>
      </c>
      <c r="AF569" s="1" t="s">
        <v>58</v>
      </c>
      <c r="AH569" s="1" t="str">
        <f t="shared" si="162"/>
        <v>Electronics</v>
      </c>
      <c r="AI569" s="1" t="str">
        <f t="shared" si="163"/>
        <v>Electronics</v>
      </c>
      <c r="AJ569" s="1" t="s">
        <v>545</v>
      </c>
      <c r="AL569" s="1">
        <v>1</v>
      </c>
      <c r="AM569" s="1">
        <f t="shared" si="164"/>
        <v>1</v>
      </c>
      <c r="AN569" s="1" t="s">
        <v>2555</v>
      </c>
      <c r="AO569" s="1" t="s">
        <v>61</v>
      </c>
      <c r="AS569" s="1" t="s">
        <v>19</v>
      </c>
      <c r="AZ569" s="1" t="str">
        <f t="shared" si="165"/>
        <v>Forums</v>
      </c>
      <c r="BA569" s="1" t="s">
        <v>50</v>
      </c>
      <c r="BC569" s="1">
        <f t="shared" si="166"/>
        <v>20</v>
      </c>
      <c r="BE569" s="1">
        <v>20</v>
      </c>
      <c r="BF569" s="1">
        <f t="shared" si="167"/>
        <v>20</v>
      </c>
      <c r="BH569" s="1">
        <v>20</v>
      </c>
      <c r="BI569" s="1">
        <v>20</v>
      </c>
      <c r="BJ569" s="1">
        <f t="shared" si="168"/>
        <v>20</v>
      </c>
      <c r="BK569" s="1" t="s">
        <v>2556</v>
      </c>
      <c r="BL569" s="1" t="str">
        <f t="shared" si="169"/>
        <v>Friend / word of mouth</v>
      </c>
      <c r="BM569" s="1" t="s">
        <v>42</v>
      </c>
      <c r="BO569" s="1">
        <v>8</v>
      </c>
      <c r="BP569" s="1" t="s">
        <v>2557</v>
      </c>
      <c r="BS569" s="1">
        <v>1</v>
      </c>
      <c r="BT569">
        <f t="shared" si="170"/>
        <v>1</v>
      </c>
    </row>
    <row r="570" spans="1:72" ht="409.5" x14ac:dyDescent="0.25">
      <c r="A570" s="1">
        <v>568</v>
      </c>
      <c r="B570" s="1">
        <f t="shared" si="152"/>
        <v>569</v>
      </c>
      <c r="C570" s="1" t="s">
        <v>0</v>
      </c>
      <c r="D570" s="1" t="s">
        <v>1</v>
      </c>
      <c r="G570" s="1" t="s">
        <v>4</v>
      </c>
      <c r="I570" s="2">
        <v>29192</v>
      </c>
      <c r="J570" s="13">
        <f t="shared" ca="1" si="153"/>
        <v>39</v>
      </c>
      <c r="K570" s="1">
        <v>7</v>
      </c>
      <c r="L570" s="1">
        <f t="shared" si="154"/>
        <v>7</v>
      </c>
      <c r="M570" s="1">
        <v>30</v>
      </c>
      <c r="N570" s="1">
        <f t="shared" si="155"/>
        <v>30</v>
      </c>
      <c r="O570" s="1">
        <v>4</v>
      </c>
      <c r="P570" s="1">
        <f t="shared" si="156"/>
        <v>4</v>
      </c>
      <c r="Q570" s="1">
        <v>12</v>
      </c>
      <c r="R570" s="1">
        <f t="shared" si="157"/>
        <v>12</v>
      </c>
      <c r="S570" s="1" t="s">
        <v>45</v>
      </c>
      <c r="T570" s="1">
        <v>0</v>
      </c>
      <c r="U570" s="1" t="str">
        <f t="shared" si="158"/>
        <v>backpack</v>
      </c>
      <c r="V570" s="1" t="s">
        <v>75</v>
      </c>
      <c r="X570" s="1" t="str">
        <f t="shared" si="159"/>
        <v>Math - all the cool kids are doing it</v>
      </c>
      <c r="Y570" s="1" t="s">
        <v>3369</v>
      </c>
      <c r="AA570" s="1">
        <v>1</v>
      </c>
      <c r="AB570" s="1" t="str">
        <f t="shared" si="160"/>
        <v>Accounting/Finance</v>
      </c>
      <c r="AC570" s="1" t="s">
        <v>440</v>
      </c>
      <c r="AE570" s="1" t="str">
        <f t="shared" si="161"/>
        <v>C-Level</v>
      </c>
      <c r="AF570" s="1" t="s">
        <v>117</v>
      </c>
      <c r="AH570" s="1" t="str">
        <f t="shared" si="162"/>
        <v>Financial services</v>
      </c>
      <c r="AI570" s="1" t="str">
        <f t="shared" si="163"/>
        <v>Financial services</v>
      </c>
      <c r="AK570" s="1" t="s">
        <v>2558</v>
      </c>
      <c r="AL570" s="1">
        <v>14</v>
      </c>
      <c r="AM570" s="1">
        <f t="shared" si="164"/>
        <v>14</v>
      </c>
      <c r="AN570" s="1" t="s">
        <v>2559</v>
      </c>
      <c r="AO570" s="1" t="s">
        <v>39</v>
      </c>
      <c r="AY570" s="1" t="s">
        <v>2560</v>
      </c>
      <c r="AZ570" s="1" t="str">
        <f t="shared" si="165"/>
        <v>Live Help</v>
      </c>
      <c r="BA570" s="1" t="s">
        <v>526</v>
      </c>
      <c r="BC570" s="1">
        <f t="shared" si="166"/>
        <v>4</v>
      </c>
      <c r="BD570" s="1">
        <v>4</v>
      </c>
      <c r="BF570" s="1" t="str">
        <f t="shared" si="167"/>
        <v>15+</v>
      </c>
      <c r="BH570" s="1" t="s">
        <v>2561</v>
      </c>
      <c r="BI570" s="1">
        <v>10</v>
      </c>
      <c r="BJ570" s="1">
        <f t="shared" si="168"/>
        <v>10</v>
      </c>
      <c r="BK570" s="1" t="s">
        <v>2562</v>
      </c>
      <c r="BL570" s="1" t="str">
        <f t="shared" si="169"/>
        <v>I took the db-class.com online course before MOOCs were a thing. This lead me to Andrew Ng's ml-class course, and to the original AI course by Thrun and Norvig.</v>
      </c>
      <c r="BN570" s="1" t="s">
        <v>2563</v>
      </c>
      <c r="BO570" s="1">
        <v>10</v>
      </c>
      <c r="BP570" s="1" t="s">
        <v>2564</v>
      </c>
      <c r="BQ570" s="1" t="s">
        <v>2565</v>
      </c>
      <c r="BR570" s="1" t="s">
        <v>2566</v>
      </c>
      <c r="BS570" s="1">
        <v>1</v>
      </c>
      <c r="BT570">
        <f t="shared" si="170"/>
        <v>1</v>
      </c>
    </row>
    <row r="571" spans="1:72" ht="126" x14ac:dyDescent="0.25">
      <c r="A571" s="1">
        <v>569</v>
      </c>
      <c r="B571" s="1">
        <f t="shared" si="152"/>
        <v>570</v>
      </c>
      <c r="C571" s="1" t="s">
        <v>0</v>
      </c>
      <c r="G571" s="1" t="s">
        <v>4</v>
      </c>
      <c r="I571" s="2">
        <v>29683</v>
      </c>
      <c r="J571" s="13">
        <f t="shared" ca="1" si="153"/>
        <v>38</v>
      </c>
      <c r="K571" s="1">
        <v>6</v>
      </c>
      <c r="L571" s="1">
        <f t="shared" si="154"/>
        <v>6</v>
      </c>
      <c r="M571" s="1">
        <v>180</v>
      </c>
      <c r="N571" s="1">
        <f t="shared" si="155"/>
        <v>180</v>
      </c>
      <c r="O571" s="1">
        <v>12</v>
      </c>
      <c r="P571" s="1">
        <f t="shared" si="156"/>
        <v>12</v>
      </c>
      <c r="Q571" s="1">
        <v>14</v>
      </c>
      <c r="R571" s="1">
        <f t="shared" si="157"/>
        <v>14</v>
      </c>
      <c r="S571" s="1" t="s">
        <v>45</v>
      </c>
      <c r="T571" s="1">
        <v>1</v>
      </c>
      <c r="U571" s="1" t="str">
        <f t="shared" si="158"/>
        <v/>
      </c>
      <c r="X571" s="1" t="str">
        <f t="shared" si="159"/>
        <v xml:space="preserve"> </v>
      </c>
      <c r="AA571" s="1">
        <v>1</v>
      </c>
      <c r="AB571" s="1" t="str">
        <f t="shared" si="160"/>
        <v>Software Engineer</v>
      </c>
      <c r="AC571" s="1" t="s">
        <v>188</v>
      </c>
      <c r="AE571" s="1" t="str">
        <f t="shared" si="161"/>
        <v>Manager</v>
      </c>
      <c r="AF571" s="1" t="s">
        <v>36</v>
      </c>
      <c r="AH571" s="1" t="str">
        <f t="shared" si="162"/>
        <v>Financial Services</v>
      </c>
      <c r="AI571" s="1" t="str">
        <f t="shared" si="163"/>
        <v>Financial Services</v>
      </c>
      <c r="AK571" s="1" t="s">
        <v>705</v>
      </c>
      <c r="AL571" s="1">
        <v>12</v>
      </c>
      <c r="AM571" s="1">
        <f t="shared" si="164"/>
        <v>12</v>
      </c>
      <c r="AN571" s="1" t="s">
        <v>2567</v>
      </c>
      <c r="AO571" s="1" t="s">
        <v>61</v>
      </c>
      <c r="AS571" s="1" t="s">
        <v>19</v>
      </c>
      <c r="AZ571" s="1" t="str">
        <f t="shared" si="165"/>
        <v>Forums</v>
      </c>
      <c r="BA571" s="1" t="s">
        <v>50</v>
      </c>
      <c r="BC571" s="1">
        <f t="shared" si="166"/>
        <v>6</v>
      </c>
      <c r="BD571" s="1">
        <v>6</v>
      </c>
      <c r="BF571" s="1">
        <f t="shared" si="167"/>
        <v>12</v>
      </c>
      <c r="BH571" s="1">
        <v>12</v>
      </c>
      <c r="BI571" s="1">
        <v>24</v>
      </c>
      <c r="BJ571" s="1">
        <f t="shared" si="168"/>
        <v>24</v>
      </c>
      <c r="BK571" s="1" t="s">
        <v>2568</v>
      </c>
      <c r="BL571" s="1" t="str">
        <f t="shared" si="169"/>
        <v>Google</v>
      </c>
      <c r="BM571" s="1" t="s">
        <v>52</v>
      </c>
      <c r="BO571" s="1">
        <v>7</v>
      </c>
      <c r="BP571" s="1" t="s">
        <v>2569</v>
      </c>
      <c r="BQ571" s="1" t="s">
        <v>2570</v>
      </c>
      <c r="BS571" s="1">
        <v>0</v>
      </c>
      <c r="BT571">
        <f t="shared" si="170"/>
        <v>0</v>
      </c>
    </row>
    <row r="572" spans="1:72" ht="141.75" x14ac:dyDescent="0.25">
      <c r="A572" s="1">
        <v>570</v>
      </c>
      <c r="B572" s="1">
        <f t="shared" si="152"/>
        <v>571</v>
      </c>
      <c r="D572" s="1" t="s">
        <v>1</v>
      </c>
      <c r="I572" s="2">
        <v>31735</v>
      </c>
      <c r="J572" s="13">
        <f t="shared" ca="1" si="153"/>
        <v>32</v>
      </c>
      <c r="K572" s="1">
        <v>8</v>
      </c>
      <c r="L572" s="1">
        <f t="shared" si="154"/>
        <v>8</v>
      </c>
      <c r="M572" s="1">
        <v>60</v>
      </c>
      <c r="N572" s="1">
        <f t="shared" si="155"/>
        <v>60</v>
      </c>
      <c r="O572" s="1">
        <v>6</v>
      </c>
      <c r="P572" s="1">
        <f t="shared" si="156"/>
        <v>6</v>
      </c>
      <c r="Q572" s="1">
        <v>10</v>
      </c>
      <c r="R572" s="1">
        <f t="shared" si="157"/>
        <v>10</v>
      </c>
      <c r="S572" s="1" t="s">
        <v>96</v>
      </c>
      <c r="T572" s="1">
        <v>0</v>
      </c>
      <c r="U572" s="1" t="str">
        <f t="shared" si="158"/>
        <v>t-shirt</v>
      </c>
      <c r="V572" s="1" t="s">
        <v>46</v>
      </c>
      <c r="X572" s="1" t="str">
        <f t="shared" si="159"/>
        <v>Math - all the cool kids are doing it</v>
      </c>
      <c r="Y572" s="1" t="s">
        <v>3369</v>
      </c>
      <c r="AA572" s="1">
        <v>1</v>
      </c>
      <c r="AB572" s="1" t="str">
        <f t="shared" si="160"/>
        <v xml:space="preserve"> Artificial Intelligence Engineer</v>
      </c>
      <c r="AC572" s="1" t="s">
        <v>116</v>
      </c>
      <c r="AE572" s="1" t="str">
        <f t="shared" si="161"/>
        <v>Individual Contributor</v>
      </c>
      <c r="AF572" s="1" t="s">
        <v>58</v>
      </c>
      <c r="AH572" s="1" t="str">
        <f t="shared" si="162"/>
        <v>Technology &amp; Internet</v>
      </c>
      <c r="AI572" s="1" t="str">
        <f t="shared" si="163"/>
        <v>Technology &amp; Internet</v>
      </c>
      <c r="AJ572" s="1" t="s">
        <v>69</v>
      </c>
      <c r="AL572" s="1">
        <v>5</v>
      </c>
      <c r="AM572" s="1">
        <f t="shared" si="164"/>
        <v>5</v>
      </c>
      <c r="AN572" s="1" t="s">
        <v>2571</v>
      </c>
      <c r="AO572" s="1" t="s">
        <v>39</v>
      </c>
      <c r="AU572" s="1" t="s">
        <v>21</v>
      </c>
      <c r="AZ572" s="1" t="str">
        <f t="shared" si="165"/>
        <v>Slack Channel</v>
      </c>
      <c r="BA572" s="1" t="s">
        <v>40</v>
      </c>
      <c r="BC572" s="1">
        <f t="shared" si="166"/>
        <v>4</v>
      </c>
      <c r="BD572" s="1">
        <v>4</v>
      </c>
      <c r="BF572" s="1">
        <f t="shared" si="167"/>
        <v>5</v>
      </c>
      <c r="BG572" s="1">
        <v>5</v>
      </c>
      <c r="BI572" s="1">
        <v>8</v>
      </c>
      <c r="BJ572" s="1">
        <f t="shared" si="168"/>
        <v>8</v>
      </c>
      <c r="BK572" s="1" t="s">
        <v>2572</v>
      </c>
      <c r="BL572" s="1" t="str">
        <f t="shared" si="169"/>
        <v>Google</v>
      </c>
      <c r="BM572" s="1" t="s">
        <v>52</v>
      </c>
      <c r="BO572" s="1">
        <v>7</v>
      </c>
      <c r="BP572" s="1" t="s">
        <v>2573</v>
      </c>
      <c r="BS572" s="1">
        <v>1</v>
      </c>
      <c r="BT572">
        <f t="shared" si="170"/>
        <v>1</v>
      </c>
    </row>
    <row r="573" spans="1:72" ht="110.25" x14ac:dyDescent="0.25">
      <c r="A573" s="1">
        <v>571</v>
      </c>
      <c r="B573" s="1">
        <f t="shared" si="152"/>
        <v>572</v>
      </c>
      <c r="C573" s="1" t="s">
        <v>0</v>
      </c>
      <c r="D573" s="1" t="s">
        <v>1</v>
      </c>
      <c r="I573" s="2">
        <v>30653</v>
      </c>
      <c r="J573" s="13">
        <f t="shared" ca="1" si="153"/>
        <v>35</v>
      </c>
      <c r="K573" s="1">
        <v>7</v>
      </c>
      <c r="L573" s="1">
        <f t="shared" si="154"/>
        <v>7</v>
      </c>
      <c r="M573" s="1">
        <v>60</v>
      </c>
      <c r="N573" s="1">
        <f t="shared" si="155"/>
        <v>60</v>
      </c>
      <c r="O573" s="1">
        <v>7</v>
      </c>
      <c r="P573" s="1">
        <f t="shared" si="156"/>
        <v>7</v>
      </c>
      <c r="Q573" s="1">
        <v>15</v>
      </c>
      <c r="R573" s="1">
        <f t="shared" si="157"/>
        <v>15</v>
      </c>
      <c r="S573" s="1" t="s">
        <v>79</v>
      </c>
      <c r="T573" s="1">
        <v>0</v>
      </c>
      <c r="U573" s="1" t="str">
        <f t="shared" si="158"/>
        <v>hoodie</v>
      </c>
      <c r="V573" s="1" t="s">
        <v>34</v>
      </c>
      <c r="X573" s="1" t="str">
        <f t="shared" si="159"/>
        <v>A quality life demands quality questions</v>
      </c>
      <c r="Y573" s="1" t="s">
        <v>3371</v>
      </c>
      <c r="AA573" s="1">
        <v>1</v>
      </c>
      <c r="AB573" s="1" t="str">
        <f t="shared" si="160"/>
        <v>Data Scientist</v>
      </c>
      <c r="AC573" s="1" t="s">
        <v>130</v>
      </c>
      <c r="AE573" s="1" t="str">
        <f t="shared" si="161"/>
        <v>Individual Contributor</v>
      </c>
      <c r="AF573" s="1" t="s">
        <v>58</v>
      </c>
      <c r="AH573" s="1" t="str">
        <f t="shared" si="162"/>
        <v>Technology &amp; Internet</v>
      </c>
      <c r="AI573" s="1" t="str">
        <f t="shared" si="163"/>
        <v>Technology &amp; Internet</v>
      </c>
      <c r="AJ573" s="1" t="s">
        <v>69</v>
      </c>
      <c r="AL573" s="1">
        <v>8</v>
      </c>
      <c r="AM573" s="1">
        <f t="shared" si="164"/>
        <v>8</v>
      </c>
      <c r="AN573" s="1" t="s">
        <v>1655</v>
      </c>
      <c r="AO573" s="1" t="s">
        <v>39</v>
      </c>
      <c r="AR573" s="1" t="s">
        <v>18</v>
      </c>
      <c r="AZ573" s="1" t="str">
        <f t="shared" si="165"/>
        <v>Forums</v>
      </c>
      <c r="BA573" s="1" t="s">
        <v>50</v>
      </c>
      <c r="BC573" s="1">
        <f t="shared" si="166"/>
        <v>5</v>
      </c>
      <c r="BD573" s="1">
        <v>5</v>
      </c>
      <c r="BF573" s="1">
        <f t="shared" si="167"/>
        <v>5</v>
      </c>
      <c r="BG573" s="1">
        <v>5</v>
      </c>
      <c r="BI573" s="1">
        <v>20</v>
      </c>
      <c r="BJ573" s="1">
        <f t="shared" si="168"/>
        <v>20</v>
      </c>
      <c r="BK573" s="1" t="s">
        <v>2574</v>
      </c>
      <c r="BL573" s="1" t="str">
        <f t="shared" si="169"/>
        <v>Friend / word of mouth</v>
      </c>
      <c r="BM573" s="1" t="s">
        <v>42</v>
      </c>
      <c r="BO573" s="1">
        <v>9</v>
      </c>
      <c r="BP573" s="1" t="s">
        <v>2575</v>
      </c>
      <c r="BQ573" s="1" t="s">
        <v>2576</v>
      </c>
      <c r="BS573" s="1">
        <v>0</v>
      </c>
      <c r="BT573">
        <f t="shared" si="170"/>
        <v>0</v>
      </c>
    </row>
    <row r="574" spans="1:72" ht="409.5" x14ac:dyDescent="0.25">
      <c r="A574" s="1">
        <v>572</v>
      </c>
      <c r="B574" s="1">
        <f t="shared" si="152"/>
        <v>573</v>
      </c>
      <c r="C574" s="1" t="s">
        <v>0</v>
      </c>
      <c r="I574" s="2">
        <v>43004</v>
      </c>
      <c r="J574" s="13"/>
      <c r="K574" s="1">
        <v>6</v>
      </c>
      <c r="L574" s="1">
        <f t="shared" si="154"/>
        <v>6</v>
      </c>
      <c r="M574" s="1">
        <v>20</v>
      </c>
      <c r="N574" s="1">
        <f t="shared" si="155"/>
        <v>20</v>
      </c>
      <c r="O574" s="1">
        <v>6</v>
      </c>
      <c r="P574" s="1">
        <f t="shared" si="156"/>
        <v>6</v>
      </c>
      <c r="Q574" s="1">
        <v>4</v>
      </c>
      <c r="R574" s="1">
        <f t="shared" si="157"/>
        <v>4</v>
      </c>
      <c r="S574" s="1" t="s">
        <v>66</v>
      </c>
      <c r="T574" s="1">
        <v>0</v>
      </c>
      <c r="U574" s="1" t="str">
        <f t="shared" si="158"/>
        <v>shoes (brand is TBDâ€¦ probably Adidas or Puma)</v>
      </c>
      <c r="V574" s="1" t="s">
        <v>109</v>
      </c>
      <c r="X574" s="1" t="str">
        <f t="shared" si="159"/>
        <v>Machine learning for life</v>
      </c>
      <c r="Y574" s="1" t="s">
        <v>3370</v>
      </c>
      <c r="AA574" s="1">
        <v>1</v>
      </c>
      <c r="AB574" s="1" t="str">
        <f t="shared" si="160"/>
        <v>engineer</v>
      </c>
      <c r="AD574" s="1" t="s">
        <v>884</v>
      </c>
      <c r="AE574" s="1" t="str">
        <f t="shared" si="161"/>
        <v>Individual Contributor</v>
      </c>
      <c r="AF574" s="1" t="s">
        <v>58</v>
      </c>
      <c r="AH574" s="1" t="str">
        <f t="shared" si="162"/>
        <v>Airlines &amp; Aerospace (including Defense)</v>
      </c>
      <c r="AI574" s="1" t="str">
        <f t="shared" si="163"/>
        <v>Airlines &amp; Aerospace (including Defense)</v>
      </c>
      <c r="AJ574" s="1" t="s">
        <v>619</v>
      </c>
      <c r="AL574" s="1">
        <v>6</v>
      </c>
      <c r="AM574" s="1">
        <f t="shared" si="164"/>
        <v>6</v>
      </c>
      <c r="AN574" s="1" t="s">
        <v>2577</v>
      </c>
      <c r="AO574" s="1" t="s">
        <v>61</v>
      </c>
      <c r="AS574" s="1" t="s">
        <v>19</v>
      </c>
      <c r="AZ574" s="1" t="str">
        <f t="shared" si="165"/>
        <v>Forums</v>
      </c>
      <c r="BA574" s="1" t="s">
        <v>50</v>
      </c>
      <c r="BC574" s="1">
        <f t="shared" si="166"/>
        <v>5</v>
      </c>
      <c r="BD574" s="1">
        <v>5</v>
      </c>
      <c r="BF574" s="1">
        <f t="shared" si="167"/>
        <v>1</v>
      </c>
      <c r="BG574" s="1">
        <v>1</v>
      </c>
      <c r="BI574" s="1">
        <v>489</v>
      </c>
      <c r="BJ574" s="1">
        <f t="shared" si="168"/>
        <v>489</v>
      </c>
      <c r="BK574" s="1" t="s">
        <v>2578</v>
      </c>
      <c r="BL574" s="1" t="str">
        <f t="shared" si="169"/>
        <v>Google</v>
      </c>
      <c r="BM574" s="1" t="s">
        <v>52</v>
      </c>
      <c r="BO574" s="1">
        <v>8</v>
      </c>
      <c r="BP574" s="1" t="s">
        <v>2579</v>
      </c>
      <c r="BQ574" s="1" t="s">
        <v>2580</v>
      </c>
      <c r="BR574" s="1" t="s">
        <v>2581</v>
      </c>
      <c r="BS574" s="1">
        <v>0</v>
      </c>
      <c r="BT574">
        <f t="shared" si="170"/>
        <v>0</v>
      </c>
    </row>
    <row r="575" spans="1:72" ht="94.5" x14ac:dyDescent="0.25">
      <c r="A575" s="1">
        <v>573</v>
      </c>
      <c r="B575" s="1">
        <f t="shared" si="152"/>
        <v>574</v>
      </c>
      <c r="C575" s="1" t="s">
        <v>0</v>
      </c>
      <c r="D575" s="1" t="s">
        <v>1</v>
      </c>
      <c r="F575" s="1" t="s">
        <v>3</v>
      </c>
      <c r="G575" s="1" t="s">
        <v>4</v>
      </c>
      <c r="I575" s="2">
        <v>33186</v>
      </c>
      <c r="J575" s="13">
        <f t="shared" ca="1" si="153"/>
        <v>28</v>
      </c>
      <c r="K575" s="1">
        <v>7</v>
      </c>
      <c r="L575" s="1">
        <f t="shared" si="154"/>
        <v>7</v>
      </c>
      <c r="M575" s="1">
        <v>80</v>
      </c>
      <c r="N575" s="1">
        <f t="shared" si="155"/>
        <v>80</v>
      </c>
      <c r="O575" s="1">
        <v>14</v>
      </c>
      <c r="P575" s="1">
        <f t="shared" si="156"/>
        <v>14</v>
      </c>
      <c r="Q575" s="1">
        <v>6</v>
      </c>
      <c r="R575" s="1">
        <f t="shared" si="157"/>
        <v>6</v>
      </c>
      <c r="S575" s="1" t="s">
        <v>66</v>
      </c>
      <c r="T575" s="1">
        <v>1</v>
      </c>
      <c r="U575" s="1" t="str">
        <f t="shared" si="158"/>
        <v/>
      </c>
      <c r="X575" s="1" t="str">
        <f t="shared" si="159"/>
        <v xml:space="preserve"> </v>
      </c>
      <c r="AA575" s="1">
        <v>1</v>
      </c>
      <c r="AB575" s="1" t="str">
        <f t="shared" si="160"/>
        <v>Software Engineer</v>
      </c>
      <c r="AC575" s="1" t="s">
        <v>188</v>
      </c>
      <c r="AE575" s="1" t="str">
        <f t="shared" si="161"/>
        <v>Individual Contributor</v>
      </c>
      <c r="AF575" s="1" t="s">
        <v>58</v>
      </c>
      <c r="AH575" s="1" t="str">
        <f t="shared" si="162"/>
        <v>Technology &amp; Internet</v>
      </c>
      <c r="AI575" s="1" t="str">
        <f t="shared" si="163"/>
        <v>Technology &amp; Internet</v>
      </c>
      <c r="AJ575" s="1" t="s">
        <v>69</v>
      </c>
      <c r="AL575" s="1">
        <v>1</v>
      </c>
      <c r="AM575" s="1">
        <f t="shared" si="164"/>
        <v>1</v>
      </c>
      <c r="AN575" s="1" t="s">
        <v>2582</v>
      </c>
      <c r="AO575" s="1" t="s">
        <v>61</v>
      </c>
      <c r="AU575" s="1" t="s">
        <v>21</v>
      </c>
      <c r="AZ575" s="1" t="str">
        <f t="shared" si="165"/>
        <v>Forums</v>
      </c>
      <c r="BA575" s="1" t="s">
        <v>50</v>
      </c>
      <c r="BC575" s="1">
        <f t="shared" si="166"/>
        <v>4</v>
      </c>
      <c r="BD575" s="1">
        <v>4</v>
      </c>
      <c r="BF575" s="1">
        <f t="shared" si="167"/>
        <v>3</v>
      </c>
      <c r="BG575" s="1">
        <v>3</v>
      </c>
      <c r="BI575" s="1">
        <v>30</v>
      </c>
      <c r="BJ575" s="1">
        <f t="shared" si="168"/>
        <v>30</v>
      </c>
      <c r="BK575" s="1" t="s">
        <v>2583</v>
      </c>
      <c r="BL575" s="1" t="str">
        <f t="shared" si="169"/>
        <v>Google</v>
      </c>
      <c r="BM575" s="1" t="s">
        <v>52</v>
      </c>
      <c r="BO575" s="1">
        <v>9</v>
      </c>
      <c r="BP575" s="1" t="s">
        <v>2584</v>
      </c>
      <c r="BQ575" s="1" t="s">
        <v>2585</v>
      </c>
      <c r="BR575" s="1" t="s">
        <v>2586</v>
      </c>
      <c r="BS575" s="1">
        <v>1</v>
      </c>
      <c r="BT575">
        <f t="shared" si="170"/>
        <v>1</v>
      </c>
    </row>
    <row r="576" spans="1:72" ht="173.25" x14ac:dyDescent="0.25">
      <c r="A576" s="1">
        <v>574</v>
      </c>
      <c r="B576" s="1">
        <f t="shared" si="152"/>
        <v>575</v>
      </c>
      <c r="C576" s="1" t="s">
        <v>0</v>
      </c>
      <c r="G576" s="1" t="s">
        <v>4</v>
      </c>
      <c r="I576" s="2">
        <v>28465</v>
      </c>
      <c r="J576" s="13">
        <f t="shared" ca="1" si="153"/>
        <v>41</v>
      </c>
      <c r="K576" s="1">
        <v>4</v>
      </c>
      <c r="L576" s="1">
        <f t="shared" si="154"/>
        <v>4</v>
      </c>
      <c r="M576" s="1">
        <v>120</v>
      </c>
      <c r="N576" s="1">
        <f t="shared" si="155"/>
        <v>120</v>
      </c>
      <c r="O576" s="1">
        <v>12</v>
      </c>
      <c r="P576" s="1">
        <f t="shared" si="156"/>
        <v>12</v>
      </c>
      <c r="Q576" s="1">
        <v>25</v>
      </c>
      <c r="R576" s="1">
        <f t="shared" si="157"/>
        <v>25</v>
      </c>
      <c r="S576" s="1" t="s">
        <v>33</v>
      </c>
      <c r="T576" s="1">
        <v>1</v>
      </c>
      <c r="U576" s="1" t="str">
        <f t="shared" si="158"/>
        <v/>
      </c>
      <c r="X576" s="1" t="str">
        <f t="shared" si="159"/>
        <v xml:space="preserve"> </v>
      </c>
      <c r="AA576" s="1">
        <v>1</v>
      </c>
      <c r="AB576" s="1" t="str">
        <f t="shared" si="160"/>
        <v xml:space="preserve">Paramedic </v>
      </c>
      <c r="AD576" s="1" t="s">
        <v>2587</v>
      </c>
      <c r="AE576" s="1" t="str">
        <f t="shared" si="161"/>
        <v>Not Applicable</v>
      </c>
      <c r="AF576" s="1" t="s">
        <v>86</v>
      </c>
      <c r="AH576" s="1" t="str">
        <f t="shared" si="162"/>
        <v>Healthcare and Pharmaceuticals</v>
      </c>
      <c r="AI576" s="1" t="str">
        <f t="shared" si="163"/>
        <v>Healthcare and Pharmaceuticals</v>
      </c>
      <c r="AJ576" s="1" t="s">
        <v>131</v>
      </c>
      <c r="AL576" s="1">
        <v>30</v>
      </c>
      <c r="AM576" s="1">
        <f t="shared" si="164"/>
        <v>30</v>
      </c>
      <c r="AN576" s="1" t="s">
        <v>2588</v>
      </c>
      <c r="AO576" s="1" t="s">
        <v>338</v>
      </c>
      <c r="AT576" s="1" t="s">
        <v>20</v>
      </c>
      <c r="AU576" s="1" t="s">
        <v>21</v>
      </c>
      <c r="AZ576" s="1" t="str">
        <f t="shared" si="165"/>
        <v>Slack Channel</v>
      </c>
      <c r="BA576" s="1" t="s">
        <v>40</v>
      </c>
      <c r="BC576" s="1">
        <f t="shared" si="166"/>
        <v>4</v>
      </c>
      <c r="BD576" s="1">
        <v>4</v>
      </c>
      <c r="BF576" s="1">
        <f t="shared" si="167"/>
        <v>4</v>
      </c>
      <c r="BG576" s="1">
        <v>4</v>
      </c>
      <c r="BI576" s="1">
        <v>6</v>
      </c>
      <c r="BJ576" s="1">
        <f t="shared" si="168"/>
        <v>6</v>
      </c>
      <c r="BK576" s="1" t="s">
        <v>2589</v>
      </c>
      <c r="BL576" s="1" t="str">
        <f t="shared" si="169"/>
        <v xml:space="preserve">The Netflix movie 'Lo and Behold'. </v>
      </c>
      <c r="BN576" s="1" t="s">
        <v>2590</v>
      </c>
      <c r="BO576" s="1">
        <v>10</v>
      </c>
      <c r="BP576" s="1" t="s">
        <v>2591</v>
      </c>
      <c r="BS576" s="1">
        <v>1</v>
      </c>
      <c r="BT576">
        <f t="shared" si="170"/>
        <v>1</v>
      </c>
    </row>
    <row r="577" spans="1:72" ht="409.5" x14ac:dyDescent="0.25">
      <c r="A577" s="1">
        <v>575</v>
      </c>
      <c r="B577" s="1">
        <f t="shared" si="152"/>
        <v>576</v>
      </c>
      <c r="D577" s="1" t="s">
        <v>1</v>
      </c>
      <c r="I577" s="2">
        <v>29603</v>
      </c>
      <c r="J577" s="13">
        <f t="shared" ca="1" si="153"/>
        <v>38</v>
      </c>
      <c r="K577" s="1">
        <v>8</v>
      </c>
      <c r="L577" s="1">
        <f t="shared" si="154"/>
        <v>8</v>
      </c>
      <c r="M577" s="1">
        <v>80</v>
      </c>
      <c r="N577" s="1">
        <f t="shared" si="155"/>
        <v>80</v>
      </c>
      <c r="O577" s="1">
        <v>12</v>
      </c>
      <c r="P577" s="1">
        <f t="shared" si="156"/>
        <v>12</v>
      </c>
      <c r="Q577" s="1">
        <v>20</v>
      </c>
      <c r="R577" s="1">
        <f t="shared" si="157"/>
        <v>20</v>
      </c>
      <c r="S577" s="1" t="s">
        <v>74</v>
      </c>
      <c r="T577" s="1">
        <v>1</v>
      </c>
      <c r="U577" s="1" t="str">
        <f t="shared" si="158"/>
        <v/>
      </c>
      <c r="X577" s="1" t="str">
        <f t="shared" si="159"/>
        <v xml:space="preserve"> </v>
      </c>
      <c r="AA577" s="1">
        <v>1</v>
      </c>
      <c r="AB577" s="1" t="str">
        <f t="shared" si="160"/>
        <v>Data Scientist</v>
      </c>
      <c r="AC577" s="1" t="s">
        <v>130</v>
      </c>
      <c r="AE577" s="1" t="str">
        <f t="shared" si="161"/>
        <v>Manager</v>
      </c>
      <c r="AF577" s="1" t="s">
        <v>36</v>
      </c>
      <c r="AH577" s="1" t="str">
        <f t="shared" si="162"/>
        <v>Insurance</v>
      </c>
      <c r="AI577" s="1" t="str">
        <f t="shared" si="163"/>
        <v>Insurance</v>
      </c>
      <c r="AJ577" s="1" t="s">
        <v>195</v>
      </c>
      <c r="AL577" s="1">
        <v>14</v>
      </c>
      <c r="AM577" s="1">
        <f t="shared" si="164"/>
        <v>14</v>
      </c>
      <c r="AN577" s="1" t="s">
        <v>2592</v>
      </c>
      <c r="AO577" s="1" t="s">
        <v>49</v>
      </c>
      <c r="AR577" s="1" t="s">
        <v>18</v>
      </c>
      <c r="AZ577" s="1" t="str">
        <f t="shared" si="165"/>
        <v>Stack Overflow</v>
      </c>
      <c r="BA577" s="1" t="s">
        <v>62</v>
      </c>
      <c r="BC577" s="1">
        <f t="shared" si="166"/>
        <v>12</v>
      </c>
      <c r="BE577" s="1">
        <v>12</v>
      </c>
      <c r="BF577" s="1">
        <f t="shared" si="167"/>
        <v>12</v>
      </c>
      <c r="BH577" s="1">
        <v>12</v>
      </c>
      <c r="BI577" s="1">
        <v>300</v>
      </c>
      <c r="BJ577" s="1">
        <f t="shared" si="168"/>
        <v>300</v>
      </c>
      <c r="BK577" s="1" t="s">
        <v>2593</v>
      </c>
      <c r="BL577" s="1" t="str">
        <f t="shared" si="169"/>
        <v>Google</v>
      </c>
      <c r="BM577" s="1" t="s">
        <v>52</v>
      </c>
      <c r="BO577" s="1">
        <v>9</v>
      </c>
      <c r="BP577" s="1" t="s">
        <v>2594</v>
      </c>
      <c r="BQ577" s="1" t="s">
        <v>2595</v>
      </c>
      <c r="BR577" s="1" t="s">
        <v>2596</v>
      </c>
      <c r="BS577" s="1">
        <v>1</v>
      </c>
      <c r="BT577">
        <f t="shared" si="170"/>
        <v>1</v>
      </c>
    </row>
    <row r="578" spans="1:72" ht="63" x14ac:dyDescent="0.25">
      <c r="A578" s="1">
        <v>576</v>
      </c>
      <c r="B578" s="1">
        <f t="shared" si="152"/>
        <v>577</v>
      </c>
      <c r="D578" s="1" t="s">
        <v>1</v>
      </c>
      <c r="I578" s="2">
        <v>32539</v>
      </c>
      <c r="J578" s="13">
        <f t="shared" ca="1" si="153"/>
        <v>30</v>
      </c>
      <c r="K578" s="1">
        <v>7</v>
      </c>
      <c r="L578" s="1">
        <f t="shared" si="154"/>
        <v>7</v>
      </c>
      <c r="M578" s="1">
        <v>80</v>
      </c>
      <c r="N578" s="1">
        <f t="shared" si="155"/>
        <v>80</v>
      </c>
      <c r="O578" s="1">
        <v>7</v>
      </c>
      <c r="P578" s="1">
        <f t="shared" si="156"/>
        <v>7</v>
      </c>
      <c r="Q578" s="1">
        <v>20</v>
      </c>
      <c r="R578" s="1">
        <f t="shared" si="157"/>
        <v>20</v>
      </c>
      <c r="S578" s="1" t="s">
        <v>108</v>
      </c>
      <c r="T578" s="1">
        <v>1</v>
      </c>
      <c r="U578" s="1" t="str">
        <f t="shared" si="158"/>
        <v/>
      </c>
      <c r="X578" s="1" t="str">
        <f t="shared" si="159"/>
        <v xml:space="preserve"> </v>
      </c>
      <c r="AA578" s="1">
        <v>1</v>
      </c>
      <c r="AB578" s="1" t="str">
        <f t="shared" si="160"/>
        <v>Research</v>
      </c>
      <c r="AC578" s="1" t="s">
        <v>382</v>
      </c>
      <c r="AE578" s="1" t="str">
        <f t="shared" si="161"/>
        <v>Individual Contributor</v>
      </c>
      <c r="AF578" s="1" t="s">
        <v>58</v>
      </c>
      <c r="AH578" s="1" t="str">
        <f t="shared" si="162"/>
        <v>Government</v>
      </c>
      <c r="AI578" s="1" t="str">
        <f t="shared" si="163"/>
        <v>Government</v>
      </c>
      <c r="AJ578" s="1" t="s">
        <v>394</v>
      </c>
      <c r="AL578" s="1">
        <v>5</v>
      </c>
      <c r="AM578" s="1">
        <f t="shared" si="164"/>
        <v>5</v>
      </c>
      <c r="AN578" s="1" t="s">
        <v>2597</v>
      </c>
      <c r="AO578" s="1" t="s">
        <v>39</v>
      </c>
      <c r="AU578" s="1" t="s">
        <v>21</v>
      </c>
      <c r="AZ578" s="1" t="str">
        <f t="shared" si="165"/>
        <v>Slack Channel</v>
      </c>
      <c r="BA578" s="1" t="s">
        <v>40</v>
      </c>
      <c r="BC578" s="1">
        <f t="shared" si="166"/>
        <v>6</v>
      </c>
      <c r="BD578" s="1">
        <v>6</v>
      </c>
      <c r="BF578" s="1">
        <f t="shared" si="167"/>
        <v>6</v>
      </c>
      <c r="BG578" s="1">
        <v>6</v>
      </c>
      <c r="BI578" s="1">
        <v>20</v>
      </c>
      <c r="BJ578" s="1">
        <f t="shared" si="168"/>
        <v>20</v>
      </c>
      <c r="BK578" s="1" t="s">
        <v>2598</v>
      </c>
      <c r="BL578" s="1" t="str">
        <f t="shared" si="169"/>
        <v>Google</v>
      </c>
      <c r="BM578" s="1" t="s">
        <v>52</v>
      </c>
      <c r="BO578" s="1">
        <v>10</v>
      </c>
      <c r="BP578" s="1" t="s">
        <v>53</v>
      </c>
      <c r="BQ578" s="1" t="s">
        <v>2599</v>
      </c>
      <c r="BS578" s="1">
        <v>0</v>
      </c>
      <c r="BT578">
        <f t="shared" si="170"/>
        <v>0</v>
      </c>
    </row>
    <row r="579" spans="1:72" ht="63" x14ac:dyDescent="0.25">
      <c r="A579" s="1">
        <v>577</v>
      </c>
      <c r="B579" s="1">
        <f t="shared" ref="B579:B642" si="171">A579+1</f>
        <v>578</v>
      </c>
      <c r="D579" s="1" t="s">
        <v>1</v>
      </c>
      <c r="E579" s="1" t="s">
        <v>2</v>
      </c>
      <c r="I579" s="2">
        <v>34776</v>
      </c>
      <c r="J579" s="13">
        <f t="shared" ref="J579:J642" ca="1" si="172">ROUNDDOWN(_xlfn.DAYS(TODAY(),I579)/365,0)</f>
        <v>24</v>
      </c>
      <c r="K579" s="1">
        <v>6</v>
      </c>
      <c r="L579" s="1">
        <f t="shared" ref="L579:L642" si="173">IF(ISBLANK(K579),0,K579)</f>
        <v>6</v>
      </c>
      <c r="M579" s="1">
        <v>30</v>
      </c>
      <c r="N579" s="1">
        <f t="shared" ref="N579:N642" si="174">IF(ISBLANK(M579),0,M579)</f>
        <v>30</v>
      </c>
      <c r="O579" s="1">
        <v>12</v>
      </c>
      <c r="P579" s="1">
        <f t="shared" ref="P579:P642" si="175">IF(ISBLANK(O579),0,O579)</f>
        <v>12</v>
      </c>
      <c r="Q579" s="1">
        <v>3</v>
      </c>
      <c r="R579" s="1">
        <f t="shared" ref="R579:R642" si="176">IF(ISBLANK(Q579),0,Q579)</f>
        <v>3</v>
      </c>
      <c r="S579" s="1" t="s">
        <v>310</v>
      </c>
      <c r="T579" s="1">
        <v>0</v>
      </c>
      <c r="U579" s="1" t="str">
        <f t="shared" ref="U579:U642" si="177">IF(V579="",IF(W579="","",W579),IF(W579="",V579,CONCATENATE(V579,",",W579)))</f>
        <v>t-shirt</v>
      </c>
      <c r="V579" s="1" t="s">
        <v>46</v>
      </c>
      <c r="X579" s="1" t="str">
        <f t="shared" ref="X579:X642" si="178">IF(Y579="",IF(Z579=""," ",Z579),IF(Z579="",Y579,CONCATENATE(Y579,",",Z579)))</f>
        <v>Machine learning for life</v>
      </c>
      <c r="Y579" s="1" t="s">
        <v>3370</v>
      </c>
      <c r="AA579" s="1">
        <v>0</v>
      </c>
      <c r="AB579" s="1" t="str">
        <f t="shared" ref="AB579:AB642" si="179">IF(AC579="",IF(AD579=""," ",AD579),IF(AD579="",AC579,CONCATENATE(AC579,",",AD579)))</f>
        <v xml:space="preserve"> </v>
      </c>
      <c r="AE579" s="1" t="str">
        <f t="shared" ref="AE579:AE642" si="180">IF(AF579="",IF(AG579=""," ",AG579),IF(AG579="",AF579,CONCATENATE(AF579,",",AG579)))</f>
        <v xml:space="preserve"> </v>
      </c>
      <c r="AH579" s="1" t="str">
        <f t="shared" ref="AH579:AH642" si="181">IF(TRIM(AI579)="","Unspecified",AI579)</f>
        <v>Unspecified</v>
      </c>
      <c r="AI579" s="1" t="str">
        <f t="shared" ref="AI579:AI642" si="182">IF(AJ579="",IF(AK579=""," ",AK579),IF(AK579="",AJ579,CONCATENATE(AJ579,",",AK579)))</f>
        <v xml:space="preserve"> </v>
      </c>
      <c r="AM579" s="1">
        <f t="shared" ref="AM579:AM642" si="183">IF(ISBLANK(AL579),0,AL579)</f>
        <v>0</v>
      </c>
      <c r="AO579" s="1" t="s">
        <v>61</v>
      </c>
      <c r="AU579" s="1" t="s">
        <v>21</v>
      </c>
      <c r="AZ579" s="1" t="str">
        <f t="shared" ref="AZ579:AZ642" si="184">IF(BA579="",IF(BB579=""," ",BB579),IF(BB579="",BA579,CONCATENATE(BA579,",",BB579)))</f>
        <v>Stack Overflow</v>
      </c>
      <c r="BA579" s="1" t="s">
        <v>62</v>
      </c>
      <c r="BC579" s="1">
        <f t="shared" ref="BC579:BC642" si="185">IF(BD579="",IF(BE579=""," ",BE579),IF(BE579="",BD579,CONCATENATE(BD579,",",BE579)))</f>
        <v>6</v>
      </c>
      <c r="BD579" s="1">
        <v>6</v>
      </c>
      <c r="BF579" s="1">
        <f t="shared" ref="BF579:BF642" si="186">IF(BG579="",IF(BH579=""," ",BH579),IF(BH579="",BG579,CONCATENATE(BG579,",",BH579)))</f>
        <v>4</v>
      </c>
      <c r="BG579" s="1">
        <v>4</v>
      </c>
      <c r="BI579" s="1">
        <v>20</v>
      </c>
      <c r="BJ579" s="1">
        <f t="shared" ref="BJ579:BJ642" si="187">IF(ISBLANK(BI579),0,BI579)</f>
        <v>20</v>
      </c>
      <c r="BK579" s="1" t="s">
        <v>667</v>
      </c>
      <c r="BL579" s="1" t="str">
        <f t="shared" ref="BL579:BL642" si="188">IF(BM579="",IF(BN579=""," ",BN579),IF(BN579="",BM579,CONCATENATE(BM579,",",BN579)))</f>
        <v>Google</v>
      </c>
      <c r="BM579" s="1" t="s">
        <v>52</v>
      </c>
      <c r="BO579" s="1">
        <v>10</v>
      </c>
      <c r="BP579" s="1" t="s">
        <v>24</v>
      </c>
      <c r="BQ579" s="1" t="s">
        <v>2600</v>
      </c>
      <c r="BR579" s="1" t="s">
        <v>24</v>
      </c>
      <c r="BS579" s="1">
        <v>1</v>
      </c>
      <c r="BT579">
        <f t="shared" ref="BT579:BT642" si="189">IF(ISBLANK(BS579),0,BS579)</f>
        <v>1</v>
      </c>
    </row>
    <row r="580" spans="1:72" ht="94.5" x14ac:dyDescent="0.25">
      <c r="A580" s="1">
        <v>578</v>
      </c>
      <c r="B580" s="1">
        <f t="shared" si="171"/>
        <v>579</v>
      </c>
      <c r="C580" s="1" t="s">
        <v>0</v>
      </c>
      <c r="I580" s="2">
        <v>29840</v>
      </c>
      <c r="J580" s="13">
        <f t="shared" ca="1" si="172"/>
        <v>38</v>
      </c>
      <c r="K580" s="1">
        <v>7</v>
      </c>
      <c r="L580" s="1">
        <f t="shared" si="173"/>
        <v>7</v>
      </c>
      <c r="M580" s="1">
        <v>60</v>
      </c>
      <c r="N580" s="1">
        <f t="shared" si="174"/>
        <v>60</v>
      </c>
      <c r="O580" s="1">
        <v>8</v>
      </c>
      <c r="P580" s="1">
        <f t="shared" si="175"/>
        <v>8</v>
      </c>
      <c r="Q580" s="1">
        <v>12</v>
      </c>
      <c r="R580" s="1">
        <f t="shared" si="176"/>
        <v>12</v>
      </c>
      <c r="S580" s="1" t="s">
        <v>278</v>
      </c>
      <c r="T580" s="1">
        <v>0</v>
      </c>
      <c r="U580" s="1" t="str">
        <f t="shared" si="177"/>
        <v>backpack</v>
      </c>
      <c r="V580" s="1" t="s">
        <v>75</v>
      </c>
      <c r="X580" s="1" t="str">
        <f t="shared" si="178"/>
        <v>Data is the new bacon</v>
      </c>
      <c r="Y580" s="1" t="s">
        <v>3333</v>
      </c>
      <c r="AA580" s="1">
        <v>0</v>
      </c>
      <c r="AB580" s="1" t="str">
        <f t="shared" si="179"/>
        <v xml:space="preserve"> </v>
      </c>
      <c r="AE580" s="1" t="str">
        <f t="shared" si="180"/>
        <v xml:space="preserve"> </v>
      </c>
      <c r="AH580" s="1" t="str">
        <f t="shared" si="181"/>
        <v>Unspecified</v>
      </c>
      <c r="AI580" s="1" t="str">
        <f t="shared" si="182"/>
        <v xml:space="preserve"> </v>
      </c>
      <c r="AM580" s="1">
        <f t="shared" si="183"/>
        <v>0</v>
      </c>
      <c r="AO580" s="1" t="s">
        <v>39</v>
      </c>
      <c r="AS580" s="1" t="s">
        <v>19</v>
      </c>
      <c r="AZ580" s="1" t="str">
        <f t="shared" si="184"/>
        <v>Forums</v>
      </c>
      <c r="BA580" s="1" t="s">
        <v>50</v>
      </c>
      <c r="BC580" s="1">
        <f t="shared" si="185"/>
        <v>6</v>
      </c>
      <c r="BD580" s="1">
        <v>6</v>
      </c>
      <c r="BF580" s="1">
        <f t="shared" si="186"/>
        <v>6</v>
      </c>
      <c r="BG580" s="1">
        <v>6</v>
      </c>
      <c r="BI580" s="1">
        <v>18</v>
      </c>
      <c r="BJ580" s="1">
        <f t="shared" si="187"/>
        <v>18</v>
      </c>
      <c r="BK580" s="1" t="s">
        <v>2601</v>
      </c>
      <c r="BL580" s="1" t="str">
        <f t="shared" si="188"/>
        <v>Google</v>
      </c>
      <c r="BM580" s="1" t="s">
        <v>52</v>
      </c>
      <c r="BO580" s="1">
        <v>9</v>
      </c>
      <c r="BP580" s="1" t="s">
        <v>1092</v>
      </c>
      <c r="BQ580" s="1" t="s">
        <v>2602</v>
      </c>
      <c r="BR580" s="1" t="s">
        <v>114</v>
      </c>
      <c r="BS580" s="1">
        <v>0</v>
      </c>
      <c r="BT580">
        <f t="shared" si="189"/>
        <v>0</v>
      </c>
    </row>
    <row r="581" spans="1:72" ht="94.5" x14ac:dyDescent="0.25">
      <c r="A581" s="1">
        <v>579</v>
      </c>
      <c r="B581" s="1">
        <f t="shared" si="171"/>
        <v>580</v>
      </c>
      <c r="C581" s="1" t="s">
        <v>0</v>
      </c>
      <c r="I581" s="2">
        <v>33589</v>
      </c>
      <c r="J581" s="13">
        <f t="shared" ca="1" si="172"/>
        <v>27</v>
      </c>
      <c r="K581" s="1">
        <v>6</v>
      </c>
      <c r="L581" s="1">
        <f t="shared" si="173"/>
        <v>6</v>
      </c>
      <c r="M581" s="1">
        <v>5</v>
      </c>
      <c r="N581" s="1">
        <f t="shared" si="174"/>
        <v>5</v>
      </c>
      <c r="O581" s="1">
        <v>4</v>
      </c>
      <c r="P581" s="1">
        <f t="shared" si="175"/>
        <v>4</v>
      </c>
      <c r="Q581" s="1">
        <v>50</v>
      </c>
      <c r="R581" s="1">
        <f t="shared" si="176"/>
        <v>50</v>
      </c>
      <c r="S581" s="1" t="s">
        <v>164</v>
      </c>
      <c r="T581" s="1">
        <v>1</v>
      </c>
      <c r="U581" s="1" t="str">
        <f t="shared" si="177"/>
        <v/>
      </c>
      <c r="X581" s="1" t="str">
        <f t="shared" si="178"/>
        <v xml:space="preserve"> </v>
      </c>
      <c r="AA581" s="1">
        <v>1</v>
      </c>
      <c r="AB581" s="1" t="str">
        <f t="shared" si="179"/>
        <v>Business/Strategy</v>
      </c>
      <c r="AC581" s="1" t="s">
        <v>57</v>
      </c>
      <c r="AE581" s="1" t="str">
        <f t="shared" si="180"/>
        <v>Director</v>
      </c>
      <c r="AF581" s="1" t="s">
        <v>68</v>
      </c>
      <c r="AH581" s="1" t="str">
        <f t="shared" si="181"/>
        <v>Technology &amp; Internet</v>
      </c>
      <c r="AI581" s="1" t="str">
        <f t="shared" si="182"/>
        <v>Technology &amp; Internet</v>
      </c>
      <c r="AJ581" s="1" t="s">
        <v>69</v>
      </c>
      <c r="AL581" s="1">
        <v>3</v>
      </c>
      <c r="AM581" s="1">
        <f t="shared" si="183"/>
        <v>3</v>
      </c>
      <c r="AN581" s="1" t="s">
        <v>2603</v>
      </c>
      <c r="AO581" s="1" t="s">
        <v>39</v>
      </c>
      <c r="AR581" s="1" t="s">
        <v>18</v>
      </c>
      <c r="AZ581" s="1" t="str">
        <f t="shared" si="184"/>
        <v>Slack Channel</v>
      </c>
      <c r="BA581" s="1" t="s">
        <v>40</v>
      </c>
      <c r="BC581" s="1">
        <f t="shared" si="185"/>
        <v>6</v>
      </c>
      <c r="BD581" s="1">
        <v>6</v>
      </c>
      <c r="BF581" s="1">
        <f t="shared" si="186"/>
        <v>6</v>
      </c>
      <c r="BG581" s="1">
        <v>6</v>
      </c>
      <c r="BI581" s="1">
        <v>10</v>
      </c>
      <c r="BJ581" s="1">
        <f t="shared" si="187"/>
        <v>10</v>
      </c>
      <c r="BK581" s="1" t="s">
        <v>2604</v>
      </c>
      <c r="BL581" s="1" t="str">
        <f t="shared" si="188"/>
        <v>Google</v>
      </c>
      <c r="BM581" s="1" t="s">
        <v>52</v>
      </c>
      <c r="BO581" s="1">
        <v>8</v>
      </c>
      <c r="BP581" s="1" t="s">
        <v>2605</v>
      </c>
      <c r="BQ581" s="1" t="s">
        <v>2606</v>
      </c>
      <c r="BR581" s="1" t="s">
        <v>2607</v>
      </c>
      <c r="BS581" s="1">
        <v>0</v>
      </c>
      <c r="BT581">
        <f t="shared" si="189"/>
        <v>0</v>
      </c>
    </row>
    <row r="582" spans="1:72" ht="78.75" x14ac:dyDescent="0.25">
      <c r="A582" s="1">
        <v>580</v>
      </c>
      <c r="B582" s="1">
        <f t="shared" si="171"/>
        <v>581</v>
      </c>
      <c r="C582" s="1" t="s">
        <v>0</v>
      </c>
      <c r="I582" s="2">
        <v>32743</v>
      </c>
      <c r="J582" s="13">
        <f t="shared" ca="1" si="172"/>
        <v>30</v>
      </c>
      <c r="K582" s="1">
        <v>7</v>
      </c>
      <c r="L582" s="1">
        <f t="shared" si="173"/>
        <v>7</v>
      </c>
      <c r="M582" s="1">
        <v>20</v>
      </c>
      <c r="N582" s="1">
        <f t="shared" si="174"/>
        <v>20</v>
      </c>
      <c r="O582" s="1">
        <v>12</v>
      </c>
      <c r="P582" s="1">
        <f t="shared" si="175"/>
        <v>12</v>
      </c>
      <c r="Q582" s="1">
        <v>4</v>
      </c>
      <c r="R582" s="1">
        <f t="shared" si="176"/>
        <v>4</v>
      </c>
      <c r="S582" s="1" t="s">
        <v>79</v>
      </c>
      <c r="T582" s="1">
        <v>1</v>
      </c>
      <c r="U582" s="1" t="str">
        <f t="shared" si="177"/>
        <v/>
      </c>
      <c r="X582" s="1" t="str">
        <f t="shared" si="178"/>
        <v xml:space="preserve"> </v>
      </c>
      <c r="AA582" s="1">
        <v>1</v>
      </c>
      <c r="AB582" s="1" t="str">
        <f t="shared" si="179"/>
        <v>Software Engineer</v>
      </c>
      <c r="AC582" s="1" t="s">
        <v>188</v>
      </c>
      <c r="AE582" s="1" t="str">
        <f t="shared" si="180"/>
        <v>Individual Contributor</v>
      </c>
      <c r="AF582" s="1" t="s">
        <v>58</v>
      </c>
      <c r="AH582" s="1" t="str">
        <f t="shared" si="181"/>
        <v>Manufacturing</v>
      </c>
      <c r="AI582" s="1" t="str">
        <f t="shared" si="182"/>
        <v>Manufacturing</v>
      </c>
      <c r="AJ582" s="1" t="s">
        <v>99</v>
      </c>
      <c r="AL582" s="1">
        <v>3</v>
      </c>
      <c r="AM582" s="1">
        <f t="shared" si="183"/>
        <v>3</v>
      </c>
      <c r="AN582" s="1" t="s">
        <v>2608</v>
      </c>
      <c r="AO582" s="1" t="s">
        <v>61</v>
      </c>
      <c r="AR582" s="1" t="s">
        <v>18</v>
      </c>
      <c r="AZ582" s="1" t="str">
        <f t="shared" si="184"/>
        <v>Forums</v>
      </c>
      <c r="BA582" s="1" t="s">
        <v>50</v>
      </c>
      <c r="BC582" s="1">
        <f t="shared" si="185"/>
        <v>5</v>
      </c>
      <c r="BD582" s="1">
        <v>5</v>
      </c>
      <c r="BF582" s="1">
        <f t="shared" si="186"/>
        <v>7</v>
      </c>
      <c r="BH582" s="1">
        <v>7</v>
      </c>
      <c r="BI582" s="1">
        <v>12</v>
      </c>
      <c r="BJ582" s="1">
        <f t="shared" si="187"/>
        <v>12</v>
      </c>
      <c r="BK582" s="1" t="s">
        <v>2609</v>
      </c>
      <c r="BL582" s="1" t="str">
        <f t="shared" si="188"/>
        <v>Google</v>
      </c>
      <c r="BM582" s="1" t="s">
        <v>52</v>
      </c>
      <c r="BO582" s="1">
        <v>8</v>
      </c>
      <c r="BP582" s="1" t="s">
        <v>2610</v>
      </c>
      <c r="BQ582" s="1" t="s">
        <v>2611</v>
      </c>
      <c r="BR582" s="1" t="s">
        <v>2612</v>
      </c>
      <c r="BS582" s="1">
        <v>1</v>
      </c>
      <c r="BT582">
        <f t="shared" si="189"/>
        <v>1</v>
      </c>
    </row>
    <row r="583" spans="1:72" ht="220.5" x14ac:dyDescent="0.25">
      <c r="A583" s="1">
        <v>581</v>
      </c>
      <c r="B583" s="1">
        <f t="shared" si="171"/>
        <v>582</v>
      </c>
      <c r="C583" s="1" t="s">
        <v>0</v>
      </c>
      <c r="G583" s="1" t="s">
        <v>4</v>
      </c>
      <c r="I583" s="2">
        <v>31651</v>
      </c>
      <c r="J583" s="13">
        <f t="shared" ca="1" si="172"/>
        <v>33</v>
      </c>
      <c r="K583" s="1">
        <v>7</v>
      </c>
      <c r="L583" s="1">
        <f t="shared" si="173"/>
        <v>7</v>
      </c>
      <c r="M583" s="1">
        <v>60</v>
      </c>
      <c r="N583" s="1">
        <f t="shared" si="174"/>
        <v>60</v>
      </c>
      <c r="O583" s="1">
        <v>7</v>
      </c>
      <c r="P583" s="1">
        <f t="shared" si="175"/>
        <v>7</v>
      </c>
      <c r="Q583" s="1">
        <v>24</v>
      </c>
      <c r="R583" s="1">
        <f t="shared" si="176"/>
        <v>24</v>
      </c>
      <c r="S583" s="1" t="s">
        <v>55</v>
      </c>
      <c r="T583" s="1">
        <v>1</v>
      </c>
      <c r="U583" s="1" t="str">
        <f t="shared" si="177"/>
        <v/>
      </c>
      <c r="X583" s="1" t="str">
        <f t="shared" si="178"/>
        <v xml:space="preserve"> </v>
      </c>
      <c r="AA583" s="1">
        <v>0</v>
      </c>
      <c r="AB583" s="1" t="str">
        <f t="shared" si="179"/>
        <v xml:space="preserve"> </v>
      </c>
      <c r="AE583" s="1" t="str">
        <f t="shared" si="180"/>
        <v xml:space="preserve"> </v>
      </c>
      <c r="AH583" s="1" t="str">
        <f t="shared" si="181"/>
        <v>Unspecified</v>
      </c>
      <c r="AI583" s="1" t="str">
        <f t="shared" si="182"/>
        <v xml:space="preserve"> </v>
      </c>
      <c r="AM583" s="1">
        <f t="shared" si="183"/>
        <v>0</v>
      </c>
      <c r="AO583" s="1" t="s">
        <v>39</v>
      </c>
      <c r="AP583" s="1" t="s">
        <v>16</v>
      </c>
      <c r="AU583" s="1" t="s">
        <v>21</v>
      </c>
      <c r="AZ583" s="1" t="str">
        <f t="shared" si="184"/>
        <v>Forums</v>
      </c>
      <c r="BA583" s="1" t="s">
        <v>50</v>
      </c>
      <c r="BC583" s="1">
        <f t="shared" si="185"/>
        <v>6</v>
      </c>
      <c r="BD583" s="1">
        <v>6</v>
      </c>
      <c r="BF583" s="1">
        <f t="shared" si="186"/>
        <v>3</v>
      </c>
      <c r="BG583" s="1">
        <v>3</v>
      </c>
      <c r="BI583" s="1">
        <v>5</v>
      </c>
      <c r="BJ583" s="1">
        <f t="shared" si="187"/>
        <v>5</v>
      </c>
      <c r="BK583" s="1" t="s">
        <v>2613</v>
      </c>
      <c r="BL583" s="1" t="str">
        <f t="shared" si="188"/>
        <v>Google</v>
      </c>
      <c r="BM583" s="1" t="s">
        <v>52</v>
      </c>
      <c r="BO583" s="1">
        <v>7</v>
      </c>
      <c r="BP583" s="1" t="s">
        <v>2614</v>
      </c>
      <c r="BQ583" s="1" t="s">
        <v>2615</v>
      </c>
      <c r="BR583" s="1" t="s">
        <v>2616</v>
      </c>
      <c r="BS583" s="1">
        <v>1</v>
      </c>
      <c r="BT583">
        <f t="shared" si="189"/>
        <v>1</v>
      </c>
    </row>
    <row r="584" spans="1:72" ht="220.5" x14ac:dyDescent="0.25">
      <c r="A584" s="1">
        <v>582</v>
      </c>
      <c r="B584" s="1">
        <f t="shared" si="171"/>
        <v>583</v>
      </c>
      <c r="G584" s="1" t="s">
        <v>4</v>
      </c>
      <c r="I584" s="2">
        <v>29704</v>
      </c>
      <c r="J584" s="13">
        <f t="shared" ca="1" si="172"/>
        <v>38</v>
      </c>
      <c r="K584" s="1">
        <v>6</v>
      </c>
      <c r="L584" s="1">
        <f t="shared" si="173"/>
        <v>6</v>
      </c>
      <c r="M584" s="1">
        <v>0</v>
      </c>
      <c r="N584" s="1">
        <f t="shared" si="174"/>
        <v>0</v>
      </c>
      <c r="O584" s="1">
        <v>17</v>
      </c>
      <c r="P584" s="1">
        <f t="shared" si="175"/>
        <v>17</v>
      </c>
      <c r="Q584" s="1">
        <v>100</v>
      </c>
      <c r="R584" s="1">
        <f t="shared" si="176"/>
        <v>100</v>
      </c>
      <c r="S584" s="1" t="s">
        <v>66</v>
      </c>
      <c r="T584" s="1">
        <v>0</v>
      </c>
      <c r="U584" s="1" t="str">
        <f t="shared" si="177"/>
        <v>hoodie</v>
      </c>
      <c r="V584" s="1" t="s">
        <v>34</v>
      </c>
      <c r="X584" s="1" t="str">
        <f t="shared" si="178"/>
        <v>A quality life demands quality questions</v>
      </c>
      <c r="Y584" s="1" t="s">
        <v>3371</v>
      </c>
      <c r="AA584" s="1">
        <v>1</v>
      </c>
      <c r="AB584" s="1" t="str">
        <f t="shared" si="179"/>
        <v>Full-Stack Developer, Teaching Assistant, Student</v>
      </c>
      <c r="AD584" s="1" t="s">
        <v>2617</v>
      </c>
      <c r="AE584" s="1" t="str">
        <f t="shared" si="180"/>
        <v>Individual Contributor</v>
      </c>
      <c r="AF584" s="1" t="s">
        <v>58</v>
      </c>
      <c r="AH584" s="1" t="str">
        <f t="shared" si="181"/>
        <v>Recruitment, Education, IT</v>
      </c>
      <c r="AI584" s="1" t="str">
        <f t="shared" si="182"/>
        <v>Recruitment, Education, IT</v>
      </c>
      <c r="AK584" s="1" t="s">
        <v>2618</v>
      </c>
      <c r="AL584" s="1">
        <v>10</v>
      </c>
      <c r="AM584" s="1">
        <f t="shared" si="183"/>
        <v>10</v>
      </c>
      <c r="AN584" s="1" t="s">
        <v>2619</v>
      </c>
      <c r="AO584" s="1" t="s">
        <v>39</v>
      </c>
      <c r="AT584" s="1" t="s">
        <v>20</v>
      </c>
      <c r="AZ584" s="1" t="str">
        <f t="shared" si="184"/>
        <v>Forums</v>
      </c>
      <c r="BA584" s="1" t="s">
        <v>50</v>
      </c>
      <c r="BC584" s="1">
        <f t="shared" si="185"/>
        <v>32</v>
      </c>
      <c r="BE584" s="1">
        <v>32</v>
      </c>
      <c r="BF584" s="1">
        <f t="shared" si="186"/>
        <v>8</v>
      </c>
      <c r="BH584" s="1">
        <v>8</v>
      </c>
      <c r="BI584" s="1">
        <v>480</v>
      </c>
      <c r="BJ584" s="1">
        <f t="shared" si="187"/>
        <v>480</v>
      </c>
      <c r="BK584" s="1" t="s">
        <v>2620</v>
      </c>
      <c r="BL584" s="1" t="str">
        <f t="shared" si="188"/>
        <v>Friend / word of mouth</v>
      </c>
      <c r="BM584" s="1" t="s">
        <v>42</v>
      </c>
      <c r="BO584" s="1">
        <v>10</v>
      </c>
      <c r="BP584" s="1" t="s">
        <v>2621</v>
      </c>
      <c r="BQ584" s="1" t="s">
        <v>2622</v>
      </c>
      <c r="BS584" s="1">
        <v>1</v>
      </c>
      <c r="BT584">
        <f t="shared" si="189"/>
        <v>1</v>
      </c>
    </row>
    <row r="585" spans="1:72" ht="94.5" x14ac:dyDescent="0.25">
      <c r="A585" s="1">
        <v>583</v>
      </c>
      <c r="B585" s="1">
        <f t="shared" si="171"/>
        <v>584</v>
      </c>
      <c r="C585" s="1" t="s">
        <v>0</v>
      </c>
      <c r="G585" s="1" t="s">
        <v>4</v>
      </c>
      <c r="I585" s="2">
        <v>30039</v>
      </c>
      <c r="J585" s="13">
        <f t="shared" ca="1" si="172"/>
        <v>37</v>
      </c>
      <c r="K585" s="1">
        <v>6</v>
      </c>
      <c r="L585" s="1">
        <f t="shared" si="173"/>
        <v>6</v>
      </c>
      <c r="M585" s="1">
        <v>40</v>
      </c>
      <c r="N585" s="1">
        <f t="shared" si="174"/>
        <v>40</v>
      </c>
      <c r="O585" s="1">
        <v>14</v>
      </c>
      <c r="P585" s="1">
        <f t="shared" si="175"/>
        <v>14</v>
      </c>
      <c r="Q585" s="1">
        <v>1</v>
      </c>
      <c r="R585" s="1">
        <f t="shared" si="176"/>
        <v>1</v>
      </c>
      <c r="S585" s="1" t="s">
        <v>33</v>
      </c>
      <c r="T585" s="1">
        <v>1</v>
      </c>
      <c r="U585" s="1" t="str">
        <f t="shared" si="177"/>
        <v/>
      </c>
      <c r="X585" s="1" t="str">
        <f t="shared" si="178"/>
        <v xml:space="preserve"> </v>
      </c>
      <c r="AA585" s="1">
        <v>0</v>
      </c>
      <c r="AB585" s="1" t="str">
        <f t="shared" si="179"/>
        <v xml:space="preserve"> </v>
      </c>
      <c r="AE585" s="1" t="str">
        <f t="shared" si="180"/>
        <v xml:space="preserve"> </v>
      </c>
      <c r="AH585" s="1" t="str">
        <f t="shared" si="181"/>
        <v>Unspecified</v>
      </c>
      <c r="AI585" s="1" t="str">
        <f t="shared" si="182"/>
        <v xml:space="preserve"> </v>
      </c>
      <c r="AM585" s="1">
        <f t="shared" si="183"/>
        <v>0</v>
      </c>
      <c r="AO585" s="1" t="s">
        <v>61</v>
      </c>
      <c r="AR585" s="1" t="s">
        <v>18</v>
      </c>
      <c r="AZ585" s="1" t="str">
        <f t="shared" si="184"/>
        <v>Stack Overflow</v>
      </c>
      <c r="BA585" s="1" t="s">
        <v>62</v>
      </c>
      <c r="BC585" s="1">
        <f t="shared" si="185"/>
        <v>5</v>
      </c>
      <c r="BD585" s="1">
        <v>5</v>
      </c>
      <c r="BF585" s="1">
        <f t="shared" si="186"/>
        <v>4</v>
      </c>
      <c r="BG585" s="1">
        <v>4</v>
      </c>
      <c r="BI585" s="1">
        <v>4</v>
      </c>
      <c r="BJ585" s="1">
        <f t="shared" si="187"/>
        <v>4</v>
      </c>
      <c r="BK585" s="1" t="s">
        <v>2623</v>
      </c>
      <c r="BL585" s="1" t="str">
        <f t="shared" si="188"/>
        <v xml:space="preserve">Links from somewhere </v>
      </c>
      <c r="BN585" s="1" t="s">
        <v>2624</v>
      </c>
      <c r="BO585" s="1">
        <v>10</v>
      </c>
      <c r="BP585" s="1" t="s">
        <v>2625</v>
      </c>
      <c r="BQ585" s="1" t="s">
        <v>2626</v>
      </c>
      <c r="BS585" s="1">
        <v>0</v>
      </c>
      <c r="BT585">
        <f t="shared" si="189"/>
        <v>0</v>
      </c>
    </row>
    <row r="586" spans="1:72" ht="94.5" x14ac:dyDescent="0.25">
      <c r="A586" s="1">
        <v>584</v>
      </c>
      <c r="B586" s="1">
        <f t="shared" si="171"/>
        <v>585</v>
      </c>
      <c r="G586" s="1" t="s">
        <v>4</v>
      </c>
      <c r="I586" s="2">
        <v>33955</v>
      </c>
      <c r="J586" s="13">
        <f t="shared" ca="1" si="172"/>
        <v>26</v>
      </c>
      <c r="K586" s="1">
        <v>8</v>
      </c>
      <c r="L586" s="1">
        <f t="shared" si="173"/>
        <v>8</v>
      </c>
      <c r="M586" s="1">
        <v>120</v>
      </c>
      <c r="N586" s="1">
        <f t="shared" si="174"/>
        <v>120</v>
      </c>
      <c r="O586" s="1">
        <v>8</v>
      </c>
      <c r="P586" s="1">
        <f t="shared" si="175"/>
        <v>8</v>
      </c>
      <c r="Q586" s="1">
        <v>10</v>
      </c>
      <c r="R586" s="1">
        <f t="shared" si="176"/>
        <v>10</v>
      </c>
      <c r="S586" s="1" t="s">
        <v>278</v>
      </c>
      <c r="T586" s="1">
        <v>0</v>
      </c>
      <c r="U586" s="1" t="str">
        <f t="shared" si="177"/>
        <v>hoodie</v>
      </c>
      <c r="V586" s="1" t="s">
        <v>34</v>
      </c>
      <c r="X586" s="1" t="str">
        <f t="shared" si="178"/>
        <v>Math - all the cool kids are doing it</v>
      </c>
      <c r="Y586" s="1" t="s">
        <v>3369</v>
      </c>
      <c r="AA586" s="1">
        <v>1</v>
      </c>
      <c r="AB586" s="1" t="str">
        <f t="shared" si="179"/>
        <v>Software Engineer</v>
      </c>
      <c r="AC586" s="1" t="s">
        <v>188</v>
      </c>
      <c r="AE586" s="1" t="str">
        <f t="shared" si="180"/>
        <v>Individual Contributor</v>
      </c>
      <c r="AF586" s="1" t="s">
        <v>58</v>
      </c>
      <c r="AH586" s="1" t="str">
        <f t="shared" si="181"/>
        <v>Business Support &amp; Logistics</v>
      </c>
      <c r="AI586" s="1" t="str">
        <f t="shared" si="182"/>
        <v>Business Support &amp; Logistics</v>
      </c>
      <c r="AJ586" s="1" t="s">
        <v>59</v>
      </c>
      <c r="AL586" s="1">
        <v>1</v>
      </c>
      <c r="AM586" s="1">
        <f t="shared" si="183"/>
        <v>1</v>
      </c>
      <c r="AO586" s="1" t="s">
        <v>39</v>
      </c>
      <c r="AX586" s="1" t="s">
        <v>24</v>
      </c>
      <c r="AZ586" s="1" t="str">
        <f t="shared" si="184"/>
        <v xml:space="preserve"> </v>
      </c>
      <c r="BC586" s="1" t="str">
        <f t="shared" si="185"/>
        <v xml:space="preserve"> </v>
      </c>
      <c r="BF586" s="1" t="str">
        <f t="shared" si="186"/>
        <v xml:space="preserve"> </v>
      </c>
      <c r="BJ586" s="1">
        <f t="shared" si="187"/>
        <v>0</v>
      </c>
      <c r="BL586" s="1" t="str">
        <f t="shared" si="188"/>
        <v>Friend / word of mouth</v>
      </c>
      <c r="BM586" s="1" t="s">
        <v>42</v>
      </c>
      <c r="BO586" s="1">
        <v>9</v>
      </c>
      <c r="BP586" s="1" t="s">
        <v>2627</v>
      </c>
      <c r="BS586" s="1">
        <v>0</v>
      </c>
      <c r="BT586">
        <f t="shared" si="189"/>
        <v>0</v>
      </c>
    </row>
    <row r="587" spans="1:72" ht="63" x14ac:dyDescent="0.25">
      <c r="A587" s="1">
        <v>585</v>
      </c>
      <c r="B587" s="1">
        <f t="shared" si="171"/>
        <v>586</v>
      </c>
      <c r="C587" s="1" t="s">
        <v>0</v>
      </c>
      <c r="I587" s="2">
        <v>33254</v>
      </c>
      <c r="J587" s="13">
        <f t="shared" ca="1" si="172"/>
        <v>28</v>
      </c>
      <c r="K587" s="1">
        <v>8</v>
      </c>
      <c r="L587" s="1">
        <f t="shared" si="173"/>
        <v>8</v>
      </c>
      <c r="M587" s="1">
        <v>15</v>
      </c>
      <c r="N587" s="1">
        <f t="shared" si="174"/>
        <v>15</v>
      </c>
      <c r="O587" s="1">
        <v>10</v>
      </c>
      <c r="P587" s="1">
        <f t="shared" si="175"/>
        <v>10</v>
      </c>
      <c r="Q587" s="1">
        <v>12</v>
      </c>
      <c r="R587" s="1">
        <f t="shared" si="176"/>
        <v>12</v>
      </c>
      <c r="S587" s="1" t="s">
        <v>278</v>
      </c>
      <c r="T587" s="1">
        <v>1</v>
      </c>
      <c r="U587" s="1" t="str">
        <f t="shared" si="177"/>
        <v/>
      </c>
      <c r="X587" s="1" t="str">
        <f t="shared" si="178"/>
        <v xml:space="preserve"> </v>
      </c>
      <c r="AA587" s="1">
        <v>1</v>
      </c>
      <c r="AB587" s="1" t="str">
        <f t="shared" si="179"/>
        <v>Data Analyst</v>
      </c>
      <c r="AC587" s="1" t="s">
        <v>18</v>
      </c>
      <c r="AE587" s="1" t="str">
        <f t="shared" si="180"/>
        <v>Intern</v>
      </c>
      <c r="AF587" s="1" t="s">
        <v>325</v>
      </c>
      <c r="AH587" s="1" t="str">
        <f t="shared" si="181"/>
        <v>Insurance</v>
      </c>
      <c r="AI587" s="1" t="str">
        <f t="shared" si="182"/>
        <v>Insurance</v>
      </c>
      <c r="AJ587" s="1" t="s">
        <v>195</v>
      </c>
      <c r="AL587" s="1">
        <v>1</v>
      </c>
      <c r="AM587" s="1">
        <f t="shared" si="183"/>
        <v>1</v>
      </c>
      <c r="AN587" s="1" t="s">
        <v>2628</v>
      </c>
      <c r="AO587" s="1" t="s">
        <v>61</v>
      </c>
      <c r="AS587" s="1" t="s">
        <v>19</v>
      </c>
      <c r="AZ587" s="1" t="str">
        <f t="shared" si="184"/>
        <v>Stack Overflow</v>
      </c>
      <c r="BA587" s="1" t="s">
        <v>62</v>
      </c>
      <c r="BC587" s="1">
        <f t="shared" si="185"/>
        <v>6</v>
      </c>
      <c r="BD587" s="1">
        <v>6</v>
      </c>
      <c r="BF587" s="1">
        <f t="shared" si="186"/>
        <v>6</v>
      </c>
      <c r="BG587" s="1">
        <v>6</v>
      </c>
      <c r="BI587" s="1">
        <v>6</v>
      </c>
      <c r="BJ587" s="1">
        <f t="shared" si="187"/>
        <v>6</v>
      </c>
      <c r="BK587" s="1" t="s">
        <v>2629</v>
      </c>
      <c r="BL587" s="1" t="str">
        <f t="shared" si="188"/>
        <v>Google</v>
      </c>
      <c r="BM587" s="1" t="s">
        <v>52</v>
      </c>
      <c r="BO587" s="1">
        <v>10</v>
      </c>
      <c r="BP587" s="1" t="s">
        <v>2630</v>
      </c>
      <c r="BQ587" s="1" t="s">
        <v>205</v>
      </c>
      <c r="BR587" s="1" t="s">
        <v>2631</v>
      </c>
      <c r="BS587" s="1">
        <v>1</v>
      </c>
      <c r="BT587">
        <f t="shared" si="189"/>
        <v>1</v>
      </c>
    </row>
    <row r="588" spans="1:72" ht="409.5" x14ac:dyDescent="0.25">
      <c r="A588" s="1">
        <v>586</v>
      </c>
      <c r="B588" s="1">
        <f t="shared" si="171"/>
        <v>587</v>
      </c>
      <c r="C588" s="1" t="s">
        <v>0</v>
      </c>
      <c r="D588" s="1" t="s">
        <v>1</v>
      </c>
      <c r="F588" s="1" t="s">
        <v>3</v>
      </c>
      <c r="G588" s="1" t="s">
        <v>4</v>
      </c>
      <c r="J588" s="13"/>
      <c r="K588" s="1">
        <v>8</v>
      </c>
      <c r="L588" s="1">
        <f t="shared" si="173"/>
        <v>8</v>
      </c>
      <c r="M588" s="1">
        <v>0</v>
      </c>
      <c r="N588" s="1">
        <f t="shared" si="174"/>
        <v>0</v>
      </c>
      <c r="O588" s="1">
        <v>10</v>
      </c>
      <c r="P588" s="1">
        <f t="shared" si="175"/>
        <v>10</v>
      </c>
      <c r="Q588" s="1">
        <v>15</v>
      </c>
      <c r="R588" s="1">
        <f t="shared" si="176"/>
        <v>15</v>
      </c>
      <c r="S588" s="1" t="s">
        <v>33</v>
      </c>
      <c r="T588" s="1">
        <v>0</v>
      </c>
      <c r="U588" s="1" t="str">
        <f t="shared" si="177"/>
        <v>jacket (brand is TBD... probably Patagonia)</v>
      </c>
      <c r="V588" s="1" t="s">
        <v>56</v>
      </c>
      <c r="X588" s="1" t="str">
        <f t="shared" si="178"/>
        <v>U live and U learn</v>
      </c>
      <c r="Z588" s="1" t="s">
        <v>3362</v>
      </c>
      <c r="AA588" s="1">
        <v>1</v>
      </c>
      <c r="AB588" s="1" t="str">
        <f t="shared" si="179"/>
        <v>Self employed</v>
      </c>
      <c r="AC588" s="1" t="s">
        <v>492</v>
      </c>
      <c r="AE588" s="1" t="str">
        <f t="shared" si="180"/>
        <v>Individual Contributor</v>
      </c>
      <c r="AF588" s="1" t="s">
        <v>58</v>
      </c>
      <c r="AH588" s="1" t="str">
        <f t="shared" si="181"/>
        <v>Technology &amp; Internet</v>
      </c>
      <c r="AI588" s="1" t="str">
        <f t="shared" si="182"/>
        <v>Technology &amp; Internet</v>
      </c>
      <c r="AJ588" s="1" t="s">
        <v>69</v>
      </c>
      <c r="AL588" s="1">
        <v>2</v>
      </c>
      <c r="AM588" s="1">
        <f t="shared" si="183"/>
        <v>2</v>
      </c>
      <c r="AO588" s="1" t="s">
        <v>39</v>
      </c>
      <c r="AS588" s="1" t="s">
        <v>19</v>
      </c>
      <c r="AZ588" s="1" t="str">
        <f t="shared" si="184"/>
        <v>Forums</v>
      </c>
      <c r="BA588" s="1" t="s">
        <v>50</v>
      </c>
      <c r="BC588" s="1">
        <f t="shared" si="185"/>
        <v>5</v>
      </c>
      <c r="BD588" s="1">
        <v>5</v>
      </c>
      <c r="BF588" s="1">
        <f t="shared" si="186"/>
        <v>5</v>
      </c>
      <c r="BG588" s="1">
        <v>5</v>
      </c>
      <c r="BI588" s="1">
        <v>20</v>
      </c>
      <c r="BJ588" s="1">
        <f t="shared" si="187"/>
        <v>20</v>
      </c>
      <c r="BK588" s="1" t="s">
        <v>2632</v>
      </c>
      <c r="BL588" s="1" t="str">
        <f t="shared" si="188"/>
        <v>Google</v>
      </c>
      <c r="BM588" s="1" t="s">
        <v>52</v>
      </c>
      <c r="BO588" s="1">
        <v>10</v>
      </c>
      <c r="BP588" s="1" t="s">
        <v>2633</v>
      </c>
      <c r="BQ588" s="1" t="s">
        <v>2634</v>
      </c>
      <c r="BS588" s="1">
        <v>0</v>
      </c>
      <c r="BT588">
        <f t="shared" si="189"/>
        <v>0</v>
      </c>
    </row>
    <row r="589" spans="1:72" ht="267.75" x14ac:dyDescent="0.25">
      <c r="A589" s="1">
        <v>587</v>
      </c>
      <c r="B589" s="1">
        <f t="shared" si="171"/>
        <v>588</v>
      </c>
      <c r="C589" s="1" t="s">
        <v>0</v>
      </c>
      <c r="I589" s="2">
        <v>23682</v>
      </c>
      <c r="J589" s="13">
        <f t="shared" ca="1" si="172"/>
        <v>54</v>
      </c>
      <c r="K589" s="1">
        <v>7</v>
      </c>
      <c r="L589" s="1">
        <f t="shared" si="173"/>
        <v>7</v>
      </c>
      <c r="M589" s="1">
        <v>90</v>
      </c>
      <c r="N589" s="1">
        <f t="shared" si="174"/>
        <v>90</v>
      </c>
      <c r="O589" s="1">
        <v>9</v>
      </c>
      <c r="P589" s="1">
        <f t="shared" si="175"/>
        <v>9</v>
      </c>
      <c r="Q589" s="1">
        <v>4</v>
      </c>
      <c r="R589" s="1">
        <f t="shared" si="176"/>
        <v>4</v>
      </c>
      <c r="S589" s="1" t="s">
        <v>164</v>
      </c>
      <c r="T589" s="1">
        <v>1</v>
      </c>
      <c r="U589" s="1" t="str">
        <f t="shared" si="177"/>
        <v/>
      </c>
      <c r="X589" s="1" t="str">
        <f t="shared" si="178"/>
        <v xml:space="preserve"> </v>
      </c>
      <c r="AA589" s="1">
        <v>1</v>
      </c>
      <c r="AB589" s="1" t="str">
        <f t="shared" si="179"/>
        <v>Customer Service</v>
      </c>
      <c r="AC589" s="1" t="s">
        <v>1089</v>
      </c>
      <c r="AE589" s="1" t="str">
        <f t="shared" si="180"/>
        <v>Individual Contributor</v>
      </c>
      <c r="AF589" s="1" t="s">
        <v>58</v>
      </c>
      <c r="AH589" s="1" t="str">
        <f t="shared" si="181"/>
        <v>Food &amp; Beverages</v>
      </c>
      <c r="AI589" s="1" t="str">
        <f t="shared" si="182"/>
        <v>Food &amp; Beverages</v>
      </c>
      <c r="AJ589" s="1" t="s">
        <v>1262</v>
      </c>
      <c r="AL589" s="1">
        <v>2</v>
      </c>
      <c r="AM589" s="1">
        <f t="shared" si="183"/>
        <v>2</v>
      </c>
      <c r="AN589" s="1" t="s">
        <v>2635</v>
      </c>
      <c r="AO589" s="1" t="s">
        <v>39</v>
      </c>
      <c r="AT589" s="1" t="s">
        <v>20</v>
      </c>
      <c r="AZ589" s="1" t="str">
        <f t="shared" si="184"/>
        <v>Slack Channel</v>
      </c>
      <c r="BA589" s="1" t="s">
        <v>40</v>
      </c>
      <c r="BC589" s="1">
        <f t="shared" si="185"/>
        <v>14</v>
      </c>
      <c r="BE589" s="1">
        <v>14</v>
      </c>
      <c r="BF589" s="1">
        <f t="shared" si="186"/>
        <v>14</v>
      </c>
      <c r="BH589" s="1">
        <v>14</v>
      </c>
      <c r="BI589" s="1">
        <v>10</v>
      </c>
      <c r="BJ589" s="1">
        <f t="shared" si="187"/>
        <v>10</v>
      </c>
      <c r="BK589" s="1" t="s">
        <v>2636</v>
      </c>
      <c r="BL589" s="1" t="str">
        <f t="shared" si="188"/>
        <v>Google</v>
      </c>
      <c r="BM589" s="1" t="s">
        <v>52</v>
      </c>
      <c r="BO589" s="1">
        <v>10</v>
      </c>
      <c r="BP589" s="1" t="s">
        <v>2637</v>
      </c>
      <c r="BQ589" s="1" t="s">
        <v>2638</v>
      </c>
      <c r="BR589" s="1" t="s">
        <v>2639</v>
      </c>
      <c r="BS589" s="1">
        <v>1</v>
      </c>
      <c r="BT589">
        <f t="shared" si="189"/>
        <v>1</v>
      </c>
    </row>
    <row r="590" spans="1:72" ht="236.25" x14ac:dyDescent="0.25">
      <c r="A590" s="1">
        <v>588</v>
      </c>
      <c r="B590" s="1">
        <f t="shared" si="171"/>
        <v>589</v>
      </c>
      <c r="C590" s="1" t="s">
        <v>0</v>
      </c>
      <c r="I590" s="2">
        <v>24696</v>
      </c>
      <c r="J590" s="13">
        <f t="shared" ca="1" si="172"/>
        <v>52</v>
      </c>
      <c r="K590" s="1">
        <v>4</v>
      </c>
      <c r="L590" s="1">
        <f t="shared" si="173"/>
        <v>4</v>
      </c>
      <c r="M590" s="1">
        <v>60</v>
      </c>
      <c r="N590" s="1">
        <f t="shared" si="174"/>
        <v>60</v>
      </c>
      <c r="O590" s="1">
        <v>10</v>
      </c>
      <c r="P590" s="1">
        <f t="shared" si="175"/>
        <v>10</v>
      </c>
      <c r="Q590" s="1">
        <v>15</v>
      </c>
      <c r="R590" s="1">
        <f t="shared" si="176"/>
        <v>15</v>
      </c>
      <c r="S590" s="1" t="s">
        <v>96</v>
      </c>
      <c r="T590" s="1">
        <v>0</v>
      </c>
      <c r="U590" s="1" t="str">
        <f t="shared" si="177"/>
        <v>backpack</v>
      </c>
      <c r="V590" s="1" t="s">
        <v>75</v>
      </c>
      <c r="X590" s="1" t="str">
        <f t="shared" si="178"/>
        <v>Math - all the cool kids are doing it</v>
      </c>
      <c r="Y590" s="1" t="s">
        <v>3369</v>
      </c>
      <c r="AA590" s="1">
        <v>1</v>
      </c>
      <c r="AB590" s="1" t="str">
        <f t="shared" si="179"/>
        <v>Software Engineer</v>
      </c>
      <c r="AC590" s="1" t="s">
        <v>188</v>
      </c>
      <c r="AE590" s="1" t="str">
        <f t="shared" si="180"/>
        <v>Manager</v>
      </c>
      <c r="AF590" s="1" t="s">
        <v>36</v>
      </c>
      <c r="AH590" s="1" t="str">
        <f t="shared" si="181"/>
        <v>Transportation &amp; Delivery</v>
      </c>
      <c r="AI590" s="1" t="str">
        <f t="shared" si="182"/>
        <v>Transportation &amp; Delivery</v>
      </c>
      <c r="AJ590" s="1" t="s">
        <v>285</v>
      </c>
      <c r="AL590" s="1">
        <v>27</v>
      </c>
      <c r="AM590" s="1">
        <f t="shared" si="183"/>
        <v>27</v>
      </c>
      <c r="AN590" s="1" t="s">
        <v>2640</v>
      </c>
      <c r="AO590" s="1" t="s">
        <v>39</v>
      </c>
      <c r="AS590" s="1" t="s">
        <v>19</v>
      </c>
      <c r="AZ590" s="1" t="str">
        <f t="shared" si="184"/>
        <v>Forums</v>
      </c>
      <c r="BA590" s="1" t="s">
        <v>50</v>
      </c>
      <c r="BC590" s="1">
        <f t="shared" si="185"/>
        <v>20</v>
      </c>
      <c r="BE590" s="1">
        <v>20</v>
      </c>
      <c r="BF590" s="1">
        <f t="shared" si="186"/>
        <v>10</v>
      </c>
      <c r="BH590" s="1">
        <v>10</v>
      </c>
      <c r="BI590" s="1">
        <v>1000</v>
      </c>
      <c r="BJ590" s="1">
        <f t="shared" si="187"/>
        <v>1000</v>
      </c>
      <c r="BK590" s="1" t="s">
        <v>2641</v>
      </c>
      <c r="BL590" s="1" t="str">
        <f t="shared" si="188"/>
        <v>Hacker News</v>
      </c>
      <c r="BN590" s="1" t="s">
        <v>2642</v>
      </c>
      <c r="BO590" s="1">
        <v>8</v>
      </c>
      <c r="BP590" s="1" t="s">
        <v>2643</v>
      </c>
      <c r="BQ590" s="1" t="s">
        <v>2644</v>
      </c>
      <c r="BR590" s="1" t="s">
        <v>2645</v>
      </c>
      <c r="BS590" s="1">
        <v>1</v>
      </c>
      <c r="BT590">
        <f t="shared" si="189"/>
        <v>1</v>
      </c>
    </row>
    <row r="591" spans="1:72" ht="409.5" x14ac:dyDescent="0.25">
      <c r="A591" s="1">
        <v>589</v>
      </c>
      <c r="B591" s="1">
        <f t="shared" si="171"/>
        <v>590</v>
      </c>
      <c r="C591" s="1" t="s">
        <v>0</v>
      </c>
      <c r="F591" s="1" t="s">
        <v>3</v>
      </c>
      <c r="G591" s="1" t="s">
        <v>4</v>
      </c>
      <c r="I591" s="2">
        <v>32979</v>
      </c>
      <c r="J591" s="13">
        <f t="shared" ca="1" si="172"/>
        <v>29</v>
      </c>
      <c r="K591" s="1">
        <v>8</v>
      </c>
      <c r="L591" s="1">
        <f t="shared" si="173"/>
        <v>8</v>
      </c>
      <c r="M591" s="1">
        <v>90</v>
      </c>
      <c r="N591" s="1">
        <f t="shared" si="174"/>
        <v>90</v>
      </c>
      <c r="O591" s="1">
        <v>11</v>
      </c>
      <c r="P591" s="1">
        <f t="shared" si="175"/>
        <v>11</v>
      </c>
      <c r="Q591" s="1">
        <v>20</v>
      </c>
      <c r="R591" s="1">
        <f t="shared" si="176"/>
        <v>20</v>
      </c>
      <c r="S591" s="1" t="s">
        <v>33</v>
      </c>
      <c r="T591" s="1">
        <v>1</v>
      </c>
      <c r="U591" s="1" t="str">
        <f t="shared" si="177"/>
        <v/>
      </c>
      <c r="X591" s="1" t="str">
        <f t="shared" si="178"/>
        <v xml:space="preserve"> </v>
      </c>
      <c r="AA591" s="1">
        <v>1</v>
      </c>
      <c r="AB591" s="1" t="str">
        <f t="shared" si="179"/>
        <v>Software Engineer</v>
      </c>
      <c r="AC591" s="1" t="s">
        <v>188</v>
      </c>
      <c r="AE591" s="1" t="str">
        <f t="shared" si="180"/>
        <v>Individual Contributor</v>
      </c>
      <c r="AF591" s="1" t="s">
        <v>58</v>
      </c>
      <c r="AH591" s="1" t="str">
        <f t="shared" si="181"/>
        <v>Technology &amp; Internet</v>
      </c>
      <c r="AI591" s="1" t="str">
        <f t="shared" si="182"/>
        <v>Technology &amp; Internet</v>
      </c>
      <c r="AJ591" s="1" t="s">
        <v>69</v>
      </c>
      <c r="AL591" s="1">
        <v>2</v>
      </c>
      <c r="AM591" s="1">
        <f t="shared" si="183"/>
        <v>2</v>
      </c>
      <c r="AN591" s="1" t="s">
        <v>2646</v>
      </c>
      <c r="AO591" s="1" t="s">
        <v>61</v>
      </c>
      <c r="AX591" s="1" t="s">
        <v>24</v>
      </c>
      <c r="AZ591" s="1" t="str">
        <f t="shared" si="184"/>
        <v xml:space="preserve"> </v>
      </c>
      <c r="BC591" s="1" t="str">
        <f t="shared" si="185"/>
        <v xml:space="preserve"> </v>
      </c>
      <c r="BF591" s="1" t="str">
        <f t="shared" si="186"/>
        <v xml:space="preserve"> </v>
      </c>
      <c r="BJ591" s="1">
        <f t="shared" si="187"/>
        <v>0</v>
      </c>
      <c r="BL591" s="1" t="str">
        <f t="shared" si="188"/>
        <v>Facebook</v>
      </c>
      <c r="BM591" s="1" t="s">
        <v>320</v>
      </c>
      <c r="BO591" s="1">
        <v>10</v>
      </c>
      <c r="BP591" s="1" t="s">
        <v>2647</v>
      </c>
      <c r="BQ591" s="1" t="s">
        <v>2648</v>
      </c>
      <c r="BR591" s="1" t="s">
        <v>2649</v>
      </c>
      <c r="BS591" s="1">
        <v>1</v>
      </c>
      <c r="BT591">
        <f t="shared" si="189"/>
        <v>1</v>
      </c>
    </row>
    <row r="592" spans="1:72" ht="409.5" x14ac:dyDescent="0.25">
      <c r="A592" s="1">
        <v>590</v>
      </c>
      <c r="B592" s="1">
        <f t="shared" si="171"/>
        <v>591</v>
      </c>
      <c r="D592" s="1" t="s">
        <v>1</v>
      </c>
      <c r="I592" s="2">
        <v>25775</v>
      </c>
      <c r="J592" s="13">
        <f t="shared" ca="1" si="172"/>
        <v>49</v>
      </c>
      <c r="K592" s="1">
        <v>6</v>
      </c>
      <c r="L592" s="1">
        <f t="shared" si="173"/>
        <v>6</v>
      </c>
      <c r="M592" s="1">
        <v>21</v>
      </c>
      <c r="N592" s="1">
        <f t="shared" si="174"/>
        <v>21</v>
      </c>
      <c r="O592" s="1">
        <v>12</v>
      </c>
      <c r="P592" s="1">
        <f t="shared" si="175"/>
        <v>12</v>
      </c>
      <c r="Q592" s="1">
        <v>20</v>
      </c>
      <c r="R592" s="1">
        <f t="shared" si="176"/>
        <v>20</v>
      </c>
      <c r="S592" s="1" t="s">
        <v>74</v>
      </c>
      <c r="T592" s="1">
        <v>0</v>
      </c>
      <c r="U592" s="1" t="str">
        <f t="shared" si="177"/>
        <v>hoodie</v>
      </c>
      <c r="V592" s="1" t="s">
        <v>34</v>
      </c>
      <c r="X592" s="1" t="str">
        <f t="shared" si="178"/>
        <v>Machine learning for life</v>
      </c>
      <c r="Y592" s="1" t="s">
        <v>3370</v>
      </c>
      <c r="AA592" s="1">
        <v>1</v>
      </c>
      <c r="AB592" s="1" t="str">
        <f t="shared" si="179"/>
        <v>Data Engineer</v>
      </c>
      <c r="AC592" s="1" t="s">
        <v>67</v>
      </c>
      <c r="AE592" s="1" t="str">
        <f t="shared" si="180"/>
        <v>Individual Contributor</v>
      </c>
      <c r="AF592" s="1" t="s">
        <v>58</v>
      </c>
      <c r="AH592" s="1" t="str">
        <f t="shared" si="181"/>
        <v>Airlines &amp; Aerospace (including Defense)</v>
      </c>
      <c r="AI592" s="1" t="str">
        <f t="shared" si="182"/>
        <v>Airlines &amp; Aerospace (including Defense)</v>
      </c>
      <c r="AJ592" s="1" t="s">
        <v>619</v>
      </c>
      <c r="AL592" s="1">
        <v>15</v>
      </c>
      <c r="AM592" s="1">
        <f t="shared" si="183"/>
        <v>15</v>
      </c>
      <c r="AN592" s="1" t="s">
        <v>2650</v>
      </c>
      <c r="AO592" s="1" t="s">
        <v>39</v>
      </c>
      <c r="AS592" s="1" t="s">
        <v>19</v>
      </c>
      <c r="AZ592" s="1" t="str">
        <f t="shared" si="184"/>
        <v>Forums</v>
      </c>
      <c r="BA592" s="1" t="s">
        <v>50</v>
      </c>
      <c r="BC592" s="1">
        <f t="shared" si="185"/>
        <v>3</v>
      </c>
      <c r="BD592" s="1">
        <v>3</v>
      </c>
      <c r="BF592" s="1">
        <f t="shared" si="186"/>
        <v>10</v>
      </c>
      <c r="BH592" s="1">
        <v>10</v>
      </c>
      <c r="BI592" s="1">
        <v>10</v>
      </c>
      <c r="BJ592" s="1">
        <f t="shared" si="187"/>
        <v>10</v>
      </c>
      <c r="BK592" s="1" t="s">
        <v>2651</v>
      </c>
      <c r="BL592" s="1" t="str">
        <f t="shared" si="188"/>
        <v>Google</v>
      </c>
      <c r="BM592" s="1" t="s">
        <v>52</v>
      </c>
      <c r="BO592" s="1">
        <v>9</v>
      </c>
      <c r="BP592" s="1" t="s">
        <v>2652</v>
      </c>
      <c r="BQ592" s="1" t="s">
        <v>2653</v>
      </c>
      <c r="BR592" s="1" t="s">
        <v>2654</v>
      </c>
      <c r="BS592" s="1">
        <v>0</v>
      </c>
      <c r="BT592">
        <f t="shared" si="189"/>
        <v>0</v>
      </c>
    </row>
    <row r="593" spans="1:72" ht="236.25" x14ac:dyDescent="0.25">
      <c r="A593" s="1">
        <v>591</v>
      </c>
      <c r="B593" s="1">
        <f t="shared" si="171"/>
        <v>592</v>
      </c>
      <c r="C593" s="1" t="s">
        <v>0</v>
      </c>
      <c r="G593" s="1" t="s">
        <v>4</v>
      </c>
      <c r="I593" s="2">
        <v>26909</v>
      </c>
      <c r="J593" s="13">
        <f t="shared" ca="1" si="172"/>
        <v>46</v>
      </c>
      <c r="K593" s="1">
        <v>8</v>
      </c>
      <c r="L593" s="1">
        <f t="shared" si="173"/>
        <v>8</v>
      </c>
      <c r="M593" s="1">
        <v>20</v>
      </c>
      <c r="N593" s="1">
        <f t="shared" si="174"/>
        <v>20</v>
      </c>
      <c r="O593" s="1">
        <v>14</v>
      </c>
      <c r="P593" s="1">
        <f t="shared" si="175"/>
        <v>14</v>
      </c>
      <c r="Q593" s="1">
        <v>1</v>
      </c>
      <c r="R593" s="1">
        <f t="shared" si="176"/>
        <v>1</v>
      </c>
      <c r="S593" s="1" t="s">
        <v>164</v>
      </c>
      <c r="T593" s="1">
        <v>1</v>
      </c>
      <c r="U593" s="1" t="str">
        <f t="shared" si="177"/>
        <v/>
      </c>
      <c r="X593" s="1" t="str">
        <f t="shared" si="178"/>
        <v xml:space="preserve"> </v>
      </c>
      <c r="AA593" s="1">
        <v>1</v>
      </c>
      <c r="AB593" s="1" t="str">
        <f t="shared" si="179"/>
        <v>Software Engineer</v>
      </c>
      <c r="AC593" s="1" t="s">
        <v>188</v>
      </c>
      <c r="AE593" s="1" t="str">
        <f t="shared" si="180"/>
        <v>Individual Contributor</v>
      </c>
      <c r="AF593" s="1" t="s">
        <v>58</v>
      </c>
      <c r="AH593" s="1" t="str">
        <f t="shared" si="181"/>
        <v>Airlines &amp; Aerospace (including Defense)</v>
      </c>
      <c r="AI593" s="1" t="str">
        <f t="shared" si="182"/>
        <v>Airlines &amp; Aerospace (including Defense)</v>
      </c>
      <c r="AJ593" s="1" t="s">
        <v>619</v>
      </c>
      <c r="AL593" s="1">
        <v>20</v>
      </c>
      <c r="AM593" s="1">
        <f t="shared" si="183"/>
        <v>20</v>
      </c>
      <c r="AN593" s="1" t="s">
        <v>2655</v>
      </c>
      <c r="AO593" s="1" t="s">
        <v>61</v>
      </c>
      <c r="AU593" s="1" t="s">
        <v>21</v>
      </c>
      <c r="AZ593" s="1" t="str">
        <f t="shared" si="184"/>
        <v>Slack Channel</v>
      </c>
      <c r="BA593" s="1" t="s">
        <v>40</v>
      </c>
      <c r="BC593" s="1">
        <f t="shared" si="185"/>
        <v>2</v>
      </c>
      <c r="BD593" s="1">
        <v>2</v>
      </c>
      <c r="BF593" s="1">
        <f t="shared" si="186"/>
        <v>6</v>
      </c>
      <c r="BG593" s="1">
        <v>6</v>
      </c>
      <c r="BI593" s="1">
        <v>40</v>
      </c>
      <c r="BJ593" s="1">
        <f t="shared" si="187"/>
        <v>40</v>
      </c>
      <c r="BK593" s="1" t="s">
        <v>2656</v>
      </c>
      <c r="BL593" s="1" t="str">
        <f t="shared" si="188"/>
        <v>Google</v>
      </c>
      <c r="BM593" s="1" t="s">
        <v>52</v>
      </c>
      <c r="BO593" s="1">
        <v>8</v>
      </c>
      <c r="BP593" s="1" t="s">
        <v>2657</v>
      </c>
      <c r="BQ593" s="1" t="s">
        <v>2658</v>
      </c>
      <c r="BS593" s="1">
        <v>1</v>
      </c>
      <c r="BT593">
        <f t="shared" si="189"/>
        <v>1</v>
      </c>
    </row>
    <row r="594" spans="1:72" ht="409.5" x14ac:dyDescent="0.25">
      <c r="A594" s="1">
        <v>592</v>
      </c>
      <c r="B594" s="1">
        <f t="shared" si="171"/>
        <v>593</v>
      </c>
      <c r="C594" s="1" t="s">
        <v>0</v>
      </c>
      <c r="D594" s="1" t="s">
        <v>1</v>
      </c>
      <c r="I594" s="2">
        <v>31594</v>
      </c>
      <c r="J594" s="13">
        <f t="shared" ca="1" si="172"/>
        <v>33</v>
      </c>
      <c r="K594" s="1">
        <v>7</v>
      </c>
      <c r="L594" s="1">
        <f t="shared" si="173"/>
        <v>7</v>
      </c>
      <c r="M594" s="1">
        <v>60</v>
      </c>
      <c r="N594" s="1">
        <f t="shared" si="174"/>
        <v>60</v>
      </c>
      <c r="O594" s="1">
        <v>10</v>
      </c>
      <c r="P594" s="1">
        <f t="shared" si="175"/>
        <v>10</v>
      </c>
      <c r="Q594" s="1">
        <v>40</v>
      </c>
      <c r="R594" s="1">
        <f t="shared" si="176"/>
        <v>40</v>
      </c>
      <c r="S594" s="1" t="s">
        <v>200</v>
      </c>
      <c r="T594" s="1">
        <v>1</v>
      </c>
      <c r="U594" s="1" t="str">
        <f t="shared" si="177"/>
        <v/>
      </c>
      <c r="X594" s="1" t="str">
        <f t="shared" si="178"/>
        <v xml:space="preserve"> </v>
      </c>
      <c r="AA594" s="1">
        <v>1</v>
      </c>
      <c r="AB594" s="1" t="str">
        <f t="shared" si="179"/>
        <v>Software Engineer</v>
      </c>
      <c r="AC594" s="1" t="s">
        <v>188</v>
      </c>
      <c r="AE594" s="1" t="str">
        <f t="shared" si="180"/>
        <v>Manager</v>
      </c>
      <c r="AF594" s="1" t="s">
        <v>36</v>
      </c>
      <c r="AH594" s="1" t="str">
        <f t="shared" si="181"/>
        <v>Technology &amp; Internet</v>
      </c>
      <c r="AI594" s="1" t="str">
        <f t="shared" si="182"/>
        <v>Technology &amp; Internet</v>
      </c>
      <c r="AJ594" s="1" t="s">
        <v>69</v>
      </c>
      <c r="AL594" s="1">
        <v>6</v>
      </c>
      <c r="AM594" s="1">
        <f t="shared" si="183"/>
        <v>6</v>
      </c>
      <c r="AN594" s="1" t="s">
        <v>2659</v>
      </c>
      <c r="AO594" s="1" t="s">
        <v>61</v>
      </c>
      <c r="AU594" s="1" t="s">
        <v>21</v>
      </c>
      <c r="AZ594" s="1" t="str">
        <f t="shared" si="184"/>
        <v>Forums</v>
      </c>
      <c r="BA594" s="1" t="s">
        <v>50</v>
      </c>
      <c r="BC594" s="1">
        <f t="shared" si="185"/>
        <v>6</v>
      </c>
      <c r="BD594" s="1">
        <v>6</v>
      </c>
      <c r="BF594" s="1">
        <f t="shared" si="186"/>
        <v>6</v>
      </c>
      <c r="BG594" s="1">
        <v>6</v>
      </c>
      <c r="BI594" s="1">
        <v>6</v>
      </c>
      <c r="BJ594" s="1">
        <f t="shared" si="187"/>
        <v>6</v>
      </c>
      <c r="BK594" s="1" t="s">
        <v>2660</v>
      </c>
      <c r="BL594" s="1" t="str">
        <f t="shared" si="188"/>
        <v>Google</v>
      </c>
      <c r="BM594" s="1" t="s">
        <v>52</v>
      </c>
      <c r="BO594" s="1">
        <v>10</v>
      </c>
      <c r="BP594" s="1" t="s">
        <v>2661</v>
      </c>
      <c r="BQ594" s="1" t="s">
        <v>2662</v>
      </c>
      <c r="BR594" s="1" t="s">
        <v>2663</v>
      </c>
      <c r="BS594" s="1">
        <v>1</v>
      </c>
      <c r="BT594">
        <f t="shared" si="189"/>
        <v>1</v>
      </c>
    </row>
    <row r="595" spans="1:72" ht="283.5" x14ac:dyDescent="0.25">
      <c r="A595" s="1">
        <v>593</v>
      </c>
      <c r="B595" s="1">
        <f t="shared" si="171"/>
        <v>594</v>
      </c>
      <c r="D595" s="1" t="s">
        <v>1</v>
      </c>
      <c r="I595" s="2">
        <v>25187</v>
      </c>
      <c r="J595" s="13">
        <f t="shared" ca="1" si="172"/>
        <v>50</v>
      </c>
      <c r="K595" s="1">
        <v>6</v>
      </c>
      <c r="L595" s="1">
        <f t="shared" si="173"/>
        <v>6</v>
      </c>
      <c r="M595" s="1">
        <v>240</v>
      </c>
      <c r="N595" s="1">
        <f t="shared" si="174"/>
        <v>240</v>
      </c>
      <c r="O595" s="1">
        <v>8</v>
      </c>
      <c r="P595" s="1">
        <f t="shared" si="175"/>
        <v>8</v>
      </c>
      <c r="Q595" s="1">
        <v>12</v>
      </c>
      <c r="R595" s="1">
        <f t="shared" si="176"/>
        <v>12</v>
      </c>
      <c r="S595" s="1" t="s">
        <v>79</v>
      </c>
      <c r="T595" s="1">
        <v>1</v>
      </c>
      <c r="U595" s="1" t="str">
        <f t="shared" si="177"/>
        <v/>
      </c>
      <c r="X595" s="1" t="str">
        <f t="shared" si="178"/>
        <v xml:space="preserve"> </v>
      </c>
      <c r="AA595" s="1">
        <v>1</v>
      </c>
      <c r="AB595" s="1" t="str">
        <f t="shared" si="179"/>
        <v>Software Engineer</v>
      </c>
      <c r="AC595" s="1" t="s">
        <v>188</v>
      </c>
      <c r="AE595" s="1" t="str">
        <f t="shared" si="180"/>
        <v>Manager</v>
      </c>
      <c r="AF595" s="1" t="s">
        <v>36</v>
      </c>
      <c r="AH595" s="1" t="str">
        <f t="shared" si="181"/>
        <v>Security service</v>
      </c>
      <c r="AI595" s="1" t="str">
        <f t="shared" si="182"/>
        <v>Security service</v>
      </c>
      <c r="AK595" s="1" t="s">
        <v>2664</v>
      </c>
      <c r="AL595" s="1">
        <v>20</v>
      </c>
      <c r="AM595" s="1">
        <f t="shared" si="183"/>
        <v>20</v>
      </c>
      <c r="AN595" s="1" t="s">
        <v>2665</v>
      </c>
      <c r="AO595" s="1" t="s">
        <v>338</v>
      </c>
      <c r="AU595" s="1" t="s">
        <v>21</v>
      </c>
      <c r="AY595" s="1" t="s">
        <v>2666</v>
      </c>
      <c r="AZ595" s="1" t="str">
        <f t="shared" si="184"/>
        <v>Slack Channel</v>
      </c>
      <c r="BA595" s="1" t="s">
        <v>40</v>
      </c>
      <c r="BC595" s="1">
        <f t="shared" si="185"/>
        <v>10</v>
      </c>
      <c r="BE595" s="1">
        <v>10</v>
      </c>
      <c r="BF595" s="1">
        <f t="shared" si="186"/>
        <v>30</v>
      </c>
      <c r="BH595" s="1">
        <v>30</v>
      </c>
      <c r="BI595" s="1">
        <v>20</v>
      </c>
      <c r="BJ595" s="1">
        <f t="shared" si="187"/>
        <v>20</v>
      </c>
      <c r="BK595" s="1" t="s">
        <v>2667</v>
      </c>
      <c r="BL595" s="1" t="str">
        <f t="shared" si="188"/>
        <v>Google</v>
      </c>
      <c r="BM595" s="1" t="s">
        <v>52</v>
      </c>
      <c r="BO595" s="1">
        <v>10</v>
      </c>
      <c r="BP595" s="1" t="s">
        <v>2668</v>
      </c>
      <c r="BQ595" s="1" t="s">
        <v>2669</v>
      </c>
      <c r="BR595" s="1" t="s">
        <v>2670</v>
      </c>
      <c r="BS595" s="1">
        <v>1</v>
      </c>
      <c r="BT595">
        <f t="shared" si="189"/>
        <v>1</v>
      </c>
    </row>
    <row r="596" spans="1:72" ht="409.5" x14ac:dyDescent="0.25">
      <c r="A596" s="1">
        <v>594</v>
      </c>
      <c r="B596" s="1">
        <f t="shared" si="171"/>
        <v>595</v>
      </c>
      <c r="G596" s="1" t="s">
        <v>4</v>
      </c>
      <c r="I596" s="2">
        <v>30504</v>
      </c>
      <c r="J596" s="13">
        <f t="shared" ca="1" si="172"/>
        <v>36</v>
      </c>
      <c r="K596" s="1">
        <v>8</v>
      </c>
      <c r="L596" s="1">
        <f t="shared" si="173"/>
        <v>8</v>
      </c>
      <c r="M596" s="1">
        <v>30</v>
      </c>
      <c r="N596" s="1">
        <f t="shared" si="174"/>
        <v>30</v>
      </c>
      <c r="O596" s="1">
        <v>10</v>
      </c>
      <c r="P596" s="1">
        <f t="shared" si="175"/>
        <v>10</v>
      </c>
      <c r="Q596" s="1">
        <v>30</v>
      </c>
      <c r="R596" s="1">
        <f t="shared" si="176"/>
        <v>30</v>
      </c>
      <c r="S596" s="1" t="s">
        <v>310</v>
      </c>
      <c r="T596" s="1">
        <v>1</v>
      </c>
      <c r="U596" s="1" t="str">
        <f t="shared" si="177"/>
        <v/>
      </c>
      <c r="X596" s="1" t="str">
        <f t="shared" si="178"/>
        <v xml:space="preserve"> </v>
      </c>
      <c r="AA596" s="1">
        <v>1</v>
      </c>
      <c r="AB596" s="1" t="str">
        <f t="shared" si="179"/>
        <v>Software Engineer</v>
      </c>
      <c r="AC596" s="1" t="s">
        <v>188</v>
      </c>
      <c r="AE596" s="1" t="str">
        <f t="shared" si="180"/>
        <v>Not Applicable</v>
      </c>
      <c r="AF596" s="1" t="s">
        <v>86</v>
      </c>
      <c r="AH596" s="1" t="str">
        <f t="shared" si="181"/>
        <v>Technology &amp; Internet</v>
      </c>
      <c r="AI596" s="1" t="str">
        <f t="shared" si="182"/>
        <v>Technology &amp; Internet</v>
      </c>
      <c r="AJ596" s="1" t="s">
        <v>69</v>
      </c>
      <c r="AL596" s="1">
        <v>12</v>
      </c>
      <c r="AM596" s="1">
        <f t="shared" si="183"/>
        <v>12</v>
      </c>
      <c r="AN596" s="1" t="s">
        <v>2671</v>
      </c>
      <c r="AO596" s="1" t="s">
        <v>61</v>
      </c>
      <c r="AU596" s="1" t="s">
        <v>21</v>
      </c>
      <c r="AZ596" s="1" t="str">
        <f t="shared" si="184"/>
        <v>Just googling for answers</v>
      </c>
      <c r="BB596" s="1" t="s">
        <v>2672</v>
      </c>
      <c r="BC596" s="1">
        <f t="shared" si="185"/>
        <v>3</v>
      </c>
      <c r="BD596" s="1">
        <v>3</v>
      </c>
      <c r="BF596" s="1">
        <f t="shared" si="186"/>
        <v>3</v>
      </c>
      <c r="BG596" s="1">
        <v>3</v>
      </c>
      <c r="BI596" s="1">
        <v>6</v>
      </c>
      <c r="BJ596" s="1">
        <f t="shared" si="187"/>
        <v>6</v>
      </c>
      <c r="BK596" s="1" t="s">
        <v>2673</v>
      </c>
      <c r="BL596" s="1" t="str">
        <f t="shared" si="188"/>
        <v>Google</v>
      </c>
      <c r="BM596" s="1" t="s">
        <v>52</v>
      </c>
      <c r="BO596" s="1">
        <v>8</v>
      </c>
      <c r="BP596" s="1" t="s">
        <v>2674</v>
      </c>
      <c r="BQ596" s="1" t="s">
        <v>2675</v>
      </c>
      <c r="BR596" s="1" t="s">
        <v>578</v>
      </c>
      <c r="BS596" s="1">
        <v>1</v>
      </c>
      <c r="BT596">
        <f t="shared" si="189"/>
        <v>1</v>
      </c>
    </row>
    <row r="597" spans="1:72" ht="409.5" x14ac:dyDescent="0.25">
      <c r="A597" s="1">
        <v>595</v>
      </c>
      <c r="B597" s="1">
        <f t="shared" si="171"/>
        <v>596</v>
      </c>
      <c r="C597" s="1" t="s">
        <v>0</v>
      </c>
      <c r="E597" s="1" t="s">
        <v>2</v>
      </c>
      <c r="I597" s="2">
        <v>34781</v>
      </c>
      <c r="J597" s="13">
        <f t="shared" ca="1" si="172"/>
        <v>24</v>
      </c>
      <c r="K597" s="1">
        <v>6</v>
      </c>
      <c r="L597" s="1">
        <f t="shared" si="173"/>
        <v>6</v>
      </c>
      <c r="M597" s="1">
        <v>40</v>
      </c>
      <c r="N597" s="1">
        <f t="shared" si="174"/>
        <v>40</v>
      </c>
      <c r="O597" s="1">
        <v>8</v>
      </c>
      <c r="P597" s="1">
        <f t="shared" si="175"/>
        <v>8</v>
      </c>
      <c r="Q597" s="1">
        <v>2</v>
      </c>
      <c r="R597" s="1">
        <f t="shared" si="176"/>
        <v>2</v>
      </c>
      <c r="S597" s="1" t="s">
        <v>108</v>
      </c>
      <c r="T597" s="1">
        <v>0</v>
      </c>
      <c r="U597" s="1" t="str">
        <f t="shared" si="177"/>
        <v>hoodie</v>
      </c>
      <c r="V597" s="1" t="s">
        <v>34</v>
      </c>
      <c r="X597" s="1" t="str">
        <f t="shared" si="178"/>
        <v>Machine learning for life</v>
      </c>
      <c r="Y597" s="1" t="s">
        <v>3370</v>
      </c>
      <c r="AA597" s="1">
        <v>1</v>
      </c>
      <c r="AB597" s="1" t="str">
        <f t="shared" si="179"/>
        <v>Data Analyst</v>
      </c>
      <c r="AC597" s="1" t="s">
        <v>18</v>
      </c>
      <c r="AE597" s="1" t="str">
        <f t="shared" si="180"/>
        <v>Not Applicable</v>
      </c>
      <c r="AF597" s="1" t="s">
        <v>86</v>
      </c>
      <c r="AH597" s="1" t="str">
        <f t="shared" si="181"/>
        <v>Technology &amp; Internet</v>
      </c>
      <c r="AI597" s="1" t="str">
        <f t="shared" si="182"/>
        <v>Technology &amp; Internet</v>
      </c>
      <c r="AJ597" s="1" t="s">
        <v>69</v>
      </c>
      <c r="AL597" s="1">
        <v>1</v>
      </c>
      <c r="AM597" s="1">
        <f t="shared" si="183"/>
        <v>1</v>
      </c>
      <c r="AN597" s="1" t="s">
        <v>2676</v>
      </c>
      <c r="AO597" s="1" t="s">
        <v>39</v>
      </c>
      <c r="AQ597" s="1" t="s">
        <v>17</v>
      </c>
      <c r="AZ597" s="1" t="str">
        <f t="shared" si="184"/>
        <v>Forums</v>
      </c>
      <c r="BA597" s="1" t="s">
        <v>50</v>
      </c>
      <c r="BC597" s="1">
        <f t="shared" si="185"/>
        <v>30</v>
      </c>
      <c r="BE597" s="1">
        <v>30</v>
      </c>
      <c r="BF597" s="1">
        <f t="shared" si="186"/>
        <v>15</v>
      </c>
      <c r="BH597" s="1">
        <v>15</v>
      </c>
      <c r="BI597" s="1">
        <v>10</v>
      </c>
      <c r="BJ597" s="1">
        <f t="shared" si="187"/>
        <v>10</v>
      </c>
      <c r="BK597" s="1" t="s">
        <v>2677</v>
      </c>
      <c r="BL597" s="1" t="str">
        <f t="shared" si="188"/>
        <v>Google</v>
      </c>
      <c r="BM597" s="1" t="s">
        <v>52</v>
      </c>
      <c r="BO597" s="1">
        <v>10</v>
      </c>
      <c r="BP597" s="1" t="s">
        <v>2678</v>
      </c>
      <c r="BQ597" s="1" t="s">
        <v>2679</v>
      </c>
      <c r="BR597" s="1" t="s">
        <v>2680</v>
      </c>
      <c r="BS597" s="1">
        <v>1</v>
      </c>
      <c r="BT597">
        <f t="shared" si="189"/>
        <v>1</v>
      </c>
    </row>
    <row r="598" spans="1:72" ht="157.5" x14ac:dyDescent="0.25">
      <c r="A598" s="1">
        <v>596</v>
      </c>
      <c r="B598" s="1">
        <f t="shared" si="171"/>
        <v>597</v>
      </c>
      <c r="C598" s="1" t="s">
        <v>0</v>
      </c>
      <c r="F598" s="1" t="s">
        <v>3</v>
      </c>
      <c r="G598" s="1" t="s">
        <v>4</v>
      </c>
      <c r="I598" s="2">
        <v>34481</v>
      </c>
      <c r="J598" s="13">
        <f t="shared" ca="1" si="172"/>
        <v>25</v>
      </c>
      <c r="K598" s="1">
        <v>9</v>
      </c>
      <c r="L598" s="1">
        <f t="shared" si="173"/>
        <v>9</v>
      </c>
      <c r="M598" s="1">
        <v>30</v>
      </c>
      <c r="N598" s="1">
        <f t="shared" si="174"/>
        <v>30</v>
      </c>
      <c r="O598" s="1">
        <v>13</v>
      </c>
      <c r="P598" s="1">
        <f t="shared" si="175"/>
        <v>13</v>
      </c>
      <c r="Q598" s="1">
        <v>25</v>
      </c>
      <c r="R598" s="1">
        <f t="shared" si="176"/>
        <v>25</v>
      </c>
      <c r="S598" s="1" t="s">
        <v>45</v>
      </c>
      <c r="T598" s="1">
        <v>1</v>
      </c>
      <c r="U598" s="1" t="str">
        <f t="shared" si="177"/>
        <v/>
      </c>
      <c r="X598" s="1" t="str">
        <f t="shared" si="178"/>
        <v xml:space="preserve"> </v>
      </c>
      <c r="AA598" s="1">
        <v>0</v>
      </c>
      <c r="AB598" s="1" t="str">
        <f t="shared" si="179"/>
        <v xml:space="preserve"> </v>
      </c>
      <c r="AE598" s="1" t="str">
        <f t="shared" si="180"/>
        <v xml:space="preserve"> </v>
      </c>
      <c r="AH598" s="1" t="str">
        <f t="shared" si="181"/>
        <v>Unspecified</v>
      </c>
      <c r="AI598" s="1" t="str">
        <f t="shared" si="182"/>
        <v xml:space="preserve"> </v>
      </c>
      <c r="AM598" s="1">
        <f t="shared" si="183"/>
        <v>0</v>
      </c>
      <c r="AO598" s="1" t="s">
        <v>136</v>
      </c>
      <c r="AS598" s="1" t="s">
        <v>19</v>
      </c>
      <c r="AZ598" s="1" t="str">
        <f t="shared" si="184"/>
        <v>Stack Overflow</v>
      </c>
      <c r="BA598" s="1" t="s">
        <v>62</v>
      </c>
      <c r="BC598" s="1">
        <f t="shared" si="185"/>
        <v>6</v>
      </c>
      <c r="BD598" s="1">
        <v>6</v>
      </c>
      <c r="BF598" s="1">
        <f t="shared" si="186"/>
        <v>3</v>
      </c>
      <c r="BG598" s="1">
        <v>3</v>
      </c>
      <c r="BI598" s="1">
        <v>4</v>
      </c>
      <c r="BJ598" s="1">
        <f t="shared" si="187"/>
        <v>4</v>
      </c>
      <c r="BK598" s="1" t="s">
        <v>2681</v>
      </c>
      <c r="BL598" s="1" t="str">
        <f t="shared" si="188"/>
        <v>Google</v>
      </c>
      <c r="BM598" s="1" t="s">
        <v>52</v>
      </c>
      <c r="BO598" s="1">
        <v>9</v>
      </c>
      <c r="BP598" s="1" t="s">
        <v>2682</v>
      </c>
      <c r="BQ598" s="1" t="s">
        <v>403</v>
      </c>
      <c r="BR598" s="1" t="s">
        <v>293</v>
      </c>
      <c r="BS598" s="1">
        <v>1</v>
      </c>
      <c r="BT598">
        <f t="shared" si="189"/>
        <v>1</v>
      </c>
    </row>
    <row r="599" spans="1:72" ht="315" x14ac:dyDescent="0.25">
      <c r="A599" s="1">
        <v>597</v>
      </c>
      <c r="B599" s="1">
        <f t="shared" si="171"/>
        <v>598</v>
      </c>
      <c r="C599" s="1" t="s">
        <v>0</v>
      </c>
      <c r="I599" s="2">
        <v>33759</v>
      </c>
      <c r="J599" s="13">
        <f t="shared" ca="1" si="172"/>
        <v>27</v>
      </c>
      <c r="K599" s="1">
        <v>7</v>
      </c>
      <c r="L599" s="1">
        <f t="shared" si="173"/>
        <v>7</v>
      </c>
      <c r="M599" s="1">
        <v>15</v>
      </c>
      <c r="N599" s="1">
        <f t="shared" si="174"/>
        <v>15</v>
      </c>
      <c r="O599" s="1">
        <v>6</v>
      </c>
      <c r="P599" s="1">
        <f t="shared" si="175"/>
        <v>6</v>
      </c>
      <c r="Q599" s="1">
        <v>24</v>
      </c>
      <c r="R599" s="1">
        <f t="shared" si="176"/>
        <v>24</v>
      </c>
      <c r="S599" s="1" t="s">
        <v>79</v>
      </c>
      <c r="T599" s="1">
        <v>1</v>
      </c>
      <c r="U599" s="1" t="str">
        <f t="shared" si="177"/>
        <v/>
      </c>
      <c r="X599" s="1" t="str">
        <f t="shared" si="178"/>
        <v xml:space="preserve"> </v>
      </c>
      <c r="AA599" s="1">
        <v>1</v>
      </c>
      <c r="AB599" s="1" t="str">
        <f t="shared" si="179"/>
        <v>Business Intelligence / Business Analyst</v>
      </c>
      <c r="AC599" s="1" t="s">
        <v>121</v>
      </c>
      <c r="AE599" s="1" t="str">
        <f t="shared" si="180"/>
        <v>Director</v>
      </c>
      <c r="AF599" s="1" t="s">
        <v>68</v>
      </c>
      <c r="AH599" s="1" t="str">
        <f t="shared" si="181"/>
        <v>Business Support &amp; Logistics</v>
      </c>
      <c r="AI599" s="1" t="str">
        <f t="shared" si="182"/>
        <v>Business Support &amp; Logistics</v>
      </c>
      <c r="AJ599" s="1" t="s">
        <v>59</v>
      </c>
      <c r="AL599" s="1">
        <v>1</v>
      </c>
      <c r="AM599" s="1">
        <f t="shared" si="183"/>
        <v>1</v>
      </c>
      <c r="AN599" s="1" t="s">
        <v>2683</v>
      </c>
      <c r="AO599" s="1" t="s">
        <v>39</v>
      </c>
      <c r="AU599" s="1" t="s">
        <v>21</v>
      </c>
      <c r="AZ599" s="1" t="str">
        <f t="shared" si="184"/>
        <v>Slack Channel</v>
      </c>
      <c r="BA599" s="1" t="s">
        <v>40</v>
      </c>
      <c r="BC599" s="1">
        <f t="shared" si="185"/>
        <v>3</v>
      </c>
      <c r="BD599" s="1">
        <v>3</v>
      </c>
      <c r="BF599" s="1">
        <f t="shared" si="186"/>
        <v>4</v>
      </c>
      <c r="BG599" s="1">
        <v>4</v>
      </c>
      <c r="BI599" s="1">
        <v>5</v>
      </c>
      <c r="BJ599" s="1">
        <f t="shared" si="187"/>
        <v>5</v>
      </c>
      <c r="BK599" s="1" t="s">
        <v>2684</v>
      </c>
      <c r="BL599" s="1" t="str">
        <f t="shared" si="188"/>
        <v>Google</v>
      </c>
      <c r="BM599" s="1" t="s">
        <v>52</v>
      </c>
      <c r="BO599" s="1">
        <v>8</v>
      </c>
      <c r="BP599" s="1" t="s">
        <v>2685</v>
      </c>
      <c r="BQ599" s="1" t="s">
        <v>2686</v>
      </c>
      <c r="BR599" s="1" t="s">
        <v>2687</v>
      </c>
      <c r="BS599" s="1">
        <v>1</v>
      </c>
      <c r="BT599">
        <f t="shared" si="189"/>
        <v>1</v>
      </c>
    </row>
    <row r="600" spans="1:72" ht="94.5" x14ac:dyDescent="0.25">
      <c r="A600" s="1">
        <v>598</v>
      </c>
      <c r="B600" s="1">
        <f t="shared" si="171"/>
        <v>599</v>
      </c>
      <c r="D600" s="1" t="s">
        <v>1</v>
      </c>
      <c r="F600" s="1" t="s">
        <v>3</v>
      </c>
      <c r="G600" s="1" t="s">
        <v>4</v>
      </c>
      <c r="I600" s="2">
        <v>30698</v>
      </c>
      <c r="J600" s="13">
        <f t="shared" ca="1" si="172"/>
        <v>35</v>
      </c>
      <c r="K600" s="1">
        <v>6</v>
      </c>
      <c r="L600" s="1">
        <f t="shared" si="173"/>
        <v>6</v>
      </c>
      <c r="M600" s="1">
        <v>2</v>
      </c>
      <c r="N600" s="1">
        <f t="shared" si="174"/>
        <v>2</v>
      </c>
      <c r="O600" s="1">
        <v>11</v>
      </c>
      <c r="P600" s="1">
        <f t="shared" si="175"/>
        <v>11</v>
      </c>
      <c r="Q600" s="1">
        <v>10</v>
      </c>
      <c r="R600" s="1">
        <f t="shared" si="176"/>
        <v>10</v>
      </c>
      <c r="S600" s="1" t="s">
        <v>55</v>
      </c>
      <c r="T600" s="1">
        <v>1</v>
      </c>
      <c r="U600" s="1" t="str">
        <f t="shared" si="177"/>
        <v/>
      </c>
      <c r="X600" s="1" t="str">
        <f t="shared" si="178"/>
        <v xml:space="preserve"> </v>
      </c>
      <c r="AA600" s="1">
        <v>1</v>
      </c>
      <c r="AB600" s="1" t="str">
        <f t="shared" si="179"/>
        <v>Accounting/Finance</v>
      </c>
      <c r="AC600" s="1" t="s">
        <v>440</v>
      </c>
      <c r="AE600" s="1" t="str">
        <f t="shared" si="180"/>
        <v>Individual Contributor</v>
      </c>
      <c r="AF600" s="1" t="s">
        <v>58</v>
      </c>
      <c r="AH600" s="1" t="str">
        <f t="shared" si="181"/>
        <v>Investments</v>
      </c>
      <c r="AI600" s="1" t="str">
        <f t="shared" si="182"/>
        <v>Investments</v>
      </c>
      <c r="AK600" s="1" t="s">
        <v>2688</v>
      </c>
      <c r="AL600" s="1">
        <v>10</v>
      </c>
      <c r="AM600" s="1">
        <f t="shared" si="183"/>
        <v>10</v>
      </c>
      <c r="AN600" s="1" t="s">
        <v>2689</v>
      </c>
      <c r="AO600" s="1" t="s">
        <v>61</v>
      </c>
      <c r="AR600" s="1" t="s">
        <v>18</v>
      </c>
      <c r="AS600" s="1" t="s">
        <v>19</v>
      </c>
      <c r="AZ600" s="1" t="str">
        <f t="shared" si="184"/>
        <v>Forums</v>
      </c>
      <c r="BA600" s="1" t="s">
        <v>50</v>
      </c>
      <c r="BC600" s="1">
        <f t="shared" si="185"/>
        <v>4</v>
      </c>
      <c r="BD600" s="1">
        <v>4</v>
      </c>
      <c r="BF600" s="1">
        <f t="shared" si="186"/>
        <v>0.27083333333333331</v>
      </c>
      <c r="BH600" s="4">
        <v>0.27083333333333331</v>
      </c>
      <c r="BI600" s="1">
        <v>60</v>
      </c>
      <c r="BJ600" s="1">
        <f t="shared" si="187"/>
        <v>60</v>
      </c>
      <c r="BK600" s="1" t="s">
        <v>2690</v>
      </c>
      <c r="BL600" s="1" t="str">
        <f t="shared" si="188"/>
        <v>Google</v>
      </c>
      <c r="BM600" s="1" t="s">
        <v>52</v>
      </c>
      <c r="BO600" s="1">
        <v>10</v>
      </c>
      <c r="BP600" s="1" t="s">
        <v>2691</v>
      </c>
      <c r="BQ600" s="1" t="s">
        <v>2692</v>
      </c>
      <c r="BR600" s="1" t="s">
        <v>114</v>
      </c>
      <c r="BS600" s="1">
        <v>1</v>
      </c>
      <c r="BT600">
        <f t="shared" si="189"/>
        <v>1</v>
      </c>
    </row>
    <row r="601" spans="1:72" ht="189" x14ac:dyDescent="0.25">
      <c r="A601" s="1">
        <v>599</v>
      </c>
      <c r="B601" s="1">
        <f t="shared" si="171"/>
        <v>600</v>
      </c>
      <c r="C601" s="1" t="s">
        <v>0</v>
      </c>
      <c r="D601" s="1" t="s">
        <v>1</v>
      </c>
      <c r="G601" s="1" t="s">
        <v>4</v>
      </c>
      <c r="I601" s="2">
        <v>33204</v>
      </c>
      <c r="J601" s="13">
        <f t="shared" ca="1" si="172"/>
        <v>28</v>
      </c>
      <c r="K601" s="1">
        <v>6</v>
      </c>
      <c r="L601" s="1">
        <f t="shared" si="173"/>
        <v>6</v>
      </c>
      <c r="M601" s="1">
        <v>150</v>
      </c>
      <c r="N601" s="1">
        <f t="shared" si="174"/>
        <v>150</v>
      </c>
      <c r="O601" s="1">
        <v>800</v>
      </c>
      <c r="P601" s="1">
        <f t="shared" si="175"/>
        <v>800</v>
      </c>
      <c r="Q601" s="1">
        <v>20</v>
      </c>
      <c r="R601" s="1">
        <f t="shared" si="176"/>
        <v>20</v>
      </c>
      <c r="S601" s="1" t="s">
        <v>278</v>
      </c>
      <c r="T601" s="1">
        <v>1</v>
      </c>
      <c r="U601" s="1" t="str">
        <f t="shared" si="177"/>
        <v/>
      </c>
      <c r="X601" s="1" t="str">
        <f t="shared" si="178"/>
        <v xml:space="preserve"> </v>
      </c>
      <c r="AA601" s="1">
        <v>1</v>
      </c>
      <c r="AB601" s="1" t="str">
        <f t="shared" si="179"/>
        <v>Data Analyst</v>
      </c>
      <c r="AC601" s="1" t="s">
        <v>18</v>
      </c>
      <c r="AE601" s="1" t="str">
        <f t="shared" si="180"/>
        <v>Individual Contributor</v>
      </c>
      <c r="AF601" s="1" t="s">
        <v>58</v>
      </c>
      <c r="AH601" s="1" t="str">
        <f t="shared" si="181"/>
        <v>Transportation &amp; Delivery</v>
      </c>
      <c r="AI601" s="1" t="str">
        <f t="shared" si="182"/>
        <v>Transportation &amp; Delivery</v>
      </c>
      <c r="AJ601" s="1" t="s">
        <v>285</v>
      </c>
      <c r="AL601" s="1">
        <v>2</v>
      </c>
      <c r="AM601" s="1">
        <f t="shared" si="183"/>
        <v>2</v>
      </c>
      <c r="AO601" s="1" t="s">
        <v>61</v>
      </c>
      <c r="AU601" s="1" t="s">
        <v>21</v>
      </c>
      <c r="AZ601" s="1" t="str">
        <f t="shared" si="184"/>
        <v>Slack Channel</v>
      </c>
      <c r="BA601" s="1" t="s">
        <v>40</v>
      </c>
      <c r="BC601" s="1">
        <f t="shared" si="185"/>
        <v>6</v>
      </c>
      <c r="BD601" s="1">
        <v>6</v>
      </c>
      <c r="BF601" s="1">
        <f t="shared" si="186"/>
        <v>5</v>
      </c>
      <c r="BG601" s="1">
        <v>5</v>
      </c>
      <c r="BI601" s="1">
        <v>5</v>
      </c>
      <c r="BJ601" s="1">
        <f t="shared" si="187"/>
        <v>5</v>
      </c>
      <c r="BK601" s="1" t="s">
        <v>2693</v>
      </c>
      <c r="BL601" s="1" t="str">
        <f t="shared" si="188"/>
        <v>Friend / word of mouth</v>
      </c>
      <c r="BM601" s="1" t="s">
        <v>42</v>
      </c>
      <c r="BO601" s="1">
        <v>10</v>
      </c>
      <c r="BP601" s="1" t="s">
        <v>2694</v>
      </c>
      <c r="BQ601" s="1" t="s">
        <v>2695</v>
      </c>
      <c r="BS601" s="1">
        <v>0</v>
      </c>
      <c r="BT601">
        <f t="shared" si="189"/>
        <v>0</v>
      </c>
    </row>
    <row r="602" spans="1:72" ht="94.5" x14ac:dyDescent="0.25">
      <c r="A602" s="1">
        <v>600</v>
      </c>
      <c r="B602" s="1">
        <f t="shared" si="171"/>
        <v>601</v>
      </c>
      <c r="C602" s="1" t="s">
        <v>0</v>
      </c>
      <c r="F602" s="1" t="s">
        <v>3</v>
      </c>
      <c r="G602" s="1" t="s">
        <v>4</v>
      </c>
      <c r="I602" s="2">
        <v>31758</v>
      </c>
      <c r="J602" s="13">
        <f t="shared" ca="1" si="172"/>
        <v>32</v>
      </c>
      <c r="K602" s="1">
        <v>6</v>
      </c>
      <c r="L602" s="1">
        <f t="shared" si="173"/>
        <v>6</v>
      </c>
      <c r="M602" s="1">
        <v>2</v>
      </c>
      <c r="N602" s="1">
        <f t="shared" si="174"/>
        <v>2</v>
      </c>
      <c r="O602" s="1">
        <v>10</v>
      </c>
      <c r="P602" s="1">
        <f t="shared" si="175"/>
        <v>10</v>
      </c>
      <c r="Q602" s="1">
        <v>8</v>
      </c>
      <c r="R602" s="1">
        <f t="shared" si="176"/>
        <v>8</v>
      </c>
      <c r="S602" s="1" t="s">
        <v>164</v>
      </c>
      <c r="T602" s="1">
        <v>1</v>
      </c>
      <c r="U602" s="1" t="str">
        <f t="shared" si="177"/>
        <v/>
      </c>
      <c r="X602" s="1" t="str">
        <f t="shared" si="178"/>
        <v xml:space="preserve"> </v>
      </c>
      <c r="AA602" s="1">
        <v>1</v>
      </c>
      <c r="AB602" s="1" t="str">
        <f t="shared" si="179"/>
        <v>Business/Strategy</v>
      </c>
      <c r="AC602" s="1" t="s">
        <v>57</v>
      </c>
      <c r="AE602" s="1" t="str">
        <f t="shared" si="180"/>
        <v>Manager</v>
      </c>
      <c r="AF602" s="1" t="s">
        <v>36</v>
      </c>
      <c r="AH602" s="1" t="str">
        <f t="shared" si="181"/>
        <v>Advertising &amp; Marketing</v>
      </c>
      <c r="AI602" s="1" t="str">
        <f t="shared" si="182"/>
        <v>Advertising &amp; Marketing</v>
      </c>
      <c r="AJ602" s="1" t="s">
        <v>206</v>
      </c>
      <c r="AL602" s="1">
        <v>10</v>
      </c>
      <c r="AM602" s="1">
        <f t="shared" si="183"/>
        <v>10</v>
      </c>
      <c r="AN602" s="1" t="s">
        <v>2696</v>
      </c>
      <c r="AO602" s="1" t="s">
        <v>61</v>
      </c>
      <c r="AX602" s="1" t="s">
        <v>24</v>
      </c>
      <c r="AZ602" s="1" t="str">
        <f t="shared" si="184"/>
        <v xml:space="preserve"> </v>
      </c>
      <c r="BC602" s="1" t="str">
        <f t="shared" si="185"/>
        <v xml:space="preserve"> </v>
      </c>
      <c r="BF602" s="1" t="str">
        <f t="shared" si="186"/>
        <v xml:space="preserve"> </v>
      </c>
      <c r="BJ602" s="1">
        <f t="shared" si="187"/>
        <v>0</v>
      </c>
      <c r="BL602" s="1" t="str">
        <f t="shared" si="188"/>
        <v>LinkedIn</v>
      </c>
      <c r="BM602" s="1" t="s">
        <v>352</v>
      </c>
      <c r="BO602" s="1">
        <v>10</v>
      </c>
      <c r="BP602" s="1" t="s">
        <v>2697</v>
      </c>
      <c r="BQ602" s="1" t="s">
        <v>23</v>
      </c>
      <c r="BR602" s="1" t="s">
        <v>265</v>
      </c>
      <c r="BS602" s="1">
        <v>1</v>
      </c>
      <c r="BT602">
        <f t="shared" si="189"/>
        <v>1</v>
      </c>
    </row>
    <row r="603" spans="1:72" ht="94.5" x14ac:dyDescent="0.25">
      <c r="A603" s="1">
        <v>601</v>
      </c>
      <c r="B603" s="1">
        <f t="shared" si="171"/>
        <v>602</v>
      </c>
      <c r="E603" s="1" t="s">
        <v>2</v>
      </c>
      <c r="I603" s="2">
        <v>34732</v>
      </c>
      <c r="J603" s="13">
        <f t="shared" ca="1" si="172"/>
        <v>24</v>
      </c>
      <c r="K603" s="1">
        <v>7</v>
      </c>
      <c r="L603" s="1">
        <f t="shared" si="173"/>
        <v>7</v>
      </c>
      <c r="M603" s="1">
        <v>40</v>
      </c>
      <c r="N603" s="1">
        <f t="shared" si="174"/>
        <v>40</v>
      </c>
      <c r="O603" s="1">
        <v>5</v>
      </c>
      <c r="P603" s="1">
        <f t="shared" si="175"/>
        <v>5</v>
      </c>
      <c r="Q603" s="1">
        <v>4</v>
      </c>
      <c r="R603" s="1">
        <f t="shared" si="176"/>
        <v>4</v>
      </c>
      <c r="S603" s="1" t="s">
        <v>74</v>
      </c>
      <c r="T603" s="1">
        <v>1</v>
      </c>
      <c r="U603" s="1" t="str">
        <f t="shared" si="177"/>
        <v/>
      </c>
      <c r="X603" s="1" t="str">
        <f t="shared" si="178"/>
        <v xml:space="preserve"> </v>
      </c>
      <c r="AA603" s="1">
        <v>0</v>
      </c>
      <c r="AB603" s="1" t="str">
        <f t="shared" si="179"/>
        <v xml:space="preserve"> </v>
      </c>
      <c r="AE603" s="1" t="str">
        <f t="shared" si="180"/>
        <v xml:space="preserve"> </v>
      </c>
      <c r="AH603" s="1" t="str">
        <f t="shared" si="181"/>
        <v>Unspecified</v>
      </c>
      <c r="AI603" s="1" t="str">
        <f t="shared" si="182"/>
        <v xml:space="preserve"> </v>
      </c>
      <c r="AM603" s="1">
        <f t="shared" si="183"/>
        <v>0</v>
      </c>
      <c r="AO603" s="1" t="s">
        <v>39</v>
      </c>
      <c r="AS603" s="1" t="s">
        <v>19</v>
      </c>
      <c r="AZ603" s="1" t="str">
        <f t="shared" si="184"/>
        <v>Forums</v>
      </c>
      <c r="BA603" s="1" t="s">
        <v>50</v>
      </c>
      <c r="BC603" s="1">
        <f t="shared" si="185"/>
        <v>5</v>
      </c>
      <c r="BD603" s="1">
        <v>5</v>
      </c>
      <c r="BF603" s="1">
        <f t="shared" si="186"/>
        <v>4</v>
      </c>
      <c r="BG603" s="1">
        <v>4</v>
      </c>
      <c r="BI603" s="1">
        <v>15</v>
      </c>
      <c r="BJ603" s="1">
        <f t="shared" si="187"/>
        <v>15</v>
      </c>
      <c r="BK603" s="1" t="s">
        <v>2698</v>
      </c>
      <c r="BL603" s="1" t="str">
        <f t="shared" si="188"/>
        <v>Google</v>
      </c>
      <c r="BM603" s="1" t="s">
        <v>52</v>
      </c>
      <c r="BO603" s="1">
        <v>9</v>
      </c>
      <c r="BP603" s="1" t="s">
        <v>2699</v>
      </c>
      <c r="BQ603" s="1" t="s">
        <v>2700</v>
      </c>
      <c r="BS603" s="1">
        <v>1</v>
      </c>
      <c r="BT603">
        <f t="shared" si="189"/>
        <v>1</v>
      </c>
    </row>
    <row r="604" spans="1:72" ht="173.25" x14ac:dyDescent="0.25">
      <c r="A604" s="1">
        <v>602</v>
      </c>
      <c r="B604" s="1">
        <f t="shared" si="171"/>
        <v>603</v>
      </c>
      <c r="C604" s="1" t="s">
        <v>0</v>
      </c>
      <c r="F604" s="1" t="s">
        <v>3</v>
      </c>
      <c r="G604" s="1" t="s">
        <v>4</v>
      </c>
      <c r="I604" s="2">
        <v>27791</v>
      </c>
      <c r="J604" s="13">
        <f t="shared" ca="1" si="172"/>
        <v>43</v>
      </c>
      <c r="K604" s="1">
        <v>5</v>
      </c>
      <c r="L604" s="1">
        <f t="shared" si="173"/>
        <v>5</v>
      </c>
      <c r="M604" s="1">
        <v>90</v>
      </c>
      <c r="N604" s="1">
        <f t="shared" si="174"/>
        <v>90</v>
      </c>
      <c r="O604" s="1">
        <v>16</v>
      </c>
      <c r="P604" s="1">
        <f t="shared" si="175"/>
        <v>16</v>
      </c>
      <c r="Q604" s="1">
        <v>2</v>
      </c>
      <c r="R604" s="1">
        <f t="shared" si="176"/>
        <v>2</v>
      </c>
      <c r="S604" s="1" t="s">
        <v>79</v>
      </c>
      <c r="T604" s="1">
        <v>0</v>
      </c>
      <c r="U604" s="1" t="str">
        <f t="shared" si="177"/>
        <v>t-shirt</v>
      </c>
      <c r="V604" s="1" t="s">
        <v>46</v>
      </c>
      <c r="X604" s="1" t="str">
        <f t="shared" si="178"/>
        <v>Learn and Earn your seat to the joyride of the future</v>
      </c>
      <c r="Z604" s="1" t="s">
        <v>2701</v>
      </c>
      <c r="AA604" s="1">
        <v>1</v>
      </c>
      <c r="AB604" s="1" t="str">
        <f t="shared" si="179"/>
        <v>Software Engineer</v>
      </c>
      <c r="AC604" s="1" t="s">
        <v>188</v>
      </c>
      <c r="AE604" s="1" t="str">
        <f t="shared" si="180"/>
        <v>Manager</v>
      </c>
      <c r="AF604" s="1" t="s">
        <v>36</v>
      </c>
      <c r="AH604" s="1" t="str">
        <f t="shared" si="181"/>
        <v>Entertainment &amp; Leisure</v>
      </c>
      <c r="AI604" s="1" t="str">
        <f t="shared" si="182"/>
        <v>Entertainment &amp; Leisure</v>
      </c>
      <c r="AJ604" s="1" t="s">
        <v>81</v>
      </c>
      <c r="AL604" s="1">
        <v>5</v>
      </c>
      <c r="AM604" s="1">
        <f t="shared" si="183"/>
        <v>5</v>
      </c>
      <c r="AN604" s="1" t="s">
        <v>2702</v>
      </c>
      <c r="AO604" s="1" t="s">
        <v>39</v>
      </c>
      <c r="AU604" s="1" t="s">
        <v>21</v>
      </c>
      <c r="AZ604" s="1" t="str">
        <f t="shared" si="184"/>
        <v>Slack Channel</v>
      </c>
      <c r="BA604" s="1" t="s">
        <v>40</v>
      </c>
      <c r="BC604" s="1">
        <f t="shared" si="185"/>
        <v>4</v>
      </c>
      <c r="BD604" s="1">
        <v>4</v>
      </c>
      <c r="BF604" s="1">
        <f t="shared" si="186"/>
        <v>6</v>
      </c>
      <c r="BG604" s="1">
        <v>6</v>
      </c>
      <c r="BI604" s="1">
        <v>12</v>
      </c>
      <c r="BJ604" s="1">
        <f t="shared" si="187"/>
        <v>12</v>
      </c>
      <c r="BK604" s="1" t="s">
        <v>2703</v>
      </c>
      <c r="BL604" s="1" t="str">
        <f t="shared" si="188"/>
        <v>Google</v>
      </c>
      <c r="BM604" s="1" t="s">
        <v>52</v>
      </c>
      <c r="BO604" s="1">
        <v>8</v>
      </c>
      <c r="BP604" s="1" t="s">
        <v>2704</v>
      </c>
      <c r="BQ604" s="1" t="s">
        <v>172</v>
      </c>
      <c r="BR604" s="1" t="s">
        <v>2705</v>
      </c>
      <c r="BS604" s="1">
        <v>0</v>
      </c>
      <c r="BT604">
        <f t="shared" si="189"/>
        <v>0</v>
      </c>
    </row>
    <row r="605" spans="1:72" ht="94.5" x14ac:dyDescent="0.25">
      <c r="A605" s="1">
        <v>603</v>
      </c>
      <c r="B605" s="1">
        <f t="shared" si="171"/>
        <v>604</v>
      </c>
      <c r="C605" s="1" t="s">
        <v>0</v>
      </c>
      <c r="D605" s="1" t="s">
        <v>1</v>
      </c>
      <c r="F605" s="1" t="s">
        <v>3</v>
      </c>
      <c r="G605" s="1" t="s">
        <v>4</v>
      </c>
      <c r="J605" s="13"/>
      <c r="K605" s="1">
        <v>6</v>
      </c>
      <c r="L605" s="1">
        <f t="shared" si="173"/>
        <v>6</v>
      </c>
      <c r="M605" s="1">
        <v>20</v>
      </c>
      <c r="N605" s="1">
        <f t="shared" si="174"/>
        <v>20</v>
      </c>
      <c r="O605" s="1">
        <v>13</v>
      </c>
      <c r="P605" s="1">
        <f t="shared" si="175"/>
        <v>13</v>
      </c>
      <c r="Q605" s="1">
        <v>3</v>
      </c>
      <c r="R605" s="1">
        <f t="shared" si="176"/>
        <v>3</v>
      </c>
      <c r="S605" s="1" t="s">
        <v>74</v>
      </c>
      <c r="T605" s="1">
        <v>0</v>
      </c>
      <c r="U605" s="1" t="str">
        <f t="shared" si="177"/>
        <v>t-shirt</v>
      </c>
      <c r="V605" s="1" t="s">
        <v>46</v>
      </c>
      <c r="X605" s="1" t="str">
        <f t="shared" si="178"/>
        <v>Data is the new bacon</v>
      </c>
      <c r="Y605" s="1" t="s">
        <v>3333</v>
      </c>
      <c r="AA605" s="1">
        <v>1</v>
      </c>
      <c r="AB605" s="1" t="str">
        <f t="shared" si="179"/>
        <v>Software Engineer</v>
      </c>
      <c r="AC605" s="1" t="s">
        <v>188</v>
      </c>
      <c r="AE605" s="1" t="str">
        <f t="shared" si="180"/>
        <v>Senior developer</v>
      </c>
      <c r="AG605" s="1" t="s">
        <v>2706</v>
      </c>
      <c r="AH605" s="1" t="str">
        <f t="shared" si="181"/>
        <v>Government</v>
      </c>
      <c r="AI605" s="1" t="str">
        <f t="shared" si="182"/>
        <v>Government</v>
      </c>
      <c r="AJ605" s="1" t="s">
        <v>394</v>
      </c>
      <c r="AL605" s="1">
        <v>13</v>
      </c>
      <c r="AM605" s="1">
        <f t="shared" si="183"/>
        <v>13</v>
      </c>
      <c r="AN605" s="1" t="s">
        <v>2707</v>
      </c>
      <c r="AO605" s="1" t="s">
        <v>39</v>
      </c>
      <c r="AU605" s="1" t="s">
        <v>21</v>
      </c>
      <c r="AZ605" s="1" t="str">
        <f t="shared" si="184"/>
        <v>Slack Channel</v>
      </c>
      <c r="BA605" s="1" t="s">
        <v>40</v>
      </c>
      <c r="BC605" s="1">
        <f t="shared" si="185"/>
        <v>2</v>
      </c>
      <c r="BD605" s="1">
        <v>2</v>
      </c>
      <c r="BF605" s="1">
        <f t="shared" si="186"/>
        <v>3</v>
      </c>
      <c r="BG605" s="1">
        <v>3</v>
      </c>
      <c r="BI605" s="1">
        <v>4</v>
      </c>
      <c r="BJ605" s="1">
        <f t="shared" si="187"/>
        <v>4</v>
      </c>
      <c r="BK605" s="1" t="s">
        <v>2708</v>
      </c>
      <c r="BL605" s="1" t="str">
        <f t="shared" si="188"/>
        <v>Google</v>
      </c>
      <c r="BM605" s="1" t="s">
        <v>52</v>
      </c>
      <c r="BO605" s="1">
        <v>10</v>
      </c>
      <c r="BP605" s="1" t="s">
        <v>1092</v>
      </c>
      <c r="BS605" s="1">
        <v>0</v>
      </c>
      <c r="BT605">
        <f t="shared" si="189"/>
        <v>0</v>
      </c>
    </row>
    <row r="606" spans="1:72" ht="189" x14ac:dyDescent="0.25">
      <c r="A606" s="1">
        <v>604</v>
      </c>
      <c r="B606" s="1">
        <f t="shared" si="171"/>
        <v>605</v>
      </c>
      <c r="D606" s="1" t="s">
        <v>1</v>
      </c>
      <c r="I606" s="2">
        <v>33554</v>
      </c>
      <c r="J606" s="13">
        <f t="shared" ca="1" si="172"/>
        <v>27</v>
      </c>
      <c r="K606" s="1">
        <v>7</v>
      </c>
      <c r="L606" s="1">
        <f t="shared" si="173"/>
        <v>7</v>
      </c>
      <c r="M606" s="1">
        <v>0</v>
      </c>
      <c r="N606" s="1">
        <f t="shared" si="174"/>
        <v>0</v>
      </c>
      <c r="O606" s="1">
        <v>6</v>
      </c>
      <c r="P606" s="1">
        <f t="shared" si="175"/>
        <v>6</v>
      </c>
      <c r="Q606" s="1">
        <v>5</v>
      </c>
      <c r="R606" s="1">
        <f t="shared" si="176"/>
        <v>5</v>
      </c>
      <c r="S606" s="1" t="s">
        <v>33</v>
      </c>
      <c r="T606" s="1">
        <v>1</v>
      </c>
      <c r="U606" s="1" t="str">
        <f t="shared" si="177"/>
        <v/>
      </c>
      <c r="X606" s="1" t="str">
        <f t="shared" si="178"/>
        <v xml:space="preserve"> </v>
      </c>
      <c r="AA606" s="1">
        <v>0</v>
      </c>
      <c r="AB606" s="1" t="str">
        <f t="shared" si="179"/>
        <v xml:space="preserve"> </v>
      </c>
      <c r="AE606" s="1" t="str">
        <f t="shared" si="180"/>
        <v xml:space="preserve"> </v>
      </c>
      <c r="AH606" s="1" t="str">
        <f t="shared" si="181"/>
        <v>Unspecified</v>
      </c>
      <c r="AI606" s="1" t="str">
        <f t="shared" si="182"/>
        <v xml:space="preserve"> </v>
      </c>
      <c r="AM606" s="1">
        <f t="shared" si="183"/>
        <v>0</v>
      </c>
      <c r="AO606" s="1" t="s">
        <v>61</v>
      </c>
      <c r="AR606" s="1" t="s">
        <v>18</v>
      </c>
      <c r="AZ606" s="1" t="str">
        <f t="shared" si="184"/>
        <v>Forums</v>
      </c>
      <c r="BA606" s="1" t="s">
        <v>50</v>
      </c>
      <c r="BC606" s="1">
        <f t="shared" si="185"/>
        <v>5</v>
      </c>
      <c r="BD606" s="1">
        <v>5</v>
      </c>
      <c r="BF606" s="1">
        <f t="shared" si="186"/>
        <v>4</v>
      </c>
      <c r="BG606" s="1">
        <v>4</v>
      </c>
      <c r="BI606" s="1">
        <v>12</v>
      </c>
      <c r="BJ606" s="1">
        <f t="shared" si="187"/>
        <v>12</v>
      </c>
      <c r="BK606" s="1" t="s">
        <v>2709</v>
      </c>
      <c r="BL606" s="1" t="str">
        <f t="shared" si="188"/>
        <v>Friend / word of mouth</v>
      </c>
      <c r="BM606" s="1" t="s">
        <v>42</v>
      </c>
      <c r="BO606" s="1">
        <v>8</v>
      </c>
      <c r="BP606" s="1" t="s">
        <v>2710</v>
      </c>
      <c r="BS606" s="1">
        <v>0</v>
      </c>
      <c r="BT606">
        <f t="shared" si="189"/>
        <v>0</v>
      </c>
    </row>
    <row r="607" spans="1:72" ht="94.5" x14ac:dyDescent="0.25">
      <c r="A607" s="1">
        <v>605</v>
      </c>
      <c r="B607" s="1">
        <f t="shared" si="171"/>
        <v>606</v>
      </c>
      <c r="C607" s="1" t="s">
        <v>0</v>
      </c>
      <c r="D607" s="1" t="s">
        <v>1</v>
      </c>
      <c r="G607" s="1" t="s">
        <v>4</v>
      </c>
      <c r="I607" s="2">
        <v>30376</v>
      </c>
      <c r="J607" s="13">
        <f t="shared" ca="1" si="172"/>
        <v>36</v>
      </c>
      <c r="K607" s="1">
        <v>7</v>
      </c>
      <c r="L607" s="1">
        <f t="shared" si="173"/>
        <v>7</v>
      </c>
      <c r="M607" s="1">
        <v>0</v>
      </c>
      <c r="N607" s="1">
        <f t="shared" si="174"/>
        <v>0</v>
      </c>
      <c r="O607" s="1">
        <v>7</v>
      </c>
      <c r="P607" s="1">
        <f t="shared" si="175"/>
        <v>7</v>
      </c>
      <c r="Q607" s="1">
        <v>12</v>
      </c>
      <c r="R607" s="1">
        <f t="shared" si="176"/>
        <v>12</v>
      </c>
      <c r="S607" s="1" t="s">
        <v>79</v>
      </c>
      <c r="T607" s="1">
        <v>1</v>
      </c>
      <c r="U607" s="1" t="str">
        <f t="shared" si="177"/>
        <v/>
      </c>
      <c r="X607" s="1" t="str">
        <f t="shared" si="178"/>
        <v xml:space="preserve"> </v>
      </c>
      <c r="AA607" s="1">
        <v>0</v>
      </c>
      <c r="AB607" s="1" t="str">
        <f t="shared" si="179"/>
        <v xml:space="preserve"> </v>
      </c>
      <c r="AE607" s="1" t="str">
        <f t="shared" si="180"/>
        <v xml:space="preserve"> </v>
      </c>
      <c r="AH607" s="1" t="str">
        <f t="shared" si="181"/>
        <v>Unspecified</v>
      </c>
      <c r="AI607" s="1" t="str">
        <f t="shared" si="182"/>
        <v xml:space="preserve"> </v>
      </c>
      <c r="AM607" s="1">
        <f t="shared" si="183"/>
        <v>0</v>
      </c>
      <c r="AO607" s="1" t="s">
        <v>61</v>
      </c>
      <c r="AS607" s="1" t="s">
        <v>19</v>
      </c>
      <c r="AZ607" s="1" t="str">
        <f t="shared" si="184"/>
        <v>Live Help</v>
      </c>
      <c r="BA607" s="1" t="s">
        <v>526</v>
      </c>
      <c r="BC607" s="1">
        <f t="shared" si="185"/>
        <v>6</v>
      </c>
      <c r="BD607" s="1">
        <v>6</v>
      </c>
      <c r="BF607" s="1">
        <f t="shared" si="186"/>
        <v>6</v>
      </c>
      <c r="BG607" s="1">
        <v>6</v>
      </c>
      <c r="BI607" s="1">
        <v>100</v>
      </c>
      <c r="BJ607" s="1">
        <f t="shared" si="187"/>
        <v>100</v>
      </c>
      <c r="BK607" s="1" t="s">
        <v>844</v>
      </c>
      <c r="BL607" s="1" t="str">
        <f t="shared" si="188"/>
        <v>A podcast - programming throwdown</v>
      </c>
      <c r="BN607" s="1" t="s">
        <v>2711</v>
      </c>
      <c r="BO607" s="1">
        <v>10</v>
      </c>
      <c r="BP607" s="1" t="s">
        <v>2712</v>
      </c>
      <c r="BQ607" s="1" t="s">
        <v>2713</v>
      </c>
      <c r="BR607" s="1" t="s">
        <v>2714</v>
      </c>
      <c r="BS607" s="1">
        <v>1</v>
      </c>
      <c r="BT607">
        <f t="shared" si="189"/>
        <v>1</v>
      </c>
    </row>
    <row r="608" spans="1:72" ht="189" x14ac:dyDescent="0.25">
      <c r="A608" s="1">
        <v>606</v>
      </c>
      <c r="B608" s="1">
        <f t="shared" si="171"/>
        <v>607</v>
      </c>
      <c r="D608" s="1" t="s">
        <v>1</v>
      </c>
      <c r="F608" s="1" t="s">
        <v>3</v>
      </c>
      <c r="G608" s="1" t="s">
        <v>4</v>
      </c>
      <c r="I608" s="2">
        <v>33265</v>
      </c>
      <c r="J608" s="13">
        <f t="shared" ca="1" si="172"/>
        <v>28</v>
      </c>
      <c r="K608" s="1">
        <v>6</v>
      </c>
      <c r="L608" s="1">
        <f t="shared" si="173"/>
        <v>6</v>
      </c>
      <c r="M608" s="1">
        <v>60</v>
      </c>
      <c r="N608" s="1">
        <f t="shared" si="174"/>
        <v>60</v>
      </c>
      <c r="O608" s="1">
        <v>9</v>
      </c>
      <c r="P608" s="1">
        <f t="shared" si="175"/>
        <v>9</v>
      </c>
      <c r="Q608" s="1">
        <v>10</v>
      </c>
      <c r="R608" s="1">
        <f t="shared" si="176"/>
        <v>10</v>
      </c>
      <c r="S608" s="1" t="s">
        <v>164</v>
      </c>
      <c r="T608" s="1">
        <v>0</v>
      </c>
      <c r="U608" s="1" t="str">
        <f t="shared" si="177"/>
        <v>shoes (brand is TBDâ€¦ probably Adidas or Puma)</v>
      </c>
      <c r="V608" s="1" t="s">
        <v>109</v>
      </c>
      <c r="X608" s="1" t="str">
        <f t="shared" si="178"/>
        <v>Data is the new bacon</v>
      </c>
      <c r="Y608" s="1" t="s">
        <v>3333</v>
      </c>
      <c r="AA608" s="1">
        <v>1</v>
      </c>
      <c r="AB608" s="1" t="str">
        <f t="shared" si="179"/>
        <v>Data Scientist</v>
      </c>
      <c r="AC608" s="1" t="s">
        <v>130</v>
      </c>
      <c r="AE608" s="1" t="str">
        <f t="shared" si="180"/>
        <v>Individual Contributor</v>
      </c>
      <c r="AF608" s="1" t="s">
        <v>58</v>
      </c>
      <c r="AH608" s="1" t="str">
        <f t="shared" si="181"/>
        <v>Technology &amp; Internet</v>
      </c>
      <c r="AI608" s="1" t="str">
        <f t="shared" si="182"/>
        <v>Technology &amp; Internet</v>
      </c>
      <c r="AJ608" s="1" t="s">
        <v>69</v>
      </c>
      <c r="AL608" s="1">
        <v>1</v>
      </c>
      <c r="AM608" s="1">
        <f t="shared" si="183"/>
        <v>1</v>
      </c>
      <c r="AN608" s="1" t="s">
        <v>2715</v>
      </c>
      <c r="AO608" s="1" t="s">
        <v>39</v>
      </c>
      <c r="AU608" s="1" t="s">
        <v>21</v>
      </c>
      <c r="AZ608" s="1" t="str">
        <f t="shared" si="184"/>
        <v>Slack Channel</v>
      </c>
      <c r="BA608" s="1" t="s">
        <v>40</v>
      </c>
      <c r="BC608" s="1">
        <f t="shared" si="185"/>
        <v>6</v>
      </c>
      <c r="BD608" s="1">
        <v>6</v>
      </c>
      <c r="BF608" s="1">
        <f t="shared" si="186"/>
        <v>6</v>
      </c>
      <c r="BG608" s="1">
        <v>6</v>
      </c>
      <c r="BI608" s="1">
        <v>10</v>
      </c>
      <c r="BJ608" s="1">
        <f t="shared" si="187"/>
        <v>10</v>
      </c>
      <c r="BK608" s="1" t="s">
        <v>2716</v>
      </c>
      <c r="BL608" s="1" t="str">
        <f t="shared" si="188"/>
        <v>Google</v>
      </c>
      <c r="BM608" s="1" t="s">
        <v>52</v>
      </c>
      <c r="BO608" s="1">
        <v>10</v>
      </c>
      <c r="BP608" s="1" t="s">
        <v>2717</v>
      </c>
      <c r="BQ608" s="1" t="s">
        <v>2718</v>
      </c>
      <c r="BR608" s="1" t="s">
        <v>2719</v>
      </c>
      <c r="BS608" s="1">
        <v>1</v>
      </c>
      <c r="BT608">
        <f t="shared" si="189"/>
        <v>1</v>
      </c>
    </row>
    <row r="609" spans="1:72" ht="330.75" x14ac:dyDescent="0.25">
      <c r="A609" s="1">
        <v>607</v>
      </c>
      <c r="B609" s="1">
        <f t="shared" si="171"/>
        <v>608</v>
      </c>
      <c r="D609" s="1" t="s">
        <v>1</v>
      </c>
      <c r="I609" s="2">
        <v>35032</v>
      </c>
      <c r="J609" s="13">
        <f t="shared" ca="1" si="172"/>
        <v>23</v>
      </c>
      <c r="K609" s="1">
        <v>8</v>
      </c>
      <c r="L609" s="1">
        <f t="shared" si="173"/>
        <v>8</v>
      </c>
      <c r="M609" s="1">
        <v>60</v>
      </c>
      <c r="N609" s="1">
        <f t="shared" si="174"/>
        <v>60</v>
      </c>
      <c r="O609" s="1">
        <v>8</v>
      </c>
      <c r="P609" s="1">
        <f t="shared" si="175"/>
        <v>8</v>
      </c>
      <c r="Q609" s="1">
        <v>5</v>
      </c>
      <c r="R609" s="1">
        <f t="shared" si="176"/>
        <v>5</v>
      </c>
      <c r="S609" s="1" t="s">
        <v>96</v>
      </c>
      <c r="T609" s="1">
        <v>1</v>
      </c>
      <c r="U609" s="1" t="str">
        <f t="shared" si="177"/>
        <v/>
      </c>
      <c r="X609" s="1" t="str">
        <f t="shared" si="178"/>
        <v xml:space="preserve"> </v>
      </c>
      <c r="AA609" s="1">
        <v>0</v>
      </c>
      <c r="AB609" s="1" t="str">
        <f t="shared" si="179"/>
        <v xml:space="preserve"> </v>
      </c>
      <c r="AE609" s="1" t="str">
        <f t="shared" si="180"/>
        <v xml:space="preserve"> </v>
      </c>
      <c r="AH609" s="1" t="str">
        <f t="shared" si="181"/>
        <v>Unspecified</v>
      </c>
      <c r="AI609" s="1" t="str">
        <f t="shared" si="182"/>
        <v xml:space="preserve"> </v>
      </c>
      <c r="AM609" s="1">
        <f t="shared" si="183"/>
        <v>0</v>
      </c>
      <c r="AO609" s="1" t="s">
        <v>61</v>
      </c>
      <c r="AS609" s="1" t="s">
        <v>19</v>
      </c>
      <c r="AU609" s="1" t="s">
        <v>21</v>
      </c>
      <c r="AZ609" s="1" t="str">
        <f t="shared" si="184"/>
        <v>Mentor Help (classroom or 1:1 mentors)</v>
      </c>
      <c r="BA609" s="1" t="s">
        <v>137</v>
      </c>
      <c r="BC609" s="1">
        <f t="shared" si="185"/>
        <v>20</v>
      </c>
      <c r="BE609" s="1">
        <v>20</v>
      </c>
      <c r="BF609" s="1">
        <f t="shared" si="186"/>
        <v>6</v>
      </c>
      <c r="BG609" s="1">
        <v>6</v>
      </c>
      <c r="BI609" s="1">
        <v>10</v>
      </c>
      <c r="BJ609" s="1">
        <f t="shared" si="187"/>
        <v>10</v>
      </c>
      <c r="BK609" s="1" t="s">
        <v>2720</v>
      </c>
      <c r="BL609" s="1" t="str">
        <f t="shared" si="188"/>
        <v>Friend / word of mouth</v>
      </c>
      <c r="BM609" s="1" t="s">
        <v>42</v>
      </c>
      <c r="BO609" s="1">
        <v>10</v>
      </c>
      <c r="BP609" s="1" t="s">
        <v>2721</v>
      </c>
      <c r="BQ609" s="1" t="s">
        <v>2722</v>
      </c>
      <c r="BR609" s="1" t="s">
        <v>2723</v>
      </c>
      <c r="BS609" s="1">
        <v>1</v>
      </c>
      <c r="BT609">
        <f t="shared" si="189"/>
        <v>1</v>
      </c>
    </row>
    <row r="610" spans="1:72" ht="110.25" x14ac:dyDescent="0.25">
      <c r="A610" s="1">
        <v>608</v>
      </c>
      <c r="B610" s="1">
        <f t="shared" si="171"/>
        <v>609</v>
      </c>
      <c r="D610" s="1" t="s">
        <v>1</v>
      </c>
      <c r="G610" s="1" t="s">
        <v>4</v>
      </c>
      <c r="I610" s="2">
        <v>30004</v>
      </c>
      <c r="J610" s="13">
        <f t="shared" ca="1" si="172"/>
        <v>37</v>
      </c>
      <c r="K610" s="1">
        <v>6</v>
      </c>
      <c r="L610" s="1">
        <f t="shared" si="173"/>
        <v>6</v>
      </c>
      <c r="M610" s="1">
        <v>60</v>
      </c>
      <c r="N610" s="1">
        <f t="shared" si="174"/>
        <v>60</v>
      </c>
      <c r="O610" s="1">
        <v>10</v>
      </c>
      <c r="P610" s="1">
        <f t="shared" si="175"/>
        <v>10</v>
      </c>
      <c r="Q610" s="1">
        <v>12</v>
      </c>
      <c r="R610" s="1">
        <f t="shared" si="176"/>
        <v>12</v>
      </c>
      <c r="S610" s="1" t="s">
        <v>200</v>
      </c>
      <c r="T610" s="1">
        <v>1</v>
      </c>
      <c r="U610" s="1" t="str">
        <f t="shared" si="177"/>
        <v/>
      </c>
      <c r="X610" s="1" t="str">
        <f t="shared" si="178"/>
        <v xml:space="preserve"> </v>
      </c>
      <c r="AA610" s="1">
        <v>1</v>
      </c>
      <c r="AB610" s="1" t="str">
        <f t="shared" si="179"/>
        <v>Software Engineer</v>
      </c>
      <c r="AC610" s="1" t="s">
        <v>188</v>
      </c>
      <c r="AE610" s="1" t="str">
        <f t="shared" si="180"/>
        <v>Manager</v>
      </c>
      <c r="AF610" s="1" t="s">
        <v>36</v>
      </c>
      <c r="AH610" s="1" t="str">
        <f t="shared" si="181"/>
        <v>Many of above depending on the project</v>
      </c>
      <c r="AI610" s="1" t="str">
        <f t="shared" si="182"/>
        <v>Many of above depending on the project</v>
      </c>
      <c r="AK610" s="1" t="s">
        <v>2724</v>
      </c>
      <c r="AL610" s="1">
        <v>5</v>
      </c>
      <c r="AM610" s="1">
        <f t="shared" si="183"/>
        <v>5</v>
      </c>
      <c r="AN610" s="1" t="s">
        <v>2725</v>
      </c>
      <c r="AO610" s="1" t="s">
        <v>61</v>
      </c>
      <c r="AS610" s="1" t="s">
        <v>19</v>
      </c>
      <c r="AZ610" s="1" t="str">
        <f t="shared" si="184"/>
        <v>Forums</v>
      </c>
      <c r="BA610" s="1" t="s">
        <v>50</v>
      </c>
      <c r="BC610" s="1">
        <f t="shared" si="185"/>
        <v>6</v>
      </c>
      <c r="BD610" s="1">
        <v>6</v>
      </c>
      <c r="BF610" s="1">
        <f t="shared" si="186"/>
        <v>6</v>
      </c>
      <c r="BG610" s="1">
        <v>6</v>
      </c>
      <c r="BI610" s="1">
        <v>10</v>
      </c>
      <c r="BJ610" s="1">
        <f t="shared" si="187"/>
        <v>10</v>
      </c>
      <c r="BK610" s="1" t="s">
        <v>2726</v>
      </c>
      <c r="BL610" s="1" t="str">
        <f t="shared" si="188"/>
        <v>Google</v>
      </c>
      <c r="BM610" s="1" t="s">
        <v>52</v>
      </c>
      <c r="BO610" s="1">
        <v>10</v>
      </c>
      <c r="BP610" s="1" t="s">
        <v>2727</v>
      </c>
      <c r="BQ610" s="1" t="s">
        <v>2728</v>
      </c>
      <c r="BS610" s="1">
        <v>1</v>
      </c>
      <c r="BT610">
        <f t="shared" si="189"/>
        <v>1</v>
      </c>
    </row>
    <row r="611" spans="1:72" ht="409.5" x14ac:dyDescent="0.25">
      <c r="A611" s="1">
        <v>609</v>
      </c>
      <c r="B611" s="1">
        <f t="shared" si="171"/>
        <v>610</v>
      </c>
      <c r="C611" s="1" t="s">
        <v>0</v>
      </c>
      <c r="G611" s="1" t="s">
        <v>4</v>
      </c>
      <c r="I611" s="2">
        <v>31124</v>
      </c>
      <c r="J611" s="13">
        <f t="shared" ca="1" si="172"/>
        <v>34</v>
      </c>
      <c r="K611" s="1">
        <v>7</v>
      </c>
      <c r="L611" s="1">
        <f t="shared" si="173"/>
        <v>7</v>
      </c>
      <c r="M611" s="1">
        <v>5</v>
      </c>
      <c r="N611" s="1">
        <f t="shared" si="174"/>
        <v>5</v>
      </c>
      <c r="O611" s="1">
        <v>6</v>
      </c>
      <c r="P611" s="1">
        <f t="shared" si="175"/>
        <v>6</v>
      </c>
      <c r="Q611" s="1">
        <v>12</v>
      </c>
      <c r="R611" s="1">
        <f t="shared" si="176"/>
        <v>12</v>
      </c>
      <c r="S611" s="1" t="s">
        <v>66</v>
      </c>
      <c r="T611" s="1">
        <v>1</v>
      </c>
      <c r="U611" s="1" t="str">
        <f t="shared" si="177"/>
        <v/>
      </c>
      <c r="X611" s="1" t="str">
        <f t="shared" si="178"/>
        <v xml:space="preserve"> </v>
      </c>
      <c r="AA611" s="1">
        <v>1</v>
      </c>
      <c r="AB611" s="1" t="str">
        <f t="shared" si="179"/>
        <v>Other</v>
      </c>
      <c r="AC611" s="1" t="s">
        <v>5</v>
      </c>
      <c r="AE611" s="1" t="str">
        <f t="shared" si="180"/>
        <v>Not Applicable</v>
      </c>
      <c r="AF611" s="1" t="s">
        <v>86</v>
      </c>
      <c r="AH611" s="1" t="str">
        <f t="shared" si="181"/>
        <v>Food &amp; Beverages</v>
      </c>
      <c r="AI611" s="1" t="str">
        <f t="shared" si="182"/>
        <v>Food &amp; Beverages</v>
      </c>
      <c r="AJ611" s="1" t="s">
        <v>1262</v>
      </c>
      <c r="AL611" s="1">
        <v>0</v>
      </c>
      <c r="AM611" s="1">
        <f t="shared" si="183"/>
        <v>0</v>
      </c>
      <c r="AN611" s="1" t="s">
        <v>2729</v>
      </c>
      <c r="AO611" s="1" t="s">
        <v>61</v>
      </c>
      <c r="AR611" s="1" t="s">
        <v>18</v>
      </c>
      <c r="AZ611" s="1" t="str">
        <f t="shared" si="184"/>
        <v>Feedback from graders</v>
      </c>
      <c r="BB611" s="1" t="s">
        <v>2730</v>
      </c>
      <c r="BC611" s="1">
        <f t="shared" si="185"/>
        <v>6</v>
      </c>
      <c r="BD611" s="1">
        <v>6</v>
      </c>
      <c r="BF611" s="1">
        <f t="shared" si="186"/>
        <v>6</v>
      </c>
      <c r="BG611" s="1">
        <v>6</v>
      </c>
      <c r="BI611" s="1">
        <v>30</v>
      </c>
      <c r="BJ611" s="1">
        <f t="shared" si="187"/>
        <v>30</v>
      </c>
      <c r="BK611" s="1" t="s">
        <v>2731</v>
      </c>
      <c r="BL611" s="1" t="str">
        <f t="shared" si="188"/>
        <v>Research into MOOCs when they were first becoming popular</v>
      </c>
      <c r="BN611" s="1" t="s">
        <v>2732</v>
      </c>
      <c r="BO611" s="1">
        <v>10</v>
      </c>
      <c r="BP611" s="1" t="s">
        <v>2733</v>
      </c>
      <c r="BQ611" s="1" t="s">
        <v>2734</v>
      </c>
      <c r="BR611" s="1" t="s">
        <v>2735</v>
      </c>
      <c r="BS611" s="1">
        <v>0</v>
      </c>
      <c r="BT611">
        <f t="shared" si="189"/>
        <v>0</v>
      </c>
    </row>
    <row r="612" spans="1:72" ht="409.5" x14ac:dyDescent="0.25">
      <c r="A612" s="1">
        <v>610</v>
      </c>
      <c r="B612" s="1">
        <f t="shared" si="171"/>
        <v>611</v>
      </c>
      <c r="C612" s="1" t="s">
        <v>0</v>
      </c>
      <c r="D612" s="1" t="s">
        <v>1</v>
      </c>
      <c r="G612" s="1" t="s">
        <v>4</v>
      </c>
      <c r="I612" s="2">
        <v>34727</v>
      </c>
      <c r="J612" s="13">
        <f t="shared" ca="1" si="172"/>
        <v>24</v>
      </c>
      <c r="K612" s="1">
        <v>9</v>
      </c>
      <c r="L612" s="1">
        <f t="shared" si="173"/>
        <v>9</v>
      </c>
      <c r="M612" s="1">
        <v>30</v>
      </c>
      <c r="N612" s="1">
        <f t="shared" si="174"/>
        <v>30</v>
      </c>
      <c r="O612" s="1">
        <v>9</v>
      </c>
      <c r="P612" s="1">
        <f t="shared" si="175"/>
        <v>9</v>
      </c>
      <c r="Q612" s="1">
        <v>4</v>
      </c>
      <c r="R612" s="1">
        <f t="shared" si="176"/>
        <v>4</v>
      </c>
      <c r="S612" s="1" t="s">
        <v>278</v>
      </c>
      <c r="T612" s="1">
        <v>1</v>
      </c>
      <c r="U612" s="1" t="str">
        <f t="shared" si="177"/>
        <v/>
      </c>
      <c r="X612" s="1" t="str">
        <f t="shared" si="178"/>
        <v xml:space="preserve"> </v>
      </c>
      <c r="AA612" s="1">
        <v>1</v>
      </c>
      <c r="AB612" s="1" t="str">
        <f t="shared" si="179"/>
        <v>Software Engineer</v>
      </c>
      <c r="AC612" s="1" t="s">
        <v>188</v>
      </c>
      <c r="AE612" s="1" t="str">
        <f t="shared" si="180"/>
        <v>Individual Contributor</v>
      </c>
      <c r="AF612" s="1" t="s">
        <v>58</v>
      </c>
      <c r="AH612" s="1" t="str">
        <f t="shared" si="181"/>
        <v>Technology &amp; Internet</v>
      </c>
      <c r="AI612" s="1" t="str">
        <f t="shared" si="182"/>
        <v>Technology &amp; Internet</v>
      </c>
      <c r="AJ612" s="1" t="s">
        <v>69</v>
      </c>
      <c r="AL612" s="1">
        <v>2</v>
      </c>
      <c r="AM612" s="1">
        <f t="shared" si="183"/>
        <v>2</v>
      </c>
      <c r="AN612" s="1" t="s">
        <v>2736</v>
      </c>
      <c r="AO612" s="1" t="s">
        <v>338</v>
      </c>
      <c r="AU612" s="1" t="s">
        <v>21</v>
      </c>
      <c r="AZ612" s="1" t="str">
        <f t="shared" si="184"/>
        <v>Slack Channel</v>
      </c>
      <c r="BA612" s="1" t="s">
        <v>40</v>
      </c>
      <c r="BC612" s="1">
        <f t="shared" si="185"/>
        <v>8</v>
      </c>
      <c r="BE612" s="1">
        <v>8</v>
      </c>
      <c r="BF612" s="1">
        <f t="shared" si="186"/>
        <v>5</v>
      </c>
      <c r="BG612" s="1">
        <v>5</v>
      </c>
      <c r="BI612" s="1">
        <v>5</v>
      </c>
      <c r="BJ612" s="1">
        <f t="shared" si="187"/>
        <v>5</v>
      </c>
      <c r="BK612" s="1" t="s">
        <v>2737</v>
      </c>
      <c r="BL612" s="1" t="str">
        <f t="shared" si="188"/>
        <v>unknown</v>
      </c>
      <c r="BN612" s="1" t="s">
        <v>2738</v>
      </c>
      <c r="BO612" s="1">
        <v>8</v>
      </c>
      <c r="BP612" s="1" t="s">
        <v>2739</v>
      </c>
      <c r="BQ612" s="1" t="s">
        <v>2740</v>
      </c>
      <c r="BR612" s="1" t="s">
        <v>2741</v>
      </c>
      <c r="BS612" s="1">
        <v>1</v>
      </c>
      <c r="BT612">
        <f t="shared" si="189"/>
        <v>1</v>
      </c>
    </row>
    <row r="613" spans="1:72" ht="94.5" x14ac:dyDescent="0.25">
      <c r="A613" s="1">
        <v>611</v>
      </c>
      <c r="B613" s="1">
        <f t="shared" si="171"/>
        <v>612</v>
      </c>
      <c r="G613" s="1" t="s">
        <v>4</v>
      </c>
      <c r="I613" s="2">
        <v>32232</v>
      </c>
      <c r="J613" s="13">
        <f t="shared" ca="1" si="172"/>
        <v>31</v>
      </c>
      <c r="K613" s="1">
        <v>6</v>
      </c>
      <c r="L613" s="1">
        <f t="shared" si="173"/>
        <v>6</v>
      </c>
      <c r="M613" s="1">
        <v>120</v>
      </c>
      <c r="N613" s="1">
        <f t="shared" si="174"/>
        <v>120</v>
      </c>
      <c r="O613" s="1">
        <v>12</v>
      </c>
      <c r="P613" s="1">
        <f t="shared" si="175"/>
        <v>12</v>
      </c>
      <c r="Q613" s="1">
        <v>2</v>
      </c>
      <c r="R613" s="1">
        <f t="shared" si="176"/>
        <v>2</v>
      </c>
      <c r="S613" s="1" t="s">
        <v>108</v>
      </c>
      <c r="T613" s="1">
        <v>1</v>
      </c>
      <c r="U613" s="1" t="str">
        <f t="shared" si="177"/>
        <v/>
      </c>
      <c r="X613" s="1" t="str">
        <f t="shared" si="178"/>
        <v xml:space="preserve"> </v>
      </c>
      <c r="AA613" s="1">
        <v>1</v>
      </c>
      <c r="AB613" s="1" t="str">
        <f t="shared" si="179"/>
        <v>Software Engineer</v>
      </c>
      <c r="AC613" s="1" t="s">
        <v>188</v>
      </c>
      <c r="AE613" s="1" t="str">
        <f t="shared" si="180"/>
        <v>Individual Contributor</v>
      </c>
      <c r="AF613" s="1" t="s">
        <v>58</v>
      </c>
      <c r="AH613" s="1" t="str">
        <f t="shared" si="181"/>
        <v>Airlines &amp; Aerospace (including Defense)</v>
      </c>
      <c r="AI613" s="1" t="str">
        <f t="shared" si="182"/>
        <v>Airlines &amp; Aerospace (including Defense)</v>
      </c>
      <c r="AJ613" s="1" t="s">
        <v>619</v>
      </c>
      <c r="AL613" s="1">
        <v>6</v>
      </c>
      <c r="AM613" s="1">
        <f t="shared" si="183"/>
        <v>6</v>
      </c>
      <c r="AN613" s="1" t="s">
        <v>2742</v>
      </c>
      <c r="AO613" s="1" t="s">
        <v>39</v>
      </c>
      <c r="AX613" s="1" t="s">
        <v>24</v>
      </c>
      <c r="AZ613" s="1" t="str">
        <f t="shared" si="184"/>
        <v xml:space="preserve"> </v>
      </c>
      <c r="BC613" s="1" t="str">
        <f t="shared" si="185"/>
        <v xml:space="preserve"> </v>
      </c>
      <c r="BF613" s="1" t="str">
        <f t="shared" si="186"/>
        <v xml:space="preserve"> </v>
      </c>
      <c r="BJ613" s="1">
        <f t="shared" si="187"/>
        <v>0</v>
      </c>
      <c r="BL613" s="1" t="str">
        <f t="shared" si="188"/>
        <v>Friend / word of mouth</v>
      </c>
      <c r="BM613" s="1" t="s">
        <v>42</v>
      </c>
      <c r="BO613" s="1">
        <v>7</v>
      </c>
      <c r="BP613" s="1" t="s">
        <v>2743</v>
      </c>
      <c r="BQ613" s="1" t="s">
        <v>2744</v>
      </c>
      <c r="BR613" s="1" t="s">
        <v>114</v>
      </c>
      <c r="BS613" s="1">
        <v>0</v>
      </c>
      <c r="BT613">
        <f t="shared" si="189"/>
        <v>0</v>
      </c>
    </row>
    <row r="614" spans="1:72" ht="63" x14ac:dyDescent="0.25">
      <c r="A614" s="1">
        <v>612</v>
      </c>
      <c r="B614" s="1">
        <f t="shared" si="171"/>
        <v>613</v>
      </c>
      <c r="C614" s="1" t="s">
        <v>0</v>
      </c>
      <c r="I614" s="2">
        <v>32450</v>
      </c>
      <c r="J614" s="13">
        <f t="shared" ca="1" si="172"/>
        <v>30</v>
      </c>
      <c r="K614" s="1">
        <v>7</v>
      </c>
      <c r="L614" s="1">
        <f t="shared" si="173"/>
        <v>7</v>
      </c>
      <c r="M614" s="1">
        <v>50</v>
      </c>
      <c r="N614" s="1">
        <f t="shared" si="174"/>
        <v>50</v>
      </c>
      <c r="O614" s="1">
        <v>10</v>
      </c>
      <c r="P614" s="1">
        <f t="shared" si="175"/>
        <v>10</v>
      </c>
      <c r="Q614" s="1">
        <v>10</v>
      </c>
      <c r="R614" s="1">
        <f t="shared" si="176"/>
        <v>10</v>
      </c>
      <c r="S614" s="1" t="s">
        <v>310</v>
      </c>
      <c r="T614" s="1">
        <v>0</v>
      </c>
      <c r="U614" s="1" t="str">
        <f t="shared" si="177"/>
        <v>t-shirt</v>
      </c>
      <c r="V614" s="1" t="s">
        <v>46</v>
      </c>
      <c r="X614" s="1" t="str">
        <f t="shared" si="178"/>
        <v>Machine learning for life</v>
      </c>
      <c r="Y614" s="1" t="s">
        <v>3370</v>
      </c>
      <c r="AA614" s="1">
        <v>1</v>
      </c>
      <c r="AB614" s="1" t="str">
        <f t="shared" si="179"/>
        <v>Software Engineer</v>
      </c>
      <c r="AC614" s="1" t="s">
        <v>188</v>
      </c>
      <c r="AE614" s="1" t="str">
        <f t="shared" si="180"/>
        <v>Intern</v>
      </c>
      <c r="AF614" s="1" t="s">
        <v>325</v>
      </c>
      <c r="AH614" s="1" t="str">
        <f t="shared" si="181"/>
        <v>Advertising &amp; Marketing</v>
      </c>
      <c r="AI614" s="1" t="str">
        <f t="shared" si="182"/>
        <v>Advertising &amp; Marketing</v>
      </c>
      <c r="AJ614" s="1" t="s">
        <v>206</v>
      </c>
      <c r="AL614" s="1">
        <v>10</v>
      </c>
      <c r="AM614" s="1">
        <f t="shared" si="183"/>
        <v>10</v>
      </c>
      <c r="AN614" s="1" t="s">
        <v>2745</v>
      </c>
      <c r="AO614" s="1" t="s">
        <v>39</v>
      </c>
      <c r="AS614" s="1" t="s">
        <v>19</v>
      </c>
      <c r="AZ614" s="1" t="str">
        <f t="shared" si="184"/>
        <v>Stack Overflow</v>
      </c>
      <c r="BA614" s="1" t="s">
        <v>62</v>
      </c>
      <c r="BC614" s="1">
        <f t="shared" si="185"/>
        <v>10</v>
      </c>
      <c r="BE614" s="1">
        <v>10</v>
      </c>
      <c r="BF614" s="1">
        <f t="shared" si="186"/>
        <v>4</v>
      </c>
      <c r="BG614" s="1">
        <v>4</v>
      </c>
      <c r="BI614" s="1">
        <v>15</v>
      </c>
      <c r="BJ614" s="1">
        <f t="shared" si="187"/>
        <v>15</v>
      </c>
      <c r="BK614" s="1" t="s">
        <v>2746</v>
      </c>
      <c r="BL614" s="1" t="str">
        <f t="shared" si="188"/>
        <v>Google</v>
      </c>
      <c r="BM614" s="1" t="s">
        <v>52</v>
      </c>
      <c r="BO614" s="1">
        <v>9</v>
      </c>
      <c r="BP614" s="1" t="s">
        <v>2747</v>
      </c>
      <c r="BQ614" s="1" t="s">
        <v>2748</v>
      </c>
      <c r="BS614" s="1">
        <v>1</v>
      </c>
      <c r="BT614">
        <f t="shared" si="189"/>
        <v>1</v>
      </c>
    </row>
    <row r="615" spans="1:72" ht="409.5" x14ac:dyDescent="0.25">
      <c r="A615" s="1">
        <v>613</v>
      </c>
      <c r="B615" s="1">
        <f t="shared" si="171"/>
        <v>614</v>
      </c>
      <c r="C615" s="1" t="s">
        <v>0</v>
      </c>
      <c r="E615" s="1" t="s">
        <v>2</v>
      </c>
      <c r="F615" s="1" t="s">
        <v>3</v>
      </c>
      <c r="G615" s="1" t="s">
        <v>4</v>
      </c>
      <c r="I615" s="2">
        <v>34733</v>
      </c>
      <c r="J615" s="13">
        <f t="shared" ca="1" si="172"/>
        <v>24</v>
      </c>
      <c r="K615" s="1">
        <v>7</v>
      </c>
      <c r="L615" s="1">
        <f t="shared" si="173"/>
        <v>7</v>
      </c>
      <c r="M615" s="1">
        <v>0</v>
      </c>
      <c r="N615" s="1">
        <f t="shared" si="174"/>
        <v>0</v>
      </c>
      <c r="O615" s="1">
        <v>15</v>
      </c>
      <c r="P615" s="1">
        <f t="shared" si="175"/>
        <v>15</v>
      </c>
      <c r="Q615" s="1">
        <v>10</v>
      </c>
      <c r="R615" s="1">
        <f t="shared" si="176"/>
        <v>10</v>
      </c>
      <c r="S615" s="1" t="s">
        <v>108</v>
      </c>
      <c r="T615" s="1">
        <v>1</v>
      </c>
      <c r="U615" s="1" t="str">
        <f t="shared" si="177"/>
        <v/>
      </c>
      <c r="X615" s="1" t="str">
        <f t="shared" si="178"/>
        <v xml:space="preserve"> </v>
      </c>
      <c r="AA615" s="1">
        <v>0</v>
      </c>
      <c r="AB615" s="1" t="str">
        <f t="shared" si="179"/>
        <v xml:space="preserve"> </v>
      </c>
      <c r="AE615" s="1" t="str">
        <f t="shared" si="180"/>
        <v xml:space="preserve"> </v>
      </c>
      <c r="AH615" s="1" t="str">
        <f t="shared" si="181"/>
        <v>Unspecified</v>
      </c>
      <c r="AI615" s="1" t="str">
        <f t="shared" si="182"/>
        <v xml:space="preserve"> </v>
      </c>
      <c r="AM615" s="1">
        <f t="shared" si="183"/>
        <v>0</v>
      </c>
      <c r="AO615" s="1" t="s">
        <v>39</v>
      </c>
      <c r="AU615" s="1" t="s">
        <v>21</v>
      </c>
      <c r="AZ615" s="1" t="str">
        <f t="shared" si="184"/>
        <v>Stack Overflow</v>
      </c>
      <c r="BA615" s="1" t="s">
        <v>62</v>
      </c>
      <c r="BC615" s="1">
        <f t="shared" si="185"/>
        <v>20</v>
      </c>
      <c r="BE615" s="1">
        <v>20</v>
      </c>
      <c r="BF615" s="1">
        <f t="shared" si="186"/>
        <v>10</v>
      </c>
      <c r="BH615" s="1">
        <v>10</v>
      </c>
      <c r="BI615" s="1">
        <v>40</v>
      </c>
      <c r="BJ615" s="1">
        <f t="shared" si="187"/>
        <v>40</v>
      </c>
      <c r="BK615" s="1" t="s">
        <v>2749</v>
      </c>
      <c r="BL615" s="1" t="str">
        <f t="shared" si="188"/>
        <v>Friend / word of mouth</v>
      </c>
      <c r="BM615" s="1" t="s">
        <v>42</v>
      </c>
      <c r="BO615" s="1">
        <v>10</v>
      </c>
      <c r="BP615" s="1" t="s">
        <v>2750</v>
      </c>
      <c r="BQ615" s="1" t="s">
        <v>2751</v>
      </c>
      <c r="BR615" s="1" t="s">
        <v>2752</v>
      </c>
      <c r="BS615" s="1">
        <v>1</v>
      </c>
      <c r="BT615">
        <f t="shared" si="189"/>
        <v>1</v>
      </c>
    </row>
    <row r="616" spans="1:72" ht="173.25" x14ac:dyDescent="0.25">
      <c r="A616" s="1">
        <v>614</v>
      </c>
      <c r="B616" s="1">
        <f t="shared" si="171"/>
        <v>615</v>
      </c>
      <c r="F616" s="1" t="s">
        <v>3</v>
      </c>
      <c r="I616" s="2">
        <v>33293</v>
      </c>
      <c r="J616" s="13">
        <f t="shared" ca="1" si="172"/>
        <v>28</v>
      </c>
      <c r="K616" s="1">
        <v>7</v>
      </c>
      <c r="L616" s="1">
        <f t="shared" si="173"/>
        <v>7</v>
      </c>
      <c r="M616" s="1">
        <v>120</v>
      </c>
      <c r="N616" s="1">
        <f t="shared" si="174"/>
        <v>120</v>
      </c>
      <c r="O616" s="1">
        <v>10</v>
      </c>
      <c r="P616" s="1">
        <f t="shared" si="175"/>
        <v>10</v>
      </c>
      <c r="Q616" s="1">
        <v>5</v>
      </c>
      <c r="R616" s="1">
        <f t="shared" si="176"/>
        <v>5</v>
      </c>
      <c r="S616" s="1" t="s">
        <v>96</v>
      </c>
      <c r="T616" s="1">
        <v>1</v>
      </c>
      <c r="U616" s="1" t="str">
        <f t="shared" si="177"/>
        <v/>
      </c>
      <c r="X616" s="1" t="str">
        <f t="shared" si="178"/>
        <v xml:space="preserve"> </v>
      </c>
      <c r="AA616" s="1">
        <v>1</v>
      </c>
      <c r="AB616" s="1" t="str">
        <f t="shared" si="179"/>
        <v>Student</v>
      </c>
      <c r="AC616" s="1" t="s">
        <v>145</v>
      </c>
      <c r="AE616" s="1" t="str">
        <f t="shared" si="180"/>
        <v>Intern</v>
      </c>
      <c r="AF616" s="1" t="s">
        <v>325</v>
      </c>
      <c r="AH616" s="1" t="str">
        <f t="shared" si="181"/>
        <v>Education</v>
      </c>
      <c r="AI616" s="1" t="str">
        <f t="shared" si="182"/>
        <v>Education</v>
      </c>
      <c r="AJ616" s="1" t="s">
        <v>37</v>
      </c>
      <c r="AL616" s="1">
        <v>1</v>
      </c>
      <c r="AM616" s="1">
        <f t="shared" si="183"/>
        <v>1</v>
      </c>
      <c r="AN616" s="1" t="s">
        <v>2753</v>
      </c>
      <c r="AO616" s="1" t="s">
        <v>39</v>
      </c>
      <c r="AR616" s="1" t="s">
        <v>18</v>
      </c>
      <c r="AZ616" s="1" t="str">
        <f t="shared" si="184"/>
        <v>Mentor Help (classroom or 1:1 mentors)</v>
      </c>
      <c r="BA616" s="1" t="s">
        <v>137</v>
      </c>
      <c r="BC616" s="1">
        <f t="shared" si="185"/>
        <v>12</v>
      </c>
      <c r="BE616" s="1">
        <v>12</v>
      </c>
      <c r="BF616" s="1">
        <f t="shared" si="186"/>
        <v>6</v>
      </c>
      <c r="BG616" s="1">
        <v>6</v>
      </c>
      <c r="BI616" s="1">
        <v>160</v>
      </c>
      <c r="BJ616" s="1">
        <f t="shared" si="187"/>
        <v>160</v>
      </c>
      <c r="BK616" s="1" t="s">
        <v>2754</v>
      </c>
      <c r="BL616" s="1" t="str">
        <f t="shared" si="188"/>
        <v>Google</v>
      </c>
      <c r="BM616" s="1" t="s">
        <v>52</v>
      </c>
      <c r="BO616" s="1">
        <v>10</v>
      </c>
      <c r="BP616" s="1" t="s">
        <v>2755</v>
      </c>
      <c r="BQ616" s="1" t="s">
        <v>2756</v>
      </c>
      <c r="BR616" s="1" t="s">
        <v>2757</v>
      </c>
      <c r="BS616" s="1">
        <v>1</v>
      </c>
      <c r="BT616">
        <f t="shared" si="189"/>
        <v>1</v>
      </c>
    </row>
    <row r="617" spans="1:72" ht="94.5" x14ac:dyDescent="0.25">
      <c r="A617" s="1">
        <v>615</v>
      </c>
      <c r="B617" s="1">
        <f t="shared" si="171"/>
        <v>616</v>
      </c>
      <c r="E617" s="1" t="s">
        <v>2</v>
      </c>
      <c r="G617" s="1" t="s">
        <v>4</v>
      </c>
      <c r="I617" s="2">
        <v>25412</v>
      </c>
      <c r="J617" s="13">
        <f t="shared" ca="1" si="172"/>
        <v>50</v>
      </c>
      <c r="K617" s="1">
        <v>6</v>
      </c>
      <c r="L617" s="1">
        <f t="shared" si="173"/>
        <v>6</v>
      </c>
      <c r="M617" s="1">
        <v>60</v>
      </c>
      <c r="N617" s="1">
        <f t="shared" si="174"/>
        <v>60</v>
      </c>
      <c r="O617" s="1">
        <v>6</v>
      </c>
      <c r="P617" s="1">
        <f t="shared" si="175"/>
        <v>6</v>
      </c>
      <c r="Q617" s="1">
        <v>50</v>
      </c>
      <c r="R617" s="1">
        <f t="shared" si="176"/>
        <v>50</v>
      </c>
      <c r="S617" s="1" t="s">
        <v>310</v>
      </c>
      <c r="T617" s="1">
        <v>0</v>
      </c>
      <c r="U617" s="1" t="str">
        <f t="shared" si="177"/>
        <v>jacket (brand is TBD... probably Patagonia)</v>
      </c>
      <c r="V617" s="1" t="s">
        <v>56</v>
      </c>
      <c r="X617" s="1" t="str">
        <f t="shared" si="178"/>
        <v>Math - all the cool kids are doing it</v>
      </c>
      <c r="Y617" s="1" t="s">
        <v>3369</v>
      </c>
      <c r="AA617" s="1">
        <v>1</v>
      </c>
      <c r="AB617" s="1" t="str">
        <f t="shared" si="179"/>
        <v>Educator / Instructor</v>
      </c>
      <c r="AC617" s="1" t="s">
        <v>47</v>
      </c>
      <c r="AE617" s="1" t="str">
        <f t="shared" si="180"/>
        <v>Not Applicable</v>
      </c>
      <c r="AF617" s="1" t="s">
        <v>86</v>
      </c>
      <c r="AH617" s="1" t="str">
        <f t="shared" si="181"/>
        <v>Education</v>
      </c>
      <c r="AI617" s="1" t="str">
        <f t="shared" si="182"/>
        <v>Education</v>
      </c>
      <c r="AJ617" s="1" t="s">
        <v>37</v>
      </c>
      <c r="AL617" s="1">
        <v>9</v>
      </c>
      <c r="AM617" s="1">
        <f t="shared" si="183"/>
        <v>9</v>
      </c>
      <c r="AN617" s="1" t="s">
        <v>2758</v>
      </c>
      <c r="AO617" s="1" t="s">
        <v>49</v>
      </c>
      <c r="AS617" s="1" t="s">
        <v>19</v>
      </c>
      <c r="AZ617" s="1" t="str">
        <f t="shared" si="184"/>
        <v>Mentor Help (classroom or 1:1 mentors)</v>
      </c>
      <c r="BA617" s="1" t="s">
        <v>137</v>
      </c>
      <c r="BC617" s="1">
        <f t="shared" si="185"/>
        <v>15</v>
      </c>
      <c r="BE617" s="1">
        <v>15</v>
      </c>
      <c r="BF617" s="1">
        <f t="shared" si="186"/>
        <v>15</v>
      </c>
      <c r="BH617" s="1">
        <v>15</v>
      </c>
      <c r="BI617" s="1">
        <v>20</v>
      </c>
      <c r="BJ617" s="1">
        <f t="shared" si="187"/>
        <v>20</v>
      </c>
      <c r="BK617" s="1" t="s">
        <v>2759</v>
      </c>
      <c r="BL617" s="1" t="str">
        <f t="shared" si="188"/>
        <v>Friend / word of mouth</v>
      </c>
      <c r="BM617" s="1" t="s">
        <v>42</v>
      </c>
      <c r="BO617" s="1">
        <v>10</v>
      </c>
      <c r="BP617" s="1" t="s">
        <v>2760</v>
      </c>
      <c r="BQ617" s="1" t="s">
        <v>2761</v>
      </c>
      <c r="BR617" s="1" t="s">
        <v>2762</v>
      </c>
      <c r="BS617" s="1">
        <v>0</v>
      </c>
      <c r="BT617">
        <f t="shared" si="189"/>
        <v>0</v>
      </c>
    </row>
    <row r="618" spans="1:72" ht="204.75" x14ac:dyDescent="0.25">
      <c r="A618" s="1">
        <v>616</v>
      </c>
      <c r="B618" s="1">
        <f t="shared" si="171"/>
        <v>617</v>
      </c>
      <c r="D618" s="1" t="s">
        <v>1</v>
      </c>
      <c r="E618" s="1" t="s">
        <v>2</v>
      </c>
      <c r="G618" s="1" t="s">
        <v>4</v>
      </c>
      <c r="I618" s="2">
        <v>35081</v>
      </c>
      <c r="J618" s="13">
        <f t="shared" ca="1" si="172"/>
        <v>23</v>
      </c>
      <c r="K618" s="1">
        <v>7</v>
      </c>
      <c r="L618" s="1">
        <f t="shared" si="173"/>
        <v>7</v>
      </c>
      <c r="M618" s="1">
        <v>60</v>
      </c>
      <c r="N618" s="1">
        <f t="shared" si="174"/>
        <v>60</v>
      </c>
      <c r="O618" s="1">
        <v>7</v>
      </c>
      <c r="P618" s="1">
        <f t="shared" si="175"/>
        <v>7</v>
      </c>
      <c r="Q618" s="1">
        <v>20</v>
      </c>
      <c r="R618" s="1">
        <f t="shared" si="176"/>
        <v>20</v>
      </c>
      <c r="S618" s="1" t="s">
        <v>164</v>
      </c>
      <c r="T618" s="1">
        <v>1</v>
      </c>
      <c r="U618" s="1" t="str">
        <f t="shared" si="177"/>
        <v/>
      </c>
      <c r="X618" s="1" t="str">
        <f t="shared" si="178"/>
        <v xml:space="preserve"> </v>
      </c>
      <c r="AA618" s="1">
        <v>0</v>
      </c>
      <c r="AB618" s="1" t="str">
        <f t="shared" si="179"/>
        <v xml:space="preserve"> </v>
      </c>
      <c r="AE618" s="1" t="str">
        <f t="shared" si="180"/>
        <v xml:space="preserve"> </v>
      </c>
      <c r="AH618" s="1" t="str">
        <f t="shared" si="181"/>
        <v>Unspecified</v>
      </c>
      <c r="AI618" s="1" t="str">
        <f t="shared" si="182"/>
        <v xml:space="preserve"> </v>
      </c>
      <c r="AM618" s="1">
        <f t="shared" si="183"/>
        <v>0</v>
      </c>
      <c r="AO618" s="1" t="s">
        <v>39</v>
      </c>
      <c r="AR618" s="1" t="s">
        <v>18</v>
      </c>
      <c r="AU618" s="1" t="s">
        <v>21</v>
      </c>
      <c r="AZ618" s="1" t="str">
        <f t="shared" si="184"/>
        <v>Slack Channel</v>
      </c>
      <c r="BA618" s="1" t="s">
        <v>40</v>
      </c>
      <c r="BC618" s="1">
        <f t="shared" si="185"/>
        <v>10</v>
      </c>
      <c r="BE618" s="1">
        <v>10</v>
      </c>
      <c r="BF618" s="1">
        <f t="shared" si="186"/>
        <v>10</v>
      </c>
      <c r="BH618" s="1">
        <v>10</v>
      </c>
      <c r="BI618" s="1">
        <v>5</v>
      </c>
      <c r="BJ618" s="1">
        <f t="shared" si="187"/>
        <v>5</v>
      </c>
      <c r="BK618" s="1" t="s">
        <v>2763</v>
      </c>
      <c r="BL618" s="1" t="str">
        <f t="shared" si="188"/>
        <v>Google</v>
      </c>
      <c r="BM618" s="1" t="s">
        <v>52</v>
      </c>
      <c r="BO618" s="1">
        <v>8</v>
      </c>
      <c r="BP618" s="1" t="s">
        <v>2764</v>
      </c>
      <c r="BQ618" s="1" t="s">
        <v>2765</v>
      </c>
      <c r="BR618" s="1" t="s">
        <v>2766</v>
      </c>
      <c r="BS618" s="1">
        <v>1</v>
      </c>
      <c r="BT618">
        <f t="shared" si="189"/>
        <v>1</v>
      </c>
    </row>
    <row r="619" spans="1:72" ht="78.75" x14ac:dyDescent="0.25">
      <c r="A619" s="1">
        <v>617</v>
      </c>
      <c r="B619" s="1">
        <f t="shared" si="171"/>
        <v>618</v>
      </c>
      <c r="D619" s="1" t="s">
        <v>1</v>
      </c>
      <c r="I619" s="2">
        <v>30412</v>
      </c>
      <c r="J619" s="13">
        <f t="shared" ca="1" si="172"/>
        <v>36</v>
      </c>
      <c r="K619" s="1">
        <v>7</v>
      </c>
      <c r="L619" s="1">
        <f t="shared" si="173"/>
        <v>7</v>
      </c>
      <c r="M619" s="1">
        <v>120</v>
      </c>
      <c r="N619" s="1">
        <f t="shared" si="174"/>
        <v>120</v>
      </c>
      <c r="O619" s="1">
        <v>9</v>
      </c>
      <c r="P619" s="1">
        <f t="shared" si="175"/>
        <v>9</v>
      </c>
      <c r="Q619" s="1">
        <v>5</v>
      </c>
      <c r="R619" s="1">
        <f t="shared" si="176"/>
        <v>5</v>
      </c>
      <c r="S619" s="1" t="s">
        <v>96</v>
      </c>
      <c r="T619" s="1">
        <v>1</v>
      </c>
      <c r="U619" s="1" t="str">
        <f t="shared" si="177"/>
        <v/>
      </c>
      <c r="X619" s="1" t="str">
        <f t="shared" si="178"/>
        <v xml:space="preserve"> </v>
      </c>
      <c r="AA619" s="1">
        <v>1</v>
      </c>
      <c r="AB619" s="1" t="str">
        <f t="shared" si="179"/>
        <v>Data Analyst</v>
      </c>
      <c r="AC619" s="1" t="s">
        <v>18</v>
      </c>
      <c r="AE619" s="1" t="str">
        <f t="shared" si="180"/>
        <v>Individual Contributor</v>
      </c>
      <c r="AF619" s="1" t="s">
        <v>58</v>
      </c>
      <c r="AH619" s="1" t="str">
        <f t="shared" si="181"/>
        <v>Technology &amp; Internet</v>
      </c>
      <c r="AI619" s="1" t="str">
        <f t="shared" si="182"/>
        <v>Technology &amp; Internet</v>
      </c>
      <c r="AJ619" s="1" t="s">
        <v>69</v>
      </c>
      <c r="AL619" s="1">
        <v>11</v>
      </c>
      <c r="AM619" s="1">
        <f t="shared" si="183"/>
        <v>11</v>
      </c>
      <c r="AN619" s="1" t="s">
        <v>2295</v>
      </c>
      <c r="AO619" s="1" t="s">
        <v>39</v>
      </c>
      <c r="AR619" s="1" t="s">
        <v>18</v>
      </c>
      <c r="AU619" s="1" t="s">
        <v>21</v>
      </c>
      <c r="AZ619" s="1" t="str">
        <f t="shared" si="184"/>
        <v>Slack Channel</v>
      </c>
      <c r="BA619" s="1" t="s">
        <v>40</v>
      </c>
      <c r="BC619" s="1">
        <f t="shared" si="185"/>
        <v>15</v>
      </c>
      <c r="BE619" s="1">
        <v>15</v>
      </c>
      <c r="BF619" s="1">
        <f t="shared" si="186"/>
        <v>10</v>
      </c>
      <c r="BH619" s="1">
        <v>10</v>
      </c>
      <c r="BI619" s="1">
        <v>10</v>
      </c>
      <c r="BJ619" s="1">
        <f t="shared" si="187"/>
        <v>10</v>
      </c>
      <c r="BK619" s="1" t="s">
        <v>2767</v>
      </c>
      <c r="BL619" s="1" t="str">
        <f t="shared" si="188"/>
        <v>Google</v>
      </c>
      <c r="BM619" s="1" t="s">
        <v>52</v>
      </c>
      <c r="BO619" s="1">
        <v>10</v>
      </c>
      <c r="BP619" s="1" t="s">
        <v>2768</v>
      </c>
      <c r="BQ619" s="1" t="s">
        <v>2769</v>
      </c>
      <c r="BR619" s="1" t="s">
        <v>2770</v>
      </c>
      <c r="BS619" s="1">
        <v>1</v>
      </c>
      <c r="BT619">
        <f t="shared" si="189"/>
        <v>1</v>
      </c>
    </row>
    <row r="620" spans="1:72" ht="141.75" x14ac:dyDescent="0.25">
      <c r="A620" s="1">
        <v>618</v>
      </c>
      <c r="B620" s="1">
        <f t="shared" si="171"/>
        <v>619</v>
      </c>
      <c r="C620" s="1" t="s">
        <v>0</v>
      </c>
      <c r="F620" s="1" t="s">
        <v>3</v>
      </c>
      <c r="I620" s="2">
        <v>34766</v>
      </c>
      <c r="J620" s="13">
        <f t="shared" ca="1" si="172"/>
        <v>24</v>
      </c>
      <c r="K620" s="1">
        <v>7</v>
      </c>
      <c r="L620" s="1">
        <f t="shared" si="173"/>
        <v>7</v>
      </c>
      <c r="M620" s="1">
        <v>90</v>
      </c>
      <c r="N620" s="1">
        <f t="shared" si="174"/>
        <v>90</v>
      </c>
      <c r="O620" s="1">
        <v>11</v>
      </c>
      <c r="P620" s="1">
        <f t="shared" si="175"/>
        <v>11</v>
      </c>
      <c r="Q620" s="1">
        <v>0</v>
      </c>
      <c r="R620" s="1">
        <f t="shared" si="176"/>
        <v>0</v>
      </c>
      <c r="S620" s="1" t="s">
        <v>79</v>
      </c>
      <c r="T620" s="1">
        <v>1</v>
      </c>
      <c r="U620" s="1" t="str">
        <f t="shared" si="177"/>
        <v/>
      </c>
      <c r="X620" s="1" t="str">
        <f t="shared" si="178"/>
        <v xml:space="preserve"> </v>
      </c>
      <c r="AA620" s="1">
        <v>1</v>
      </c>
      <c r="AB620" s="1" t="str">
        <f t="shared" si="179"/>
        <v>Software Engineer</v>
      </c>
      <c r="AC620" s="1" t="s">
        <v>188</v>
      </c>
      <c r="AE620" s="1" t="str">
        <f t="shared" si="180"/>
        <v>Full time associate</v>
      </c>
      <c r="AG620" s="1" t="s">
        <v>2771</v>
      </c>
      <c r="AH620" s="1" t="str">
        <f t="shared" si="181"/>
        <v>Utilities, Energy and Extraction</v>
      </c>
      <c r="AI620" s="1" t="str">
        <f t="shared" si="182"/>
        <v>Utilities, Energy and Extraction</v>
      </c>
      <c r="AJ620" s="1" t="s">
        <v>272</v>
      </c>
      <c r="AL620" s="1">
        <v>1</v>
      </c>
      <c r="AM620" s="1">
        <f t="shared" si="183"/>
        <v>1</v>
      </c>
      <c r="AN620" s="1" t="s">
        <v>2772</v>
      </c>
      <c r="AO620" s="1" t="s">
        <v>39</v>
      </c>
      <c r="AR620" s="1" t="s">
        <v>18</v>
      </c>
      <c r="AZ620" s="1" t="str">
        <f t="shared" si="184"/>
        <v>Stack Overflow</v>
      </c>
      <c r="BA620" s="1" t="s">
        <v>62</v>
      </c>
      <c r="BC620" s="1">
        <f t="shared" si="185"/>
        <v>30</v>
      </c>
      <c r="BE620" s="1">
        <v>30</v>
      </c>
      <c r="BF620" s="1" t="str">
        <f t="shared" si="186"/>
        <v xml:space="preserve"> </v>
      </c>
      <c r="BI620" s="1">
        <v>24</v>
      </c>
      <c r="BJ620" s="1">
        <f t="shared" si="187"/>
        <v>24</v>
      </c>
      <c r="BK620" s="1" t="s">
        <v>2773</v>
      </c>
      <c r="BL620" s="1" t="str">
        <f t="shared" si="188"/>
        <v>Google</v>
      </c>
      <c r="BM620" s="1" t="s">
        <v>52</v>
      </c>
      <c r="BO620" s="1">
        <v>10</v>
      </c>
      <c r="BP620" s="1" t="s">
        <v>2774</v>
      </c>
      <c r="BR620" s="1" t="s">
        <v>2775</v>
      </c>
      <c r="BS620" s="1">
        <v>1</v>
      </c>
      <c r="BT620">
        <f t="shared" si="189"/>
        <v>1</v>
      </c>
    </row>
    <row r="621" spans="1:72" ht="94.5" x14ac:dyDescent="0.25">
      <c r="A621" s="1">
        <v>619</v>
      </c>
      <c r="B621" s="1">
        <f t="shared" si="171"/>
        <v>620</v>
      </c>
      <c r="G621" s="1" t="s">
        <v>4</v>
      </c>
      <c r="I621" s="2">
        <v>34150</v>
      </c>
      <c r="J621" s="13">
        <f t="shared" ca="1" si="172"/>
        <v>26</v>
      </c>
      <c r="K621" s="1">
        <v>7</v>
      </c>
      <c r="L621" s="1">
        <f t="shared" si="173"/>
        <v>7</v>
      </c>
      <c r="M621" s="1">
        <v>30</v>
      </c>
      <c r="N621" s="1">
        <f t="shared" si="174"/>
        <v>30</v>
      </c>
      <c r="O621" s="1">
        <v>12</v>
      </c>
      <c r="P621" s="1">
        <f t="shared" si="175"/>
        <v>12</v>
      </c>
      <c r="Q621" s="1">
        <v>5</v>
      </c>
      <c r="R621" s="1">
        <f t="shared" si="176"/>
        <v>5</v>
      </c>
      <c r="S621" s="1" t="s">
        <v>310</v>
      </c>
      <c r="T621" s="1">
        <v>1</v>
      </c>
      <c r="U621" s="1" t="str">
        <f t="shared" si="177"/>
        <v/>
      </c>
      <c r="X621" s="1" t="str">
        <f t="shared" si="178"/>
        <v xml:space="preserve"> </v>
      </c>
      <c r="AA621" s="1">
        <v>1</v>
      </c>
      <c r="AB621" s="1" t="str">
        <f t="shared" si="179"/>
        <v>Software Engineer</v>
      </c>
      <c r="AC621" s="1" t="s">
        <v>188</v>
      </c>
      <c r="AE621" s="1" t="str">
        <f t="shared" si="180"/>
        <v>Individual Contributor</v>
      </c>
      <c r="AF621" s="1" t="s">
        <v>58</v>
      </c>
      <c r="AH621" s="1" t="str">
        <f t="shared" si="181"/>
        <v>Technology &amp; Internet</v>
      </c>
      <c r="AI621" s="1" t="str">
        <f t="shared" si="182"/>
        <v>Technology &amp; Internet</v>
      </c>
      <c r="AJ621" s="1" t="s">
        <v>69</v>
      </c>
      <c r="AL621" s="1">
        <v>2</v>
      </c>
      <c r="AM621" s="1">
        <f t="shared" si="183"/>
        <v>2</v>
      </c>
      <c r="AN621" s="1" t="s">
        <v>174</v>
      </c>
      <c r="AO621" s="1" t="s">
        <v>39</v>
      </c>
      <c r="AU621" s="1" t="s">
        <v>21</v>
      </c>
      <c r="AZ621" s="1" t="str">
        <f t="shared" si="184"/>
        <v>Stack Overflow</v>
      </c>
      <c r="BA621" s="1" t="s">
        <v>62</v>
      </c>
      <c r="BC621" s="1" t="str">
        <f t="shared" si="185"/>
        <v xml:space="preserve"> </v>
      </c>
      <c r="BF621" s="1">
        <f t="shared" si="186"/>
        <v>3</v>
      </c>
      <c r="BG621" s="1">
        <v>3</v>
      </c>
      <c r="BI621" s="1">
        <v>4</v>
      </c>
      <c r="BJ621" s="1">
        <f t="shared" si="187"/>
        <v>4</v>
      </c>
      <c r="BK621" s="1" t="s">
        <v>2776</v>
      </c>
      <c r="BL621" s="1" t="str">
        <f t="shared" si="188"/>
        <v>Friend / word of mouth</v>
      </c>
      <c r="BM621" s="1" t="s">
        <v>42</v>
      </c>
      <c r="BO621" s="1">
        <v>9</v>
      </c>
      <c r="BP621" s="1" t="s">
        <v>2777</v>
      </c>
      <c r="BQ621" s="1" t="s">
        <v>2778</v>
      </c>
      <c r="BS621" s="1">
        <v>0</v>
      </c>
      <c r="BT621">
        <f t="shared" si="189"/>
        <v>0</v>
      </c>
    </row>
    <row r="622" spans="1:72" ht="94.5" x14ac:dyDescent="0.25">
      <c r="A622" s="1">
        <v>620</v>
      </c>
      <c r="B622" s="1">
        <f t="shared" si="171"/>
        <v>621</v>
      </c>
      <c r="G622" s="1" t="s">
        <v>4</v>
      </c>
      <c r="I622" s="2">
        <v>31952</v>
      </c>
      <c r="J622" s="13">
        <f t="shared" ca="1" si="172"/>
        <v>32</v>
      </c>
      <c r="K622" s="1">
        <v>6</v>
      </c>
      <c r="L622" s="1">
        <f t="shared" si="173"/>
        <v>6</v>
      </c>
      <c r="M622" s="1">
        <v>60</v>
      </c>
      <c r="N622" s="1">
        <f t="shared" si="174"/>
        <v>60</v>
      </c>
      <c r="O622" s="1">
        <v>10</v>
      </c>
      <c r="P622" s="1">
        <f t="shared" si="175"/>
        <v>10</v>
      </c>
      <c r="Q622" s="1">
        <v>2</v>
      </c>
      <c r="R622" s="1">
        <f t="shared" si="176"/>
        <v>2</v>
      </c>
      <c r="S622" s="1" t="s">
        <v>55</v>
      </c>
      <c r="T622" s="1">
        <v>1</v>
      </c>
      <c r="U622" s="1" t="str">
        <f t="shared" si="177"/>
        <v/>
      </c>
      <c r="X622" s="1" t="str">
        <f t="shared" si="178"/>
        <v xml:space="preserve"> </v>
      </c>
      <c r="AA622" s="1">
        <v>0</v>
      </c>
      <c r="AB622" s="1" t="str">
        <f t="shared" si="179"/>
        <v xml:space="preserve"> </v>
      </c>
      <c r="AE622" s="1" t="str">
        <f t="shared" si="180"/>
        <v xml:space="preserve"> </v>
      </c>
      <c r="AH622" s="1" t="str">
        <f t="shared" si="181"/>
        <v>Unspecified</v>
      </c>
      <c r="AI622" s="1" t="str">
        <f t="shared" si="182"/>
        <v xml:space="preserve"> </v>
      </c>
      <c r="AM622" s="1">
        <f t="shared" si="183"/>
        <v>0</v>
      </c>
      <c r="AO622" s="1" t="s">
        <v>61</v>
      </c>
      <c r="AR622" s="1" t="s">
        <v>18</v>
      </c>
      <c r="AZ622" s="1" t="str">
        <f t="shared" si="184"/>
        <v>Stack Overflow</v>
      </c>
      <c r="BA622" s="1" t="s">
        <v>62</v>
      </c>
      <c r="BC622" s="1">
        <f t="shared" si="185"/>
        <v>3</v>
      </c>
      <c r="BD622" s="1">
        <v>3</v>
      </c>
      <c r="BF622" s="1">
        <f t="shared" si="186"/>
        <v>2</v>
      </c>
      <c r="BG622" s="1">
        <v>2</v>
      </c>
      <c r="BI622" s="1">
        <v>8</v>
      </c>
      <c r="BJ622" s="1">
        <f t="shared" si="187"/>
        <v>8</v>
      </c>
      <c r="BK622" s="1" t="s">
        <v>2779</v>
      </c>
      <c r="BL622" s="1" t="str">
        <f t="shared" si="188"/>
        <v>Friend / word of mouth</v>
      </c>
      <c r="BM622" s="1" t="s">
        <v>42</v>
      </c>
      <c r="BO622" s="1">
        <v>8</v>
      </c>
      <c r="BP622" s="1" t="s">
        <v>2780</v>
      </c>
      <c r="BQ622" s="1" t="s">
        <v>2781</v>
      </c>
      <c r="BR622" s="1" t="s">
        <v>2782</v>
      </c>
      <c r="BS622" s="1">
        <v>1</v>
      </c>
      <c r="BT622">
        <f t="shared" si="189"/>
        <v>1</v>
      </c>
    </row>
    <row r="623" spans="1:72" ht="94.5" x14ac:dyDescent="0.25">
      <c r="A623" s="1">
        <v>621</v>
      </c>
      <c r="B623" s="1">
        <f t="shared" si="171"/>
        <v>622</v>
      </c>
      <c r="G623" s="1" t="s">
        <v>4</v>
      </c>
      <c r="J623" s="13"/>
      <c r="K623" s="1">
        <v>7</v>
      </c>
      <c r="L623" s="1">
        <f t="shared" si="173"/>
        <v>7</v>
      </c>
      <c r="M623" s="1">
        <v>60</v>
      </c>
      <c r="N623" s="1">
        <f t="shared" si="174"/>
        <v>60</v>
      </c>
      <c r="O623" s="1">
        <v>8</v>
      </c>
      <c r="P623" s="1">
        <f t="shared" si="175"/>
        <v>8</v>
      </c>
      <c r="Q623" s="1">
        <v>5</v>
      </c>
      <c r="R623" s="1">
        <f t="shared" si="176"/>
        <v>5</v>
      </c>
      <c r="S623" s="1" t="s">
        <v>45</v>
      </c>
      <c r="T623" s="1">
        <v>0</v>
      </c>
      <c r="U623" s="1" t="str">
        <f t="shared" si="177"/>
        <v>t-shirt</v>
      </c>
      <c r="V623" s="1" t="s">
        <v>46</v>
      </c>
      <c r="X623" s="1" t="str">
        <f t="shared" si="178"/>
        <v>A quality life demands quality questions</v>
      </c>
      <c r="Y623" s="1" t="s">
        <v>3371</v>
      </c>
      <c r="AA623" s="1">
        <v>1</v>
      </c>
      <c r="AB623" s="1" t="str">
        <f t="shared" si="179"/>
        <v>Customer Service</v>
      </c>
      <c r="AC623" s="1" t="s">
        <v>1089</v>
      </c>
      <c r="AE623" s="1" t="str">
        <f t="shared" si="180"/>
        <v>C-Level</v>
      </c>
      <c r="AF623" s="1" t="s">
        <v>117</v>
      </c>
      <c r="AH623" s="1" t="str">
        <f t="shared" si="181"/>
        <v>Technology &amp; Internet</v>
      </c>
      <c r="AI623" s="1" t="str">
        <f t="shared" si="182"/>
        <v>Technology &amp; Internet</v>
      </c>
      <c r="AJ623" s="1" t="s">
        <v>69</v>
      </c>
      <c r="AL623" s="1">
        <v>10</v>
      </c>
      <c r="AM623" s="1">
        <f t="shared" si="183"/>
        <v>10</v>
      </c>
      <c r="AN623" s="1" t="s">
        <v>2783</v>
      </c>
      <c r="AO623" s="1" t="s">
        <v>39</v>
      </c>
      <c r="AS623" s="1" t="s">
        <v>19</v>
      </c>
      <c r="AT623" s="1" t="s">
        <v>20</v>
      </c>
      <c r="AZ623" s="1" t="str">
        <f t="shared" si="184"/>
        <v>Forums</v>
      </c>
      <c r="BA623" s="1" t="s">
        <v>50</v>
      </c>
      <c r="BC623" s="1">
        <f t="shared" si="185"/>
        <v>5</v>
      </c>
      <c r="BD623" s="1">
        <v>5</v>
      </c>
      <c r="BF623" s="1">
        <f t="shared" si="186"/>
        <v>4</v>
      </c>
      <c r="BG623" s="1">
        <v>4</v>
      </c>
      <c r="BI623" s="1">
        <v>15</v>
      </c>
      <c r="BJ623" s="1">
        <f t="shared" si="187"/>
        <v>15</v>
      </c>
      <c r="BK623" s="1" t="s">
        <v>2784</v>
      </c>
      <c r="BL623" s="1" t="str">
        <f t="shared" si="188"/>
        <v>Google</v>
      </c>
      <c r="BM623" s="1" t="s">
        <v>52</v>
      </c>
      <c r="BO623" s="1">
        <v>8</v>
      </c>
      <c r="BP623" s="1" t="s">
        <v>2785</v>
      </c>
      <c r="BQ623" s="1" t="s">
        <v>2786</v>
      </c>
      <c r="BS623" s="1">
        <v>1</v>
      </c>
      <c r="BT623">
        <f t="shared" si="189"/>
        <v>1</v>
      </c>
    </row>
    <row r="624" spans="1:72" ht="267.75" x14ac:dyDescent="0.25">
      <c r="A624" s="1">
        <v>622</v>
      </c>
      <c r="B624" s="1">
        <f t="shared" si="171"/>
        <v>623</v>
      </c>
      <c r="C624" s="1" t="s">
        <v>0</v>
      </c>
      <c r="D624" s="1" t="s">
        <v>1</v>
      </c>
      <c r="F624" s="1" t="s">
        <v>3</v>
      </c>
      <c r="I624" s="2">
        <v>31108</v>
      </c>
      <c r="J624" s="13">
        <f t="shared" ca="1" si="172"/>
        <v>34</v>
      </c>
      <c r="K624" s="1">
        <v>5</v>
      </c>
      <c r="L624" s="1">
        <f t="shared" si="173"/>
        <v>5</v>
      </c>
      <c r="M624" s="1">
        <v>120</v>
      </c>
      <c r="N624" s="1">
        <f t="shared" si="174"/>
        <v>120</v>
      </c>
      <c r="O624" s="1">
        <v>15</v>
      </c>
      <c r="P624" s="1">
        <f t="shared" si="175"/>
        <v>15</v>
      </c>
      <c r="Q624" s="1">
        <v>24</v>
      </c>
      <c r="R624" s="1">
        <f t="shared" si="176"/>
        <v>24</v>
      </c>
      <c r="S624" s="1" t="s">
        <v>200</v>
      </c>
      <c r="T624" s="1">
        <v>1</v>
      </c>
      <c r="U624" s="1" t="str">
        <f t="shared" si="177"/>
        <v/>
      </c>
      <c r="X624" s="1" t="str">
        <f t="shared" si="178"/>
        <v xml:space="preserve"> </v>
      </c>
      <c r="AA624" s="1">
        <v>1</v>
      </c>
      <c r="AB624" s="1" t="str">
        <f t="shared" si="179"/>
        <v>Business Intelligence / Business Analyst</v>
      </c>
      <c r="AC624" s="1" t="s">
        <v>121</v>
      </c>
      <c r="AE624" s="1" t="str">
        <f t="shared" si="180"/>
        <v>Individual Contributor</v>
      </c>
      <c r="AF624" s="1" t="s">
        <v>58</v>
      </c>
      <c r="AH624" s="1" t="str">
        <f t="shared" si="181"/>
        <v>Financial Industry</v>
      </c>
      <c r="AI624" s="1" t="str">
        <f t="shared" si="182"/>
        <v>Financial Industry</v>
      </c>
      <c r="AK624" s="1" t="s">
        <v>2787</v>
      </c>
      <c r="AL624" s="1">
        <v>10</v>
      </c>
      <c r="AM624" s="1">
        <f t="shared" si="183"/>
        <v>10</v>
      </c>
      <c r="AN624" s="1" t="s">
        <v>235</v>
      </c>
      <c r="AO624" s="1" t="s">
        <v>39</v>
      </c>
      <c r="AU624" s="1" t="s">
        <v>21</v>
      </c>
      <c r="AZ624" s="1" t="str">
        <f t="shared" si="184"/>
        <v>Slack Channel</v>
      </c>
      <c r="BA624" s="1" t="s">
        <v>40</v>
      </c>
      <c r="BC624" s="1">
        <f t="shared" si="185"/>
        <v>6</v>
      </c>
      <c r="BD624" s="1">
        <v>6</v>
      </c>
      <c r="BF624" s="1">
        <f t="shared" si="186"/>
        <v>6</v>
      </c>
      <c r="BG624" s="1">
        <v>6</v>
      </c>
      <c r="BI624" s="1">
        <v>5</v>
      </c>
      <c r="BJ624" s="1">
        <f t="shared" si="187"/>
        <v>5</v>
      </c>
      <c r="BK624" s="1" t="s">
        <v>2788</v>
      </c>
      <c r="BL624" s="1" t="str">
        <f t="shared" si="188"/>
        <v>Google</v>
      </c>
      <c r="BM624" s="1" t="s">
        <v>52</v>
      </c>
      <c r="BO624" s="1">
        <v>8</v>
      </c>
      <c r="BP624" s="1" t="s">
        <v>2789</v>
      </c>
      <c r="BQ624" s="1" t="s">
        <v>2790</v>
      </c>
      <c r="BR624" s="1" t="s">
        <v>2791</v>
      </c>
      <c r="BS624" s="1">
        <v>1</v>
      </c>
      <c r="BT624">
        <f t="shared" si="189"/>
        <v>1</v>
      </c>
    </row>
    <row r="625" spans="1:72" ht="126" x14ac:dyDescent="0.25">
      <c r="A625" s="1">
        <v>623</v>
      </c>
      <c r="B625" s="1">
        <f t="shared" si="171"/>
        <v>624</v>
      </c>
      <c r="C625" s="1" t="s">
        <v>0</v>
      </c>
      <c r="E625" s="1" t="s">
        <v>2</v>
      </c>
      <c r="F625" s="1" t="s">
        <v>3</v>
      </c>
      <c r="G625" s="1" t="s">
        <v>4</v>
      </c>
      <c r="I625" s="2">
        <v>33073</v>
      </c>
      <c r="J625" s="13">
        <f t="shared" ca="1" si="172"/>
        <v>29</v>
      </c>
      <c r="K625" s="1">
        <v>6</v>
      </c>
      <c r="L625" s="1">
        <f t="shared" si="173"/>
        <v>6</v>
      </c>
      <c r="M625" s="1">
        <v>80</v>
      </c>
      <c r="N625" s="1">
        <f t="shared" si="174"/>
        <v>80</v>
      </c>
      <c r="O625" s="1">
        <v>10</v>
      </c>
      <c r="P625" s="1">
        <f t="shared" si="175"/>
        <v>10</v>
      </c>
      <c r="Q625" s="1">
        <v>20</v>
      </c>
      <c r="R625" s="1">
        <f t="shared" si="176"/>
        <v>20</v>
      </c>
      <c r="S625" s="1" t="s">
        <v>108</v>
      </c>
      <c r="T625" s="1">
        <v>1</v>
      </c>
      <c r="U625" s="1" t="str">
        <f t="shared" si="177"/>
        <v/>
      </c>
      <c r="X625" s="1" t="str">
        <f t="shared" si="178"/>
        <v xml:space="preserve"> </v>
      </c>
      <c r="AA625" s="1">
        <v>0</v>
      </c>
      <c r="AB625" s="1" t="str">
        <f t="shared" si="179"/>
        <v xml:space="preserve"> </v>
      </c>
      <c r="AE625" s="1" t="str">
        <f t="shared" si="180"/>
        <v xml:space="preserve"> </v>
      </c>
      <c r="AH625" s="1" t="str">
        <f t="shared" si="181"/>
        <v>Unspecified</v>
      </c>
      <c r="AI625" s="1" t="str">
        <f t="shared" si="182"/>
        <v xml:space="preserve"> </v>
      </c>
      <c r="AM625" s="1">
        <f t="shared" si="183"/>
        <v>0</v>
      </c>
      <c r="AO625" s="1" t="s">
        <v>61</v>
      </c>
      <c r="AU625" s="1" t="s">
        <v>21</v>
      </c>
      <c r="AZ625" s="1" t="str">
        <f t="shared" si="184"/>
        <v>Slack Channel</v>
      </c>
      <c r="BA625" s="1" t="s">
        <v>40</v>
      </c>
      <c r="BC625" s="1">
        <f t="shared" si="185"/>
        <v>6</v>
      </c>
      <c r="BD625" s="1">
        <v>6</v>
      </c>
      <c r="BF625" s="1">
        <f t="shared" si="186"/>
        <v>6</v>
      </c>
      <c r="BG625" s="1">
        <v>6</v>
      </c>
      <c r="BI625" s="1">
        <v>25</v>
      </c>
      <c r="BJ625" s="1">
        <f t="shared" si="187"/>
        <v>25</v>
      </c>
      <c r="BK625" s="1" t="s">
        <v>2792</v>
      </c>
      <c r="BL625" s="1" t="str">
        <f t="shared" si="188"/>
        <v>Google</v>
      </c>
      <c r="BM625" s="1" t="s">
        <v>52</v>
      </c>
      <c r="BO625" s="1">
        <v>10</v>
      </c>
      <c r="BP625" s="1" t="s">
        <v>2793</v>
      </c>
      <c r="BQ625" s="1" t="s">
        <v>2794</v>
      </c>
      <c r="BR625" s="1" t="s">
        <v>2795</v>
      </c>
      <c r="BS625" s="1">
        <v>0</v>
      </c>
      <c r="BT625">
        <f t="shared" si="189"/>
        <v>0</v>
      </c>
    </row>
    <row r="626" spans="1:72" ht="409.5" x14ac:dyDescent="0.25">
      <c r="A626" s="1">
        <v>624</v>
      </c>
      <c r="B626" s="1">
        <f t="shared" si="171"/>
        <v>625</v>
      </c>
      <c r="D626" s="1" t="s">
        <v>1</v>
      </c>
      <c r="I626" s="2">
        <v>34422</v>
      </c>
      <c r="J626" s="13">
        <f t="shared" ca="1" si="172"/>
        <v>25</v>
      </c>
      <c r="K626" s="1">
        <v>7</v>
      </c>
      <c r="L626" s="1">
        <f t="shared" si="173"/>
        <v>7</v>
      </c>
      <c r="M626" s="1">
        <v>0</v>
      </c>
      <c r="N626" s="1">
        <f t="shared" si="174"/>
        <v>0</v>
      </c>
      <c r="O626" s="1">
        <v>12</v>
      </c>
      <c r="P626" s="1">
        <f t="shared" si="175"/>
        <v>12</v>
      </c>
      <c r="Q626" s="1">
        <v>10</v>
      </c>
      <c r="R626" s="1">
        <f t="shared" si="176"/>
        <v>10</v>
      </c>
      <c r="S626" s="1" t="s">
        <v>108</v>
      </c>
      <c r="T626" s="1">
        <v>1</v>
      </c>
      <c r="U626" s="1" t="str">
        <f t="shared" si="177"/>
        <v/>
      </c>
      <c r="X626" s="1" t="str">
        <f t="shared" si="178"/>
        <v xml:space="preserve"> </v>
      </c>
      <c r="AA626" s="1">
        <v>1</v>
      </c>
      <c r="AB626" s="1" t="str">
        <f t="shared" si="179"/>
        <v>Student</v>
      </c>
      <c r="AC626" s="1" t="s">
        <v>145</v>
      </c>
      <c r="AE626" s="1" t="str">
        <f t="shared" si="180"/>
        <v>Not Applicable</v>
      </c>
      <c r="AF626" s="1" t="s">
        <v>86</v>
      </c>
      <c r="AH626" s="1" t="str">
        <f t="shared" si="181"/>
        <v>Technology &amp; Internet</v>
      </c>
      <c r="AI626" s="1" t="str">
        <f t="shared" si="182"/>
        <v>Technology &amp; Internet</v>
      </c>
      <c r="AJ626" s="1" t="s">
        <v>69</v>
      </c>
      <c r="AL626" s="1">
        <v>3</v>
      </c>
      <c r="AM626" s="1">
        <f t="shared" si="183"/>
        <v>3</v>
      </c>
      <c r="AN626" s="1" t="s">
        <v>2796</v>
      </c>
      <c r="AO626" s="1" t="s">
        <v>61</v>
      </c>
      <c r="AS626" s="1" t="s">
        <v>19</v>
      </c>
      <c r="AU626" s="1" t="s">
        <v>21</v>
      </c>
      <c r="AZ626" s="1" t="str">
        <f t="shared" si="184"/>
        <v>Forums</v>
      </c>
      <c r="BA626" s="1" t="s">
        <v>50</v>
      </c>
      <c r="BC626" s="1">
        <f t="shared" si="185"/>
        <v>6</v>
      </c>
      <c r="BD626" s="1">
        <v>6</v>
      </c>
      <c r="BF626" s="1">
        <f t="shared" si="186"/>
        <v>3</v>
      </c>
      <c r="BG626" s="1">
        <v>3</v>
      </c>
      <c r="BI626" s="1">
        <v>4</v>
      </c>
      <c r="BJ626" s="1">
        <f t="shared" si="187"/>
        <v>4</v>
      </c>
      <c r="BK626" s="1" t="s">
        <v>2797</v>
      </c>
      <c r="BL626" s="1" t="str">
        <f t="shared" si="188"/>
        <v>Friend / word of mouth</v>
      </c>
      <c r="BM626" s="1" t="s">
        <v>42</v>
      </c>
      <c r="BO626" s="1">
        <v>10</v>
      </c>
      <c r="BP626" s="1" t="s">
        <v>2798</v>
      </c>
      <c r="BQ626" s="1" t="s">
        <v>2799</v>
      </c>
      <c r="BR626" s="1" t="s">
        <v>2800</v>
      </c>
      <c r="BS626" s="1">
        <v>1</v>
      </c>
      <c r="BT626">
        <f t="shared" si="189"/>
        <v>1</v>
      </c>
    </row>
    <row r="627" spans="1:72" ht="110.25" x14ac:dyDescent="0.25">
      <c r="A627" s="1">
        <v>625</v>
      </c>
      <c r="B627" s="1">
        <f t="shared" si="171"/>
        <v>626</v>
      </c>
      <c r="C627" s="1" t="s">
        <v>0</v>
      </c>
      <c r="I627" s="2">
        <v>30310</v>
      </c>
      <c r="J627" s="13">
        <f t="shared" ca="1" si="172"/>
        <v>36</v>
      </c>
      <c r="K627" s="1">
        <v>7</v>
      </c>
      <c r="L627" s="1">
        <f t="shared" si="173"/>
        <v>7</v>
      </c>
      <c r="M627" s="1">
        <v>50</v>
      </c>
      <c r="N627" s="1">
        <f t="shared" si="174"/>
        <v>50</v>
      </c>
      <c r="O627" s="1">
        <v>10</v>
      </c>
      <c r="P627" s="1">
        <f t="shared" si="175"/>
        <v>10</v>
      </c>
      <c r="Q627" s="1">
        <v>30</v>
      </c>
      <c r="R627" s="1">
        <f t="shared" si="176"/>
        <v>30</v>
      </c>
      <c r="S627" s="1" t="s">
        <v>200</v>
      </c>
      <c r="T627" s="1">
        <v>0</v>
      </c>
      <c r="U627" s="1" t="str">
        <f t="shared" si="177"/>
        <v>hat</v>
      </c>
      <c r="V627" s="1" t="s">
        <v>97</v>
      </c>
      <c r="X627" s="1" t="str">
        <f t="shared" si="178"/>
        <v>Data is the new bacon</v>
      </c>
      <c r="Y627" s="1" t="s">
        <v>3333</v>
      </c>
      <c r="AA627" s="1">
        <v>1</v>
      </c>
      <c r="AB627" s="1" t="str">
        <f t="shared" si="179"/>
        <v>Product Management/Project Management</v>
      </c>
      <c r="AC627" s="1" t="s">
        <v>35</v>
      </c>
      <c r="AE627" s="1" t="str">
        <f t="shared" si="180"/>
        <v>Manager</v>
      </c>
      <c r="AF627" s="1" t="s">
        <v>36</v>
      </c>
      <c r="AH627" s="1" t="str">
        <f t="shared" si="181"/>
        <v>Finance</v>
      </c>
      <c r="AI627" s="1" t="str">
        <f t="shared" si="182"/>
        <v>Finance</v>
      </c>
      <c r="AK627" s="1" t="s">
        <v>867</v>
      </c>
      <c r="AL627" s="1">
        <v>9</v>
      </c>
      <c r="AM627" s="1">
        <f t="shared" si="183"/>
        <v>9</v>
      </c>
      <c r="AN627" s="1" t="s">
        <v>2801</v>
      </c>
      <c r="AO627" s="1" t="s">
        <v>61</v>
      </c>
      <c r="AR627" s="1" t="s">
        <v>18</v>
      </c>
      <c r="AZ627" s="1" t="str">
        <f t="shared" si="184"/>
        <v>Forums</v>
      </c>
      <c r="BA627" s="1" t="s">
        <v>50</v>
      </c>
      <c r="BC627" s="1">
        <f t="shared" si="185"/>
        <v>6</v>
      </c>
      <c r="BD627" s="1">
        <v>6</v>
      </c>
      <c r="BF627" s="1">
        <f t="shared" si="186"/>
        <v>4</v>
      </c>
      <c r="BG627" s="1">
        <v>4</v>
      </c>
      <c r="BI627" s="1">
        <v>48</v>
      </c>
      <c r="BJ627" s="1">
        <f t="shared" si="187"/>
        <v>48</v>
      </c>
      <c r="BK627" s="1" t="s">
        <v>2802</v>
      </c>
      <c r="BL627" s="1" t="str">
        <f t="shared" si="188"/>
        <v>Google</v>
      </c>
      <c r="BM627" s="1" t="s">
        <v>52</v>
      </c>
      <c r="BO627" s="1">
        <v>9</v>
      </c>
      <c r="BP627" s="1" t="s">
        <v>2803</v>
      </c>
      <c r="BS627" s="1">
        <v>0</v>
      </c>
      <c r="BT627">
        <f t="shared" si="189"/>
        <v>0</v>
      </c>
    </row>
    <row r="628" spans="1:72" ht="409.5" x14ac:dyDescent="0.25">
      <c r="A628" s="1">
        <v>626</v>
      </c>
      <c r="B628" s="1">
        <f t="shared" si="171"/>
        <v>627</v>
      </c>
      <c r="C628" s="1" t="s">
        <v>0</v>
      </c>
      <c r="D628" s="1" t="s">
        <v>1</v>
      </c>
      <c r="I628" s="2">
        <v>33380</v>
      </c>
      <c r="J628" s="13">
        <f t="shared" ca="1" si="172"/>
        <v>28</v>
      </c>
      <c r="K628" s="1">
        <v>7</v>
      </c>
      <c r="L628" s="1">
        <f t="shared" si="173"/>
        <v>7</v>
      </c>
      <c r="M628" s="1">
        <v>60</v>
      </c>
      <c r="N628" s="1">
        <f t="shared" si="174"/>
        <v>60</v>
      </c>
      <c r="O628" s="1">
        <v>8</v>
      </c>
      <c r="P628" s="1">
        <f t="shared" si="175"/>
        <v>8</v>
      </c>
      <c r="Q628" s="1">
        <v>4</v>
      </c>
      <c r="R628" s="1">
        <f t="shared" si="176"/>
        <v>4</v>
      </c>
      <c r="S628" s="1" t="s">
        <v>55</v>
      </c>
      <c r="T628" s="1">
        <v>1</v>
      </c>
      <c r="U628" s="1" t="str">
        <f t="shared" si="177"/>
        <v/>
      </c>
      <c r="X628" s="1" t="str">
        <f t="shared" si="178"/>
        <v xml:space="preserve"> </v>
      </c>
      <c r="AA628" s="1">
        <v>1</v>
      </c>
      <c r="AB628" s="1" t="str">
        <f t="shared" si="179"/>
        <v>Data Analyst</v>
      </c>
      <c r="AC628" s="1" t="s">
        <v>18</v>
      </c>
      <c r="AE628" s="1" t="str">
        <f t="shared" si="180"/>
        <v>Individual Contributor</v>
      </c>
      <c r="AF628" s="1" t="s">
        <v>58</v>
      </c>
      <c r="AH628" s="1" t="str">
        <f t="shared" si="181"/>
        <v>Healthcare and Pharmaceuticals</v>
      </c>
      <c r="AI628" s="1" t="str">
        <f t="shared" si="182"/>
        <v>Healthcare and Pharmaceuticals</v>
      </c>
      <c r="AJ628" s="1" t="s">
        <v>131</v>
      </c>
      <c r="AL628" s="1">
        <v>2</v>
      </c>
      <c r="AM628" s="1">
        <f t="shared" si="183"/>
        <v>2</v>
      </c>
      <c r="AN628" s="1" t="s">
        <v>2804</v>
      </c>
      <c r="AO628" s="1" t="s">
        <v>39</v>
      </c>
      <c r="AR628" s="1" t="s">
        <v>18</v>
      </c>
      <c r="AZ628" s="1" t="str">
        <f t="shared" si="184"/>
        <v>Stack Overflow</v>
      </c>
      <c r="BA628" s="1" t="s">
        <v>62</v>
      </c>
      <c r="BC628" s="1">
        <f t="shared" si="185"/>
        <v>5</v>
      </c>
      <c r="BD628" s="1">
        <v>5</v>
      </c>
      <c r="BF628" s="1">
        <f t="shared" si="186"/>
        <v>6</v>
      </c>
      <c r="BG628" s="1">
        <v>6</v>
      </c>
      <c r="BI628" s="1">
        <v>10</v>
      </c>
      <c r="BJ628" s="1">
        <f t="shared" si="187"/>
        <v>10</v>
      </c>
      <c r="BK628" s="1" t="s">
        <v>2805</v>
      </c>
      <c r="BL628" s="1" t="str">
        <f t="shared" si="188"/>
        <v>Google</v>
      </c>
      <c r="BM628" s="1" t="s">
        <v>52</v>
      </c>
      <c r="BO628" s="1">
        <v>8</v>
      </c>
      <c r="BP628" s="1" t="s">
        <v>2806</v>
      </c>
      <c r="BQ628" s="1" t="s">
        <v>2807</v>
      </c>
      <c r="BR628" s="1" t="s">
        <v>2808</v>
      </c>
      <c r="BS628" s="1">
        <v>1</v>
      </c>
      <c r="BT628">
        <f t="shared" si="189"/>
        <v>1</v>
      </c>
    </row>
    <row r="629" spans="1:72" ht="409.5" x14ac:dyDescent="0.25">
      <c r="A629" s="1">
        <v>627</v>
      </c>
      <c r="B629" s="1">
        <f t="shared" si="171"/>
        <v>628</v>
      </c>
      <c r="C629" s="1" t="s">
        <v>0</v>
      </c>
      <c r="E629" s="1" t="s">
        <v>2</v>
      </c>
      <c r="G629" s="1" t="s">
        <v>4</v>
      </c>
      <c r="I629" s="2">
        <v>27115</v>
      </c>
      <c r="J629" s="13">
        <f t="shared" ca="1" si="172"/>
        <v>45</v>
      </c>
      <c r="K629" s="1">
        <v>6</v>
      </c>
      <c r="L629" s="1">
        <f t="shared" si="173"/>
        <v>6</v>
      </c>
      <c r="M629" s="1">
        <v>30</v>
      </c>
      <c r="N629" s="1">
        <f t="shared" si="174"/>
        <v>30</v>
      </c>
      <c r="O629" s="1">
        <v>5</v>
      </c>
      <c r="P629" s="1">
        <f t="shared" si="175"/>
        <v>5</v>
      </c>
      <c r="Q629" s="1">
        <v>10</v>
      </c>
      <c r="R629" s="1">
        <f t="shared" si="176"/>
        <v>10</v>
      </c>
      <c r="S629" s="1" t="s">
        <v>200</v>
      </c>
      <c r="T629" s="1">
        <v>1</v>
      </c>
      <c r="U629" s="1" t="str">
        <f t="shared" si="177"/>
        <v/>
      </c>
      <c r="X629" s="1" t="str">
        <f t="shared" si="178"/>
        <v xml:space="preserve"> </v>
      </c>
      <c r="AA629" s="1">
        <v>1</v>
      </c>
      <c r="AB629" s="1" t="str">
        <f t="shared" si="179"/>
        <v>Educator / Instructor</v>
      </c>
      <c r="AC629" s="1" t="s">
        <v>47</v>
      </c>
      <c r="AE629" s="1" t="str">
        <f t="shared" si="180"/>
        <v>Associate Professor</v>
      </c>
      <c r="AG629" s="1" t="s">
        <v>2809</v>
      </c>
      <c r="AH629" s="1" t="str">
        <f t="shared" si="181"/>
        <v>Education</v>
      </c>
      <c r="AI629" s="1" t="str">
        <f t="shared" si="182"/>
        <v>Education</v>
      </c>
      <c r="AJ629" s="1" t="s">
        <v>37</v>
      </c>
      <c r="AL629" s="1">
        <v>20</v>
      </c>
      <c r="AM629" s="1">
        <f t="shared" si="183"/>
        <v>20</v>
      </c>
      <c r="AN629" s="1" t="s">
        <v>2810</v>
      </c>
      <c r="AO629" s="1" t="s">
        <v>49</v>
      </c>
      <c r="AT629" s="1" t="s">
        <v>20</v>
      </c>
      <c r="AZ629" s="1" t="str">
        <f t="shared" si="184"/>
        <v>Slack Channel</v>
      </c>
      <c r="BA629" s="1" t="s">
        <v>40</v>
      </c>
      <c r="BC629" s="1">
        <f t="shared" si="185"/>
        <v>2</v>
      </c>
      <c r="BD629" s="1">
        <v>2</v>
      </c>
      <c r="BF629" s="1">
        <f t="shared" si="186"/>
        <v>15</v>
      </c>
      <c r="BH629" s="1">
        <v>15</v>
      </c>
      <c r="BI629" s="1">
        <v>10</v>
      </c>
      <c r="BJ629" s="1">
        <f t="shared" si="187"/>
        <v>10</v>
      </c>
      <c r="BK629" s="1" t="s">
        <v>2811</v>
      </c>
      <c r="BL629" s="1" t="str">
        <f t="shared" si="188"/>
        <v>Google</v>
      </c>
      <c r="BM629" s="1" t="s">
        <v>52</v>
      </c>
      <c r="BO629" s="1">
        <v>10</v>
      </c>
      <c r="BP629" s="1" t="s">
        <v>2812</v>
      </c>
      <c r="BQ629" s="1" t="s">
        <v>2813</v>
      </c>
      <c r="BR629" s="1" t="s">
        <v>2814</v>
      </c>
      <c r="BS629" s="1">
        <v>1</v>
      </c>
      <c r="BT629">
        <f t="shared" si="189"/>
        <v>1</v>
      </c>
    </row>
    <row r="630" spans="1:72" ht="409.5" x14ac:dyDescent="0.25">
      <c r="A630" s="1">
        <v>628</v>
      </c>
      <c r="B630" s="1">
        <f t="shared" si="171"/>
        <v>629</v>
      </c>
      <c r="G630" s="1" t="s">
        <v>4</v>
      </c>
      <c r="I630" s="2">
        <v>27133</v>
      </c>
      <c r="J630" s="13">
        <f t="shared" ca="1" si="172"/>
        <v>45</v>
      </c>
      <c r="K630" s="1">
        <v>6</v>
      </c>
      <c r="L630" s="1">
        <f t="shared" si="173"/>
        <v>6</v>
      </c>
      <c r="M630" s="1">
        <v>50</v>
      </c>
      <c r="N630" s="1">
        <f t="shared" si="174"/>
        <v>50</v>
      </c>
      <c r="O630" s="1">
        <v>10</v>
      </c>
      <c r="P630" s="1">
        <f t="shared" si="175"/>
        <v>10</v>
      </c>
      <c r="Q630" s="1">
        <v>20</v>
      </c>
      <c r="R630" s="1">
        <f t="shared" si="176"/>
        <v>20</v>
      </c>
      <c r="S630" s="1" t="s">
        <v>74</v>
      </c>
      <c r="T630" s="1">
        <v>1</v>
      </c>
      <c r="U630" s="1" t="str">
        <f t="shared" si="177"/>
        <v/>
      </c>
      <c r="X630" s="1" t="str">
        <f t="shared" si="178"/>
        <v xml:space="preserve"> </v>
      </c>
      <c r="AA630" s="1">
        <v>1</v>
      </c>
      <c r="AB630" s="1" t="str">
        <f t="shared" si="179"/>
        <v>Customer Service</v>
      </c>
      <c r="AC630" s="1" t="s">
        <v>1089</v>
      </c>
      <c r="AE630" s="1" t="str">
        <f t="shared" si="180"/>
        <v>Director</v>
      </c>
      <c r="AF630" s="1" t="s">
        <v>68</v>
      </c>
      <c r="AH630" s="1" t="str">
        <f t="shared" si="181"/>
        <v>Technology &amp; Internet</v>
      </c>
      <c r="AI630" s="1" t="str">
        <f t="shared" si="182"/>
        <v>Technology &amp; Internet</v>
      </c>
      <c r="AJ630" s="1" t="s">
        <v>69</v>
      </c>
      <c r="AL630" s="1">
        <v>22</v>
      </c>
      <c r="AM630" s="1">
        <f t="shared" si="183"/>
        <v>22</v>
      </c>
      <c r="AN630" s="1" t="s">
        <v>52</v>
      </c>
      <c r="AO630" s="1" t="s">
        <v>61</v>
      </c>
      <c r="AS630" s="1" t="s">
        <v>19</v>
      </c>
      <c r="AT630" s="1" t="s">
        <v>20</v>
      </c>
      <c r="AZ630" s="1" t="str">
        <f t="shared" si="184"/>
        <v>Forums</v>
      </c>
      <c r="BA630" s="1" t="s">
        <v>50</v>
      </c>
      <c r="BC630" s="1">
        <f t="shared" si="185"/>
        <v>5</v>
      </c>
      <c r="BD630" s="1">
        <v>5</v>
      </c>
      <c r="BF630" s="1">
        <f t="shared" si="186"/>
        <v>5</v>
      </c>
      <c r="BG630" s="1">
        <v>5</v>
      </c>
      <c r="BI630" s="1">
        <v>35</v>
      </c>
      <c r="BJ630" s="1">
        <f t="shared" si="187"/>
        <v>35</v>
      </c>
      <c r="BK630" s="1" t="s">
        <v>2815</v>
      </c>
      <c r="BL630" s="1" t="str">
        <f t="shared" si="188"/>
        <v>Hacker News, when Sebastian announced it, several years ago.</v>
      </c>
      <c r="BN630" s="1" t="s">
        <v>2816</v>
      </c>
      <c r="BO630" s="1">
        <v>10</v>
      </c>
      <c r="BP630" s="1" t="s">
        <v>2817</v>
      </c>
      <c r="BQ630" s="1" t="s">
        <v>2818</v>
      </c>
      <c r="BR630" s="1" t="s">
        <v>2819</v>
      </c>
      <c r="BS630" s="1">
        <v>1</v>
      </c>
      <c r="BT630">
        <f t="shared" si="189"/>
        <v>1</v>
      </c>
    </row>
    <row r="631" spans="1:72" ht="78.75" x14ac:dyDescent="0.25">
      <c r="A631" s="1">
        <v>629</v>
      </c>
      <c r="B631" s="1">
        <f t="shared" si="171"/>
        <v>630</v>
      </c>
      <c r="D631" s="1" t="s">
        <v>1</v>
      </c>
      <c r="F631" s="1" t="s">
        <v>3</v>
      </c>
      <c r="I631" s="2">
        <v>32981</v>
      </c>
      <c r="J631" s="13">
        <f t="shared" ca="1" si="172"/>
        <v>29</v>
      </c>
      <c r="K631" s="1">
        <v>7</v>
      </c>
      <c r="L631" s="1">
        <f t="shared" si="173"/>
        <v>7</v>
      </c>
      <c r="M631" s="1">
        <v>20</v>
      </c>
      <c r="N631" s="1">
        <f t="shared" si="174"/>
        <v>20</v>
      </c>
      <c r="O631" s="1">
        <v>10</v>
      </c>
      <c r="P631" s="1">
        <f t="shared" si="175"/>
        <v>10</v>
      </c>
      <c r="Q631" s="1">
        <v>10</v>
      </c>
      <c r="R631" s="1">
        <f t="shared" si="176"/>
        <v>10</v>
      </c>
      <c r="S631" s="1" t="s">
        <v>278</v>
      </c>
      <c r="T631" s="1">
        <v>1</v>
      </c>
      <c r="U631" s="1" t="str">
        <f t="shared" si="177"/>
        <v/>
      </c>
      <c r="X631" s="1" t="str">
        <f t="shared" si="178"/>
        <v xml:space="preserve"> </v>
      </c>
      <c r="AA631" s="1">
        <v>1</v>
      </c>
      <c r="AB631" s="1" t="str">
        <f t="shared" si="179"/>
        <v>Software Engineer</v>
      </c>
      <c r="AC631" s="1" t="s">
        <v>188</v>
      </c>
      <c r="AE631" s="1" t="str">
        <f t="shared" si="180"/>
        <v>Individual Contributor</v>
      </c>
      <c r="AF631" s="1" t="s">
        <v>58</v>
      </c>
      <c r="AH631" s="1" t="str">
        <f t="shared" si="181"/>
        <v>Manufacturing</v>
      </c>
      <c r="AI631" s="1" t="str">
        <f t="shared" si="182"/>
        <v>Manufacturing</v>
      </c>
      <c r="AJ631" s="1" t="s">
        <v>99</v>
      </c>
      <c r="AL631" s="1">
        <v>4</v>
      </c>
      <c r="AM631" s="1">
        <f t="shared" si="183"/>
        <v>4</v>
      </c>
      <c r="AN631" s="1" t="s">
        <v>2820</v>
      </c>
      <c r="AO631" s="1" t="s">
        <v>39</v>
      </c>
      <c r="AU631" s="1" t="s">
        <v>21</v>
      </c>
      <c r="AZ631" s="1" t="str">
        <f t="shared" si="184"/>
        <v>Slack Channel</v>
      </c>
      <c r="BA631" s="1" t="s">
        <v>40</v>
      </c>
      <c r="BC631" s="1">
        <f t="shared" si="185"/>
        <v>3</v>
      </c>
      <c r="BD631" s="1">
        <v>3</v>
      </c>
      <c r="BF631" s="1">
        <f t="shared" si="186"/>
        <v>5</v>
      </c>
      <c r="BG631" s="1">
        <v>5</v>
      </c>
      <c r="BI631" s="1">
        <v>20</v>
      </c>
      <c r="BJ631" s="1">
        <f t="shared" si="187"/>
        <v>20</v>
      </c>
      <c r="BK631" s="1" t="s">
        <v>2821</v>
      </c>
      <c r="BL631" s="1" t="str">
        <f t="shared" si="188"/>
        <v>Google</v>
      </c>
      <c r="BM631" s="1" t="s">
        <v>52</v>
      </c>
      <c r="BO631" s="1">
        <v>7</v>
      </c>
      <c r="BP631" s="1" t="s">
        <v>2822</v>
      </c>
      <c r="BQ631" s="1" t="s">
        <v>2823</v>
      </c>
      <c r="BS631" s="1">
        <v>1</v>
      </c>
      <c r="BT631">
        <f t="shared" si="189"/>
        <v>1</v>
      </c>
    </row>
    <row r="632" spans="1:72" ht="409.5" x14ac:dyDescent="0.25">
      <c r="A632" s="1">
        <v>630</v>
      </c>
      <c r="B632" s="1">
        <f t="shared" si="171"/>
        <v>631</v>
      </c>
      <c r="G632" s="1" t="s">
        <v>4</v>
      </c>
      <c r="I632" s="2">
        <v>34970</v>
      </c>
      <c r="J632" s="13">
        <f t="shared" ca="1" si="172"/>
        <v>24</v>
      </c>
      <c r="K632" s="1">
        <v>7</v>
      </c>
      <c r="L632" s="1">
        <f t="shared" si="173"/>
        <v>7</v>
      </c>
      <c r="M632" s="1">
        <v>45</v>
      </c>
      <c r="N632" s="1">
        <f t="shared" si="174"/>
        <v>45</v>
      </c>
      <c r="O632" s="1">
        <v>10</v>
      </c>
      <c r="P632" s="1">
        <f t="shared" si="175"/>
        <v>10</v>
      </c>
      <c r="Q632" s="1">
        <v>4</v>
      </c>
      <c r="R632" s="1">
        <f t="shared" si="176"/>
        <v>4</v>
      </c>
      <c r="S632" s="1" t="s">
        <v>55</v>
      </c>
      <c r="T632" s="1">
        <v>0</v>
      </c>
      <c r="U632" s="1" t="str">
        <f t="shared" si="177"/>
        <v>t-shirt</v>
      </c>
      <c r="V632" s="1" t="s">
        <v>46</v>
      </c>
      <c r="X632" s="1" t="str">
        <f t="shared" si="178"/>
        <v>Math - all the cool kids are doing it</v>
      </c>
      <c r="Y632" s="1" t="s">
        <v>3369</v>
      </c>
      <c r="AA632" s="1">
        <v>0</v>
      </c>
      <c r="AB632" s="1" t="str">
        <f t="shared" si="179"/>
        <v xml:space="preserve"> </v>
      </c>
      <c r="AE632" s="1" t="str">
        <f t="shared" si="180"/>
        <v xml:space="preserve"> </v>
      </c>
      <c r="AH632" s="1" t="str">
        <f t="shared" si="181"/>
        <v>Unspecified</v>
      </c>
      <c r="AI632" s="1" t="str">
        <f t="shared" si="182"/>
        <v xml:space="preserve"> </v>
      </c>
      <c r="AM632" s="1">
        <f t="shared" si="183"/>
        <v>0</v>
      </c>
      <c r="AO632" s="1" t="s">
        <v>39</v>
      </c>
      <c r="AT632" s="1" t="s">
        <v>20</v>
      </c>
      <c r="AZ632" s="1" t="str">
        <f t="shared" si="184"/>
        <v>Mentor Help (classroom or 1:1 mentors)</v>
      </c>
      <c r="BA632" s="1" t="s">
        <v>137</v>
      </c>
      <c r="BC632" s="1">
        <f t="shared" si="185"/>
        <v>5</v>
      </c>
      <c r="BD632" s="1">
        <v>5</v>
      </c>
      <c r="BF632" s="1">
        <f t="shared" si="186"/>
        <v>8</v>
      </c>
      <c r="BH632" s="1">
        <v>8</v>
      </c>
      <c r="BI632" s="1">
        <v>10</v>
      </c>
      <c r="BJ632" s="1">
        <f t="shared" si="187"/>
        <v>10</v>
      </c>
      <c r="BK632" s="1" t="s">
        <v>2824</v>
      </c>
      <c r="BL632" s="1" t="str">
        <f t="shared" si="188"/>
        <v>Google</v>
      </c>
      <c r="BM632" s="1" t="s">
        <v>52</v>
      </c>
      <c r="BO632" s="1">
        <v>9</v>
      </c>
      <c r="BP632" s="1" t="s">
        <v>2825</v>
      </c>
      <c r="BQ632" s="1" t="s">
        <v>2826</v>
      </c>
      <c r="BR632" s="1" t="s">
        <v>91</v>
      </c>
      <c r="BS632" s="1">
        <v>0</v>
      </c>
      <c r="BT632">
        <f t="shared" si="189"/>
        <v>0</v>
      </c>
    </row>
    <row r="633" spans="1:72" ht="204.75" x14ac:dyDescent="0.25">
      <c r="A633" s="1">
        <v>631</v>
      </c>
      <c r="B633" s="1">
        <f t="shared" si="171"/>
        <v>632</v>
      </c>
      <c r="D633" s="1" t="s">
        <v>1</v>
      </c>
      <c r="G633" s="1" t="s">
        <v>4</v>
      </c>
      <c r="I633" s="2">
        <v>32210</v>
      </c>
      <c r="J633" s="13">
        <f t="shared" ca="1" si="172"/>
        <v>31</v>
      </c>
      <c r="K633" s="1">
        <v>8</v>
      </c>
      <c r="L633" s="1">
        <f t="shared" si="173"/>
        <v>8</v>
      </c>
      <c r="M633" s="1">
        <v>5</v>
      </c>
      <c r="N633" s="1">
        <f t="shared" si="174"/>
        <v>5</v>
      </c>
      <c r="O633" s="1">
        <v>6</v>
      </c>
      <c r="P633" s="1">
        <f t="shared" si="175"/>
        <v>6</v>
      </c>
      <c r="Q633" s="1">
        <v>5</v>
      </c>
      <c r="R633" s="1">
        <f t="shared" si="176"/>
        <v>5</v>
      </c>
      <c r="S633" s="1" t="s">
        <v>164</v>
      </c>
      <c r="T633" s="1">
        <v>0</v>
      </c>
      <c r="U633" s="1" t="str">
        <f t="shared" si="177"/>
        <v>shoes (brand is TBDâ€¦ probably Adidas or Puma)</v>
      </c>
      <c r="V633" s="1" t="s">
        <v>109</v>
      </c>
      <c r="X633" s="1" t="str">
        <f t="shared" si="178"/>
        <v>Machine learning for life</v>
      </c>
      <c r="Y633" s="1" t="s">
        <v>3370</v>
      </c>
      <c r="AA633" s="1">
        <v>0</v>
      </c>
      <c r="AB633" s="1" t="str">
        <f t="shared" si="179"/>
        <v xml:space="preserve"> </v>
      </c>
      <c r="AE633" s="1" t="str">
        <f t="shared" si="180"/>
        <v xml:space="preserve"> </v>
      </c>
      <c r="AH633" s="1" t="str">
        <f t="shared" si="181"/>
        <v>Unspecified</v>
      </c>
      <c r="AI633" s="1" t="str">
        <f t="shared" si="182"/>
        <v xml:space="preserve"> </v>
      </c>
      <c r="AM633" s="1">
        <f t="shared" si="183"/>
        <v>0</v>
      </c>
      <c r="AO633" s="1" t="s">
        <v>61</v>
      </c>
      <c r="AU633" s="1" t="s">
        <v>21</v>
      </c>
      <c r="AZ633" s="1" t="str">
        <f t="shared" si="184"/>
        <v>Slack Channel</v>
      </c>
      <c r="BA633" s="1" t="s">
        <v>40</v>
      </c>
      <c r="BC633" s="1">
        <f t="shared" si="185"/>
        <v>6</v>
      </c>
      <c r="BD633" s="1">
        <v>6</v>
      </c>
      <c r="BF633" s="1">
        <f t="shared" si="186"/>
        <v>10</v>
      </c>
      <c r="BH633" s="1">
        <v>10</v>
      </c>
      <c r="BI633" s="1">
        <v>5</v>
      </c>
      <c r="BJ633" s="1">
        <f t="shared" si="187"/>
        <v>5</v>
      </c>
      <c r="BK633" s="1" t="s">
        <v>2827</v>
      </c>
      <c r="BL633" s="1" t="str">
        <f t="shared" si="188"/>
        <v>Google</v>
      </c>
      <c r="BM633" s="1" t="s">
        <v>52</v>
      </c>
      <c r="BO633" s="1">
        <v>10</v>
      </c>
      <c r="BP633" s="1" t="s">
        <v>2828</v>
      </c>
      <c r="BQ633" s="1" t="s">
        <v>2829</v>
      </c>
      <c r="BR633" s="1" t="s">
        <v>2575</v>
      </c>
      <c r="BS633" s="1">
        <v>1</v>
      </c>
      <c r="BT633">
        <f t="shared" si="189"/>
        <v>1</v>
      </c>
    </row>
    <row r="634" spans="1:72" ht="409.5" x14ac:dyDescent="0.25">
      <c r="A634" s="1">
        <v>632</v>
      </c>
      <c r="B634" s="1">
        <f t="shared" si="171"/>
        <v>633</v>
      </c>
      <c r="G634" s="1" t="s">
        <v>4</v>
      </c>
      <c r="I634" s="2">
        <v>31293</v>
      </c>
      <c r="J634" s="13">
        <f t="shared" ca="1" si="172"/>
        <v>34</v>
      </c>
      <c r="K634" s="1">
        <v>7</v>
      </c>
      <c r="L634" s="1">
        <f t="shared" si="173"/>
        <v>7</v>
      </c>
      <c r="M634" s="1">
        <v>90</v>
      </c>
      <c r="N634" s="1">
        <f t="shared" si="174"/>
        <v>90</v>
      </c>
      <c r="O634" s="1">
        <v>6</v>
      </c>
      <c r="P634" s="1">
        <f t="shared" si="175"/>
        <v>6</v>
      </c>
      <c r="Q634" s="1">
        <v>30</v>
      </c>
      <c r="R634" s="1">
        <f t="shared" si="176"/>
        <v>30</v>
      </c>
      <c r="S634" s="1" t="s">
        <v>164</v>
      </c>
      <c r="T634" s="1">
        <v>1</v>
      </c>
      <c r="U634" s="1" t="str">
        <f t="shared" si="177"/>
        <v/>
      </c>
      <c r="X634" s="1" t="str">
        <f t="shared" si="178"/>
        <v xml:space="preserve"> </v>
      </c>
      <c r="AA634" s="1">
        <v>1</v>
      </c>
      <c r="AB634" s="1" t="str">
        <f t="shared" si="179"/>
        <v>Freelancing</v>
      </c>
      <c r="AC634" s="1" t="s">
        <v>85</v>
      </c>
      <c r="AE634" s="1" t="str">
        <f t="shared" si="180"/>
        <v>Not Applicable</v>
      </c>
      <c r="AF634" s="1" t="s">
        <v>86</v>
      </c>
      <c r="AH634" s="1" t="str">
        <f t="shared" si="181"/>
        <v>Food &amp; Beverages</v>
      </c>
      <c r="AI634" s="1" t="str">
        <f t="shared" si="182"/>
        <v>Food &amp; Beverages</v>
      </c>
      <c r="AJ634" s="1" t="s">
        <v>1262</v>
      </c>
      <c r="AL634" s="1">
        <v>2</v>
      </c>
      <c r="AM634" s="1">
        <f t="shared" si="183"/>
        <v>2</v>
      </c>
      <c r="AO634" s="1" t="s">
        <v>49</v>
      </c>
      <c r="AR634" s="1" t="s">
        <v>18</v>
      </c>
      <c r="AZ634" s="1" t="str">
        <f t="shared" si="184"/>
        <v>Forums</v>
      </c>
      <c r="BA634" s="1" t="s">
        <v>50</v>
      </c>
      <c r="BC634" s="1">
        <f t="shared" si="185"/>
        <v>5</v>
      </c>
      <c r="BD634" s="1">
        <v>5</v>
      </c>
      <c r="BF634" s="1">
        <f t="shared" si="186"/>
        <v>10</v>
      </c>
      <c r="BH634" s="1">
        <v>10</v>
      </c>
      <c r="BI634" s="1">
        <v>15</v>
      </c>
      <c r="BJ634" s="1">
        <f t="shared" si="187"/>
        <v>15</v>
      </c>
      <c r="BK634" s="1" t="s">
        <v>2830</v>
      </c>
      <c r="BL634" s="1" t="str">
        <f t="shared" si="188"/>
        <v>Blog post</v>
      </c>
      <c r="BN634" s="1" t="s">
        <v>2831</v>
      </c>
      <c r="BO634" s="1">
        <v>9</v>
      </c>
      <c r="BP634" s="1" t="s">
        <v>2832</v>
      </c>
      <c r="BQ634" s="1" t="s">
        <v>2833</v>
      </c>
      <c r="BR634" s="1" t="s">
        <v>2834</v>
      </c>
      <c r="BS634" s="1">
        <v>1</v>
      </c>
      <c r="BT634">
        <f t="shared" si="189"/>
        <v>1</v>
      </c>
    </row>
    <row r="635" spans="1:72" ht="409.5" x14ac:dyDescent="0.25">
      <c r="A635" s="1">
        <v>633</v>
      </c>
      <c r="B635" s="1">
        <f t="shared" si="171"/>
        <v>634</v>
      </c>
      <c r="C635" s="1" t="s">
        <v>0</v>
      </c>
      <c r="D635" s="1" t="s">
        <v>1</v>
      </c>
      <c r="G635" s="1" t="s">
        <v>4</v>
      </c>
      <c r="I635" s="2">
        <v>33399</v>
      </c>
      <c r="J635" s="13">
        <f t="shared" ca="1" si="172"/>
        <v>28</v>
      </c>
      <c r="K635" s="1">
        <v>7</v>
      </c>
      <c r="L635" s="1">
        <f t="shared" si="173"/>
        <v>7</v>
      </c>
      <c r="M635" s="1">
        <v>60</v>
      </c>
      <c r="N635" s="1">
        <f t="shared" si="174"/>
        <v>60</v>
      </c>
      <c r="O635" s="1">
        <v>11</v>
      </c>
      <c r="P635" s="1">
        <f t="shared" si="175"/>
        <v>11</v>
      </c>
      <c r="Q635" s="1">
        <v>9</v>
      </c>
      <c r="R635" s="1">
        <f t="shared" si="176"/>
        <v>9</v>
      </c>
      <c r="S635" s="1" t="s">
        <v>310</v>
      </c>
      <c r="T635" s="1">
        <v>1</v>
      </c>
      <c r="U635" s="1" t="str">
        <f t="shared" si="177"/>
        <v/>
      </c>
      <c r="X635" s="1" t="str">
        <f t="shared" si="178"/>
        <v xml:space="preserve"> </v>
      </c>
      <c r="AA635" s="1">
        <v>1</v>
      </c>
      <c r="AB635" s="1" t="str">
        <f t="shared" si="179"/>
        <v>Machine Learning Engineer</v>
      </c>
      <c r="AC635" s="1" t="s">
        <v>19</v>
      </c>
      <c r="AE635" s="1" t="str">
        <f t="shared" si="180"/>
        <v>Individual Contributor</v>
      </c>
      <c r="AF635" s="1" t="s">
        <v>58</v>
      </c>
      <c r="AH635" s="1" t="str">
        <f t="shared" si="181"/>
        <v>Technology &amp; Internet</v>
      </c>
      <c r="AI635" s="1" t="str">
        <f t="shared" si="182"/>
        <v>Technology &amp; Internet</v>
      </c>
      <c r="AJ635" s="1" t="s">
        <v>69</v>
      </c>
      <c r="AL635" s="1">
        <v>3</v>
      </c>
      <c r="AM635" s="1">
        <f t="shared" si="183"/>
        <v>3</v>
      </c>
      <c r="AN635" s="1" t="s">
        <v>2835</v>
      </c>
      <c r="AO635" s="1" t="s">
        <v>39</v>
      </c>
      <c r="AU635" s="1" t="s">
        <v>21</v>
      </c>
      <c r="AZ635" s="1" t="str">
        <f t="shared" si="184"/>
        <v>Slack Channel</v>
      </c>
      <c r="BA635" s="1" t="s">
        <v>40</v>
      </c>
      <c r="BC635" s="1">
        <f t="shared" si="185"/>
        <v>4</v>
      </c>
      <c r="BD635" s="1">
        <v>4</v>
      </c>
      <c r="BF635" s="1">
        <f t="shared" si="186"/>
        <v>10</v>
      </c>
      <c r="BH635" s="1">
        <v>10</v>
      </c>
      <c r="BI635" s="1">
        <v>7</v>
      </c>
      <c r="BJ635" s="1">
        <f t="shared" si="187"/>
        <v>7</v>
      </c>
      <c r="BK635" s="1" t="s">
        <v>2836</v>
      </c>
      <c r="BL635" s="1" t="str">
        <f t="shared" si="188"/>
        <v>don't remember</v>
      </c>
      <c r="BN635" s="1" t="s">
        <v>2837</v>
      </c>
      <c r="BO635" s="1">
        <v>10</v>
      </c>
      <c r="BP635" s="1" t="s">
        <v>2838</v>
      </c>
      <c r="BQ635" s="1" t="s">
        <v>2839</v>
      </c>
      <c r="BR635" s="1" t="s">
        <v>2840</v>
      </c>
      <c r="BS635" s="1">
        <v>1</v>
      </c>
      <c r="BT635">
        <f t="shared" si="189"/>
        <v>1</v>
      </c>
    </row>
    <row r="636" spans="1:72" ht="409.5" x14ac:dyDescent="0.25">
      <c r="A636" s="1">
        <v>634</v>
      </c>
      <c r="B636" s="1">
        <f t="shared" si="171"/>
        <v>635</v>
      </c>
      <c r="C636" s="1" t="s">
        <v>0</v>
      </c>
      <c r="D636" s="1" t="s">
        <v>1</v>
      </c>
      <c r="E636" s="1" t="s">
        <v>2</v>
      </c>
      <c r="G636" s="1" t="s">
        <v>4</v>
      </c>
      <c r="I636" s="2">
        <v>31866</v>
      </c>
      <c r="J636" s="13">
        <f t="shared" ca="1" si="172"/>
        <v>32</v>
      </c>
      <c r="K636" s="1">
        <v>7</v>
      </c>
      <c r="L636" s="1">
        <f t="shared" si="173"/>
        <v>7</v>
      </c>
      <c r="M636" s="1">
        <v>10</v>
      </c>
      <c r="N636" s="1">
        <f t="shared" si="174"/>
        <v>10</v>
      </c>
      <c r="O636" s="1">
        <v>7</v>
      </c>
      <c r="P636" s="1">
        <f t="shared" si="175"/>
        <v>7</v>
      </c>
      <c r="Q636" s="1">
        <v>6</v>
      </c>
      <c r="R636" s="1">
        <f t="shared" si="176"/>
        <v>6</v>
      </c>
      <c r="S636" s="1" t="s">
        <v>79</v>
      </c>
      <c r="T636" s="1">
        <v>0</v>
      </c>
      <c r="U636" s="1" t="str">
        <f t="shared" si="177"/>
        <v>shoes (brand is TBDâ€¦ probably Adidas or Puma)</v>
      </c>
      <c r="V636" s="1" t="s">
        <v>109</v>
      </c>
      <c r="X636" s="1" t="str">
        <f t="shared" si="178"/>
        <v>Love to learn every instant</v>
      </c>
      <c r="Z636" s="1" t="s">
        <v>3363</v>
      </c>
      <c r="AA636" s="1">
        <v>0</v>
      </c>
      <c r="AB636" s="1" t="str">
        <f t="shared" si="179"/>
        <v xml:space="preserve"> </v>
      </c>
      <c r="AE636" s="1" t="str">
        <f t="shared" si="180"/>
        <v xml:space="preserve"> </v>
      </c>
      <c r="AH636" s="1" t="str">
        <f t="shared" si="181"/>
        <v>Unspecified</v>
      </c>
      <c r="AI636" s="1" t="str">
        <f t="shared" si="182"/>
        <v xml:space="preserve"> </v>
      </c>
      <c r="AM636" s="1">
        <f t="shared" si="183"/>
        <v>0</v>
      </c>
      <c r="AO636" s="1" t="s">
        <v>61</v>
      </c>
      <c r="AS636" s="1" t="s">
        <v>19</v>
      </c>
      <c r="AZ636" s="1" t="str">
        <f t="shared" si="184"/>
        <v>Mentor Help (classroom or 1:1 mentors)</v>
      </c>
      <c r="BA636" s="1" t="s">
        <v>137</v>
      </c>
      <c r="BC636" s="1">
        <f t="shared" si="185"/>
        <v>6</v>
      </c>
      <c r="BD636" s="1">
        <v>6</v>
      </c>
      <c r="BF636" s="1">
        <f t="shared" si="186"/>
        <v>5</v>
      </c>
      <c r="BG636" s="1">
        <v>5</v>
      </c>
      <c r="BI636" s="1">
        <v>8</v>
      </c>
      <c r="BJ636" s="1">
        <f t="shared" si="187"/>
        <v>8</v>
      </c>
      <c r="BK636" s="1" t="s">
        <v>2841</v>
      </c>
      <c r="BL636" s="1" t="str">
        <f t="shared" si="188"/>
        <v>Google</v>
      </c>
      <c r="BM636" s="1" t="s">
        <v>52</v>
      </c>
      <c r="BO636" s="1">
        <v>10</v>
      </c>
      <c r="BP636" s="1" t="s">
        <v>2842</v>
      </c>
      <c r="BQ636" s="1" t="s">
        <v>2843</v>
      </c>
      <c r="BR636" s="1" t="s">
        <v>2844</v>
      </c>
      <c r="BS636" s="1">
        <v>1</v>
      </c>
      <c r="BT636">
        <f t="shared" si="189"/>
        <v>1</v>
      </c>
    </row>
    <row r="637" spans="1:72" ht="267.75" x14ac:dyDescent="0.25">
      <c r="A637" s="1">
        <v>635</v>
      </c>
      <c r="B637" s="1">
        <f t="shared" si="171"/>
        <v>636</v>
      </c>
      <c r="D637" s="1" t="s">
        <v>1</v>
      </c>
      <c r="G637" s="1" t="s">
        <v>4</v>
      </c>
      <c r="I637" s="2">
        <v>32053</v>
      </c>
      <c r="J637" s="13">
        <f t="shared" ca="1" si="172"/>
        <v>32</v>
      </c>
      <c r="K637" s="1">
        <v>8</v>
      </c>
      <c r="L637" s="1">
        <f t="shared" si="173"/>
        <v>8</v>
      </c>
      <c r="M637" s="1">
        <v>40</v>
      </c>
      <c r="N637" s="1">
        <f t="shared" si="174"/>
        <v>40</v>
      </c>
      <c r="O637" s="1">
        <v>10</v>
      </c>
      <c r="P637" s="1">
        <f t="shared" si="175"/>
        <v>10</v>
      </c>
      <c r="Q637" s="1">
        <v>6</v>
      </c>
      <c r="R637" s="1">
        <f t="shared" si="176"/>
        <v>6</v>
      </c>
      <c r="S637" s="1" t="s">
        <v>79</v>
      </c>
      <c r="T637" s="1">
        <v>1</v>
      </c>
      <c r="U637" s="1" t="str">
        <f t="shared" si="177"/>
        <v/>
      </c>
      <c r="X637" s="1" t="str">
        <f t="shared" si="178"/>
        <v xml:space="preserve"> </v>
      </c>
      <c r="AA637" s="1">
        <v>1</v>
      </c>
      <c r="AB637" s="1" t="str">
        <f t="shared" si="179"/>
        <v>Business/Strategy</v>
      </c>
      <c r="AC637" s="1" t="s">
        <v>57</v>
      </c>
      <c r="AE637" s="1" t="str">
        <f t="shared" si="180"/>
        <v>Individual Contributor</v>
      </c>
      <c r="AF637" s="1" t="s">
        <v>58</v>
      </c>
      <c r="AH637" s="1" t="str">
        <f t="shared" si="181"/>
        <v>banking</v>
      </c>
      <c r="AI637" s="1" t="str">
        <f t="shared" si="182"/>
        <v>banking</v>
      </c>
      <c r="AK637" s="1" t="s">
        <v>2845</v>
      </c>
      <c r="AL637" s="1">
        <v>5</v>
      </c>
      <c r="AM637" s="1">
        <f t="shared" si="183"/>
        <v>5</v>
      </c>
      <c r="AN637" s="1" t="s">
        <v>2846</v>
      </c>
      <c r="AO637" s="1" t="s">
        <v>39</v>
      </c>
      <c r="AU637" s="1" t="s">
        <v>21</v>
      </c>
      <c r="AZ637" s="1" t="str">
        <f t="shared" si="184"/>
        <v>google</v>
      </c>
      <c r="BB637" s="1" t="s">
        <v>2847</v>
      </c>
      <c r="BC637" s="1">
        <f t="shared" si="185"/>
        <v>6</v>
      </c>
      <c r="BD637" s="1">
        <v>6</v>
      </c>
      <c r="BF637" s="1">
        <f t="shared" si="186"/>
        <v>6</v>
      </c>
      <c r="BG637" s="1">
        <v>6</v>
      </c>
      <c r="BI637" s="1">
        <v>60</v>
      </c>
      <c r="BJ637" s="1">
        <f t="shared" si="187"/>
        <v>60</v>
      </c>
      <c r="BK637" s="1" t="s">
        <v>2848</v>
      </c>
      <c r="BL637" s="1" t="str">
        <f t="shared" si="188"/>
        <v>LinkedIn</v>
      </c>
      <c r="BM637" s="1" t="s">
        <v>352</v>
      </c>
      <c r="BO637" s="1">
        <v>10</v>
      </c>
      <c r="BP637" s="1" t="s">
        <v>2849</v>
      </c>
      <c r="BQ637" s="1" t="s">
        <v>2850</v>
      </c>
      <c r="BR637" s="1" t="s">
        <v>2851</v>
      </c>
      <c r="BS637" s="1">
        <v>1</v>
      </c>
      <c r="BT637">
        <f t="shared" si="189"/>
        <v>1</v>
      </c>
    </row>
    <row r="638" spans="1:72" ht="94.5" x14ac:dyDescent="0.25">
      <c r="A638" s="1">
        <v>636</v>
      </c>
      <c r="B638" s="1">
        <f t="shared" si="171"/>
        <v>637</v>
      </c>
      <c r="G638" s="1" t="s">
        <v>4</v>
      </c>
      <c r="I638" s="2">
        <v>42992</v>
      </c>
      <c r="J638" s="13"/>
      <c r="K638" s="1">
        <v>9141984</v>
      </c>
      <c r="M638" s="1">
        <v>45</v>
      </c>
      <c r="N638" s="1">
        <f t="shared" si="174"/>
        <v>45</v>
      </c>
      <c r="O638" s="1">
        <v>8</v>
      </c>
      <c r="P638" s="1">
        <f t="shared" si="175"/>
        <v>8</v>
      </c>
      <c r="Q638" s="1">
        <v>3</v>
      </c>
      <c r="R638" s="1">
        <f t="shared" si="176"/>
        <v>3</v>
      </c>
      <c r="S638" s="1" t="s">
        <v>310</v>
      </c>
      <c r="T638" s="1">
        <v>0</v>
      </c>
      <c r="U638" s="1" t="str">
        <f t="shared" si="177"/>
        <v>backpack</v>
      </c>
      <c r="V638" s="1" t="s">
        <v>75</v>
      </c>
      <c r="X638" s="1" t="str">
        <f t="shared" si="178"/>
        <v>Machine learning for life</v>
      </c>
      <c r="Y638" s="1" t="s">
        <v>3370</v>
      </c>
      <c r="AA638" s="1">
        <v>1</v>
      </c>
      <c r="AB638" s="1" t="str">
        <f t="shared" si="179"/>
        <v>Software Engineer</v>
      </c>
      <c r="AC638" s="1" t="s">
        <v>188</v>
      </c>
      <c r="AE638" s="1" t="str">
        <f t="shared" si="180"/>
        <v>Individual Contributor</v>
      </c>
      <c r="AF638" s="1" t="s">
        <v>58</v>
      </c>
      <c r="AH638" s="1" t="str">
        <f t="shared" si="181"/>
        <v>Technology &amp; Internet</v>
      </c>
      <c r="AI638" s="1" t="str">
        <f t="shared" si="182"/>
        <v>Technology &amp; Internet</v>
      </c>
      <c r="AJ638" s="1" t="s">
        <v>69</v>
      </c>
      <c r="AL638" s="1">
        <v>8</v>
      </c>
      <c r="AM638" s="1">
        <f t="shared" si="183"/>
        <v>8</v>
      </c>
      <c r="AN638" s="1" t="s">
        <v>52</v>
      </c>
      <c r="AO638" s="1" t="s">
        <v>61</v>
      </c>
      <c r="AS638" s="1" t="s">
        <v>19</v>
      </c>
      <c r="AZ638" s="1" t="str">
        <f t="shared" si="184"/>
        <v>Forums</v>
      </c>
      <c r="BA638" s="1" t="s">
        <v>50</v>
      </c>
      <c r="BC638" s="1">
        <f t="shared" si="185"/>
        <v>4</v>
      </c>
      <c r="BD638" s="1">
        <v>4</v>
      </c>
      <c r="BF638" s="1">
        <f t="shared" si="186"/>
        <v>3</v>
      </c>
      <c r="BG638" s="1">
        <v>3</v>
      </c>
      <c r="BI638" s="1">
        <v>6</v>
      </c>
      <c r="BJ638" s="1">
        <f t="shared" si="187"/>
        <v>6</v>
      </c>
      <c r="BK638" s="1" t="s">
        <v>2852</v>
      </c>
      <c r="BL638" s="1" t="str">
        <f t="shared" si="188"/>
        <v>Google</v>
      </c>
      <c r="BM638" s="1" t="s">
        <v>52</v>
      </c>
      <c r="BO638" s="1">
        <v>6</v>
      </c>
      <c r="BP638" s="1" t="s">
        <v>2853</v>
      </c>
      <c r="BQ638" s="1" t="s">
        <v>393</v>
      </c>
      <c r="BR638" s="1" t="s">
        <v>2854</v>
      </c>
      <c r="BS638" s="1">
        <v>0</v>
      </c>
      <c r="BT638">
        <f t="shared" si="189"/>
        <v>0</v>
      </c>
    </row>
    <row r="639" spans="1:72" ht="409.5" x14ac:dyDescent="0.25">
      <c r="A639" s="1">
        <v>637</v>
      </c>
      <c r="B639" s="1">
        <f t="shared" si="171"/>
        <v>638</v>
      </c>
      <c r="G639" s="1" t="s">
        <v>4</v>
      </c>
      <c r="I639" s="2">
        <v>23221</v>
      </c>
      <c r="J639" s="13">
        <f t="shared" ca="1" si="172"/>
        <v>56</v>
      </c>
      <c r="K639" s="1">
        <v>6</v>
      </c>
      <c r="L639" s="1">
        <f t="shared" si="173"/>
        <v>6</v>
      </c>
      <c r="M639" s="1">
        <v>30</v>
      </c>
      <c r="N639" s="1">
        <f t="shared" si="174"/>
        <v>30</v>
      </c>
      <c r="O639" s="1">
        <v>8</v>
      </c>
      <c r="P639" s="1">
        <f t="shared" si="175"/>
        <v>8</v>
      </c>
      <c r="Q639" s="1">
        <v>20</v>
      </c>
      <c r="R639" s="1">
        <f t="shared" si="176"/>
        <v>20</v>
      </c>
      <c r="S639" s="1" t="s">
        <v>164</v>
      </c>
      <c r="T639" s="1">
        <v>1</v>
      </c>
      <c r="U639" s="1" t="str">
        <f t="shared" si="177"/>
        <v/>
      </c>
      <c r="X639" s="1" t="str">
        <f t="shared" si="178"/>
        <v xml:space="preserve"> </v>
      </c>
      <c r="AA639" s="1">
        <v>1</v>
      </c>
      <c r="AB639" s="1" t="str">
        <f t="shared" si="179"/>
        <v>Accounting/Finance</v>
      </c>
      <c r="AC639" s="1" t="s">
        <v>440</v>
      </c>
      <c r="AE639" s="1" t="str">
        <f t="shared" si="180"/>
        <v>Vice President</v>
      </c>
      <c r="AF639" s="1" t="s">
        <v>358</v>
      </c>
      <c r="AH639" s="1" t="str">
        <f t="shared" si="181"/>
        <v>Investment Banking</v>
      </c>
      <c r="AI639" s="1" t="str">
        <f t="shared" si="182"/>
        <v>Investment Banking</v>
      </c>
      <c r="AK639" s="1" t="s">
        <v>2855</v>
      </c>
      <c r="AL639" s="1">
        <v>20</v>
      </c>
      <c r="AM639" s="1">
        <f t="shared" si="183"/>
        <v>20</v>
      </c>
      <c r="AN639" s="1" t="s">
        <v>2856</v>
      </c>
      <c r="AO639" s="1" t="s">
        <v>61</v>
      </c>
      <c r="AU639" s="1" t="s">
        <v>21</v>
      </c>
      <c r="AZ639" s="1" t="str">
        <f t="shared" si="184"/>
        <v>Slack Channel</v>
      </c>
      <c r="BA639" s="1" t="s">
        <v>40</v>
      </c>
      <c r="BC639" s="1">
        <f t="shared" si="185"/>
        <v>4</v>
      </c>
      <c r="BD639" s="1">
        <v>4</v>
      </c>
      <c r="BF639" s="1">
        <f t="shared" si="186"/>
        <v>2</v>
      </c>
      <c r="BG639" s="1">
        <v>2</v>
      </c>
      <c r="BI639" s="1">
        <v>4</v>
      </c>
      <c r="BJ639" s="1">
        <f t="shared" si="187"/>
        <v>4</v>
      </c>
      <c r="BK639" s="1" t="s">
        <v>2857</v>
      </c>
      <c r="BL639" s="1" t="str">
        <f t="shared" si="188"/>
        <v>Started at inception after reading about Thrun/Norvig AI  course.</v>
      </c>
      <c r="BN639" s="1" t="s">
        <v>2858</v>
      </c>
      <c r="BO639" s="1">
        <v>10</v>
      </c>
      <c r="BP639" s="1" t="s">
        <v>2859</v>
      </c>
      <c r="BQ639" s="1" t="s">
        <v>2860</v>
      </c>
      <c r="BS639" s="1">
        <v>1</v>
      </c>
      <c r="BT639">
        <f t="shared" si="189"/>
        <v>1</v>
      </c>
    </row>
    <row r="640" spans="1:72" ht="283.5" x14ac:dyDescent="0.25">
      <c r="A640" s="1">
        <v>638</v>
      </c>
      <c r="B640" s="1">
        <f t="shared" si="171"/>
        <v>639</v>
      </c>
      <c r="G640" s="1" t="s">
        <v>4</v>
      </c>
      <c r="I640" s="2">
        <v>27878</v>
      </c>
      <c r="J640" s="13">
        <f t="shared" ca="1" si="172"/>
        <v>43</v>
      </c>
      <c r="K640" s="1">
        <v>6</v>
      </c>
      <c r="L640" s="1">
        <f t="shared" si="173"/>
        <v>6</v>
      </c>
      <c r="M640" s="1">
        <v>45</v>
      </c>
      <c r="N640" s="1">
        <f t="shared" si="174"/>
        <v>45</v>
      </c>
      <c r="O640" s="1">
        <v>12</v>
      </c>
      <c r="P640" s="1">
        <f t="shared" si="175"/>
        <v>12</v>
      </c>
      <c r="Q640" s="1">
        <v>50</v>
      </c>
      <c r="R640" s="1">
        <f t="shared" si="176"/>
        <v>50</v>
      </c>
      <c r="S640" s="1" t="s">
        <v>79</v>
      </c>
      <c r="T640" s="1">
        <v>1</v>
      </c>
      <c r="U640" s="1" t="str">
        <f t="shared" si="177"/>
        <v/>
      </c>
      <c r="X640" s="1" t="str">
        <f t="shared" si="178"/>
        <v xml:space="preserve"> </v>
      </c>
      <c r="AA640" s="1">
        <v>1</v>
      </c>
      <c r="AB640" s="1" t="str">
        <f t="shared" si="179"/>
        <v>Business/Strategy</v>
      </c>
      <c r="AC640" s="1" t="s">
        <v>57</v>
      </c>
      <c r="AE640" s="1" t="str">
        <f t="shared" si="180"/>
        <v>Manager</v>
      </c>
      <c r="AF640" s="1" t="s">
        <v>36</v>
      </c>
      <c r="AH640" s="1" t="str">
        <f t="shared" si="181"/>
        <v>Technology &amp; Internet</v>
      </c>
      <c r="AI640" s="1" t="str">
        <f t="shared" si="182"/>
        <v>Technology &amp; Internet</v>
      </c>
      <c r="AJ640" s="1" t="s">
        <v>69</v>
      </c>
      <c r="AL640" s="1">
        <v>19</v>
      </c>
      <c r="AM640" s="1">
        <f t="shared" si="183"/>
        <v>19</v>
      </c>
      <c r="AN640" s="1" t="s">
        <v>312</v>
      </c>
      <c r="AO640" s="1" t="s">
        <v>61</v>
      </c>
      <c r="AU640" s="1" t="s">
        <v>21</v>
      </c>
      <c r="AZ640" s="1" t="str">
        <f t="shared" si="184"/>
        <v>Slack Channel</v>
      </c>
      <c r="BA640" s="1" t="s">
        <v>40</v>
      </c>
      <c r="BC640" s="1">
        <f t="shared" si="185"/>
        <v>6</v>
      </c>
      <c r="BD640" s="1">
        <v>6</v>
      </c>
      <c r="BF640" s="1">
        <f t="shared" si="186"/>
        <v>8</v>
      </c>
      <c r="BH640" s="1">
        <v>8</v>
      </c>
      <c r="BI640" s="1">
        <v>15</v>
      </c>
      <c r="BJ640" s="1">
        <f t="shared" si="187"/>
        <v>15</v>
      </c>
      <c r="BK640" s="1" t="s">
        <v>2861</v>
      </c>
      <c r="BL640" s="1" t="str">
        <f t="shared" si="188"/>
        <v>Friend / word of mouth</v>
      </c>
      <c r="BM640" s="1" t="s">
        <v>42</v>
      </c>
      <c r="BO640" s="1">
        <v>10</v>
      </c>
      <c r="BP640" s="1" t="s">
        <v>2862</v>
      </c>
      <c r="BQ640" s="1" t="s">
        <v>2863</v>
      </c>
      <c r="BR640" s="1" t="s">
        <v>2864</v>
      </c>
      <c r="BS640" s="1">
        <v>1</v>
      </c>
      <c r="BT640">
        <f t="shared" si="189"/>
        <v>1</v>
      </c>
    </row>
    <row r="641" spans="1:72" ht="63" x14ac:dyDescent="0.25">
      <c r="A641" s="1">
        <v>639</v>
      </c>
      <c r="B641" s="1">
        <f t="shared" si="171"/>
        <v>640</v>
      </c>
      <c r="C641" s="1" t="s">
        <v>0</v>
      </c>
      <c r="D641" s="1" t="s">
        <v>1</v>
      </c>
      <c r="I641" s="2">
        <v>32111</v>
      </c>
      <c r="J641" s="13">
        <f t="shared" ca="1" si="172"/>
        <v>31</v>
      </c>
      <c r="K641" s="1">
        <v>7</v>
      </c>
      <c r="L641" s="1">
        <f t="shared" si="173"/>
        <v>7</v>
      </c>
      <c r="M641" s="1">
        <v>360</v>
      </c>
      <c r="N641" s="1">
        <f t="shared" si="174"/>
        <v>360</v>
      </c>
      <c r="O641" s="1">
        <v>2</v>
      </c>
      <c r="P641" s="1">
        <f t="shared" si="175"/>
        <v>2</v>
      </c>
      <c r="Q641" s="1">
        <v>5</v>
      </c>
      <c r="R641" s="1">
        <f t="shared" si="176"/>
        <v>5</v>
      </c>
      <c r="S641" s="1" t="s">
        <v>164</v>
      </c>
      <c r="T641" s="1">
        <v>1</v>
      </c>
      <c r="U641" s="1" t="str">
        <f t="shared" si="177"/>
        <v/>
      </c>
      <c r="X641" s="1" t="str">
        <f t="shared" si="178"/>
        <v xml:space="preserve"> </v>
      </c>
      <c r="AA641" s="1">
        <v>1</v>
      </c>
      <c r="AB641" s="1" t="str">
        <f t="shared" si="179"/>
        <v>Software Engineer</v>
      </c>
      <c r="AC641" s="1" t="s">
        <v>188</v>
      </c>
      <c r="AE641" s="1" t="str">
        <f t="shared" si="180"/>
        <v>C-Level</v>
      </c>
      <c r="AF641" s="1" t="s">
        <v>117</v>
      </c>
      <c r="AH641" s="1" t="str">
        <f t="shared" si="181"/>
        <v>Business Support &amp; Logistics</v>
      </c>
      <c r="AI641" s="1" t="str">
        <f t="shared" si="182"/>
        <v>Business Support &amp; Logistics</v>
      </c>
      <c r="AJ641" s="1" t="s">
        <v>59</v>
      </c>
      <c r="AL641" s="1">
        <v>1</v>
      </c>
      <c r="AM641" s="1">
        <f t="shared" si="183"/>
        <v>1</v>
      </c>
      <c r="AN641" s="1" t="s">
        <v>2865</v>
      </c>
      <c r="AO641" s="1" t="s">
        <v>61</v>
      </c>
      <c r="AU641" s="1" t="s">
        <v>21</v>
      </c>
      <c r="AZ641" s="1" t="str">
        <f t="shared" si="184"/>
        <v>Stack Overflow</v>
      </c>
      <c r="BA641" s="1" t="s">
        <v>62</v>
      </c>
      <c r="BC641" s="1">
        <f t="shared" si="185"/>
        <v>6</v>
      </c>
      <c r="BD641" s="1">
        <v>6</v>
      </c>
      <c r="BF641" s="1">
        <f t="shared" si="186"/>
        <v>6</v>
      </c>
      <c r="BG641" s="1">
        <v>6</v>
      </c>
      <c r="BI641" s="1">
        <v>6</v>
      </c>
      <c r="BJ641" s="1">
        <f t="shared" si="187"/>
        <v>6</v>
      </c>
      <c r="BK641" s="1" t="s">
        <v>2866</v>
      </c>
      <c r="BL641" s="1" t="str">
        <f t="shared" si="188"/>
        <v>Google</v>
      </c>
      <c r="BM641" s="1" t="s">
        <v>52</v>
      </c>
      <c r="BO641" s="1">
        <v>10</v>
      </c>
      <c r="BP641" s="1" t="s">
        <v>2867</v>
      </c>
      <c r="BQ641" s="1" t="s">
        <v>84</v>
      </c>
      <c r="BR641" s="1" t="s">
        <v>114</v>
      </c>
      <c r="BS641" s="1">
        <v>1</v>
      </c>
      <c r="BT641">
        <f t="shared" si="189"/>
        <v>1</v>
      </c>
    </row>
    <row r="642" spans="1:72" ht="78.75" x14ac:dyDescent="0.25">
      <c r="A642" s="1">
        <v>640</v>
      </c>
      <c r="B642" s="1">
        <f t="shared" si="171"/>
        <v>641</v>
      </c>
      <c r="F642" s="1" t="s">
        <v>3</v>
      </c>
      <c r="I642" s="2">
        <v>34086</v>
      </c>
      <c r="J642" s="13">
        <f t="shared" ca="1" si="172"/>
        <v>26</v>
      </c>
      <c r="K642" s="1">
        <v>8</v>
      </c>
      <c r="L642" s="1">
        <f t="shared" si="173"/>
        <v>8</v>
      </c>
      <c r="M642" s="1">
        <v>0</v>
      </c>
      <c r="N642" s="1">
        <f t="shared" si="174"/>
        <v>0</v>
      </c>
      <c r="O642" s="1">
        <v>14</v>
      </c>
      <c r="P642" s="1">
        <f t="shared" si="175"/>
        <v>14</v>
      </c>
      <c r="Q642" s="1">
        <v>10</v>
      </c>
      <c r="R642" s="1">
        <f t="shared" si="176"/>
        <v>10</v>
      </c>
      <c r="S642" s="1" t="s">
        <v>33</v>
      </c>
      <c r="T642" s="1">
        <v>1</v>
      </c>
      <c r="U642" s="1" t="str">
        <f t="shared" si="177"/>
        <v/>
      </c>
      <c r="X642" s="1" t="str">
        <f t="shared" si="178"/>
        <v xml:space="preserve"> </v>
      </c>
      <c r="AA642" s="1">
        <v>0</v>
      </c>
      <c r="AB642" s="1" t="str">
        <f t="shared" si="179"/>
        <v xml:space="preserve"> </v>
      </c>
      <c r="AE642" s="1" t="str">
        <f t="shared" si="180"/>
        <v xml:space="preserve"> </v>
      </c>
      <c r="AH642" s="1" t="str">
        <f t="shared" si="181"/>
        <v>Unspecified</v>
      </c>
      <c r="AI642" s="1" t="str">
        <f t="shared" si="182"/>
        <v xml:space="preserve"> </v>
      </c>
      <c r="AM642" s="1">
        <f t="shared" si="183"/>
        <v>0</v>
      </c>
      <c r="AO642" s="1" t="s">
        <v>39</v>
      </c>
      <c r="AR642" s="1" t="s">
        <v>18</v>
      </c>
      <c r="AZ642" s="1" t="str">
        <f t="shared" si="184"/>
        <v>Forums</v>
      </c>
      <c r="BA642" s="1" t="s">
        <v>50</v>
      </c>
      <c r="BC642" s="1">
        <f t="shared" si="185"/>
        <v>6</v>
      </c>
      <c r="BD642" s="1">
        <v>6</v>
      </c>
      <c r="BF642" s="1">
        <f t="shared" si="186"/>
        <v>6</v>
      </c>
      <c r="BG642" s="1">
        <v>6</v>
      </c>
      <c r="BI642" s="1">
        <v>50</v>
      </c>
      <c r="BJ642" s="1">
        <f t="shared" si="187"/>
        <v>50</v>
      </c>
      <c r="BK642" s="1" t="s">
        <v>2868</v>
      </c>
      <c r="BL642" s="1" t="str">
        <f t="shared" si="188"/>
        <v>Google</v>
      </c>
      <c r="BM642" s="1" t="s">
        <v>52</v>
      </c>
      <c r="BO642" s="1">
        <v>8</v>
      </c>
      <c r="BP642" s="1" t="s">
        <v>2869</v>
      </c>
      <c r="BQ642" s="1" t="s">
        <v>381</v>
      </c>
      <c r="BR642" s="1" t="s">
        <v>2870</v>
      </c>
      <c r="BS642" s="1">
        <v>1</v>
      </c>
      <c r="BT642">
        <f t="shared" si="189"/>
        <v>1</v>
      </c>
    </row>
    <row r="643" spans="1:72" ht="362.25" x14ac:dyDescent="0.25">
      <c r="A643" s="1">
        <v>641</v>
      </c>
      <c r="B643" s="1">
        <f t="shared" ref="B643:B706" si="190">A643+1</f>
        <v>642</v>
      </c>
      <c r="E643" s="1" t="s">
        <v>2</v>
      </c>
      <c r="G643" s="1" t="s">
        <v>4</v>
      </c>
      <c r="I643" s="2">
        <v>33799</v>
      </c>
      <c r="J643" s="13">
        <f t="shared" ref="J643:J706" ca="1" si="191">ROUNDDOWN(_xlfn.DAYS(TODAY(),I643)/365,0)</f>
        <v>27</v>
      </c>
      <c r="K643" s="1">
        <v>5</v>
      </c>
      <c r="L643" s="1">
        <f t="shared" ref="L643:L706" si="192">IF(ISBLANK(K643),0,K643)</f>
        <v>5</v>
      </c>
      <c r="M643" s="1">
        <v>20</v>
      </c>
      <c r="N643" s="1">
        <f t="shared" ref="N643:N706" si="193">IF(ISBLANK(M643),0,M643)</f>
        <v>20</v>
      </c>
      <c r="O643" s="1">
        <v>9</v>
      </c>
      <c r="P643" s="1">
        <f t="shared" ref="P643:P706" si="194">IF(ISBLANK(O643),0,O643)</f>
        <v>9</v>
      </c>
      <c r="Q643" s="1">
        <v>0</v>
      </c>
      <c r="R643" s="1">
        <f t="shared" ref="R643:R706" si="195">IF(ISBLANK(Q643),0,Q643)</f>
        <v>0</v>
      </c>
      <c r="S643" s="1" t="s">
        <v>55</v>
      </c>
      <c r="T643" s="1">
        <v>1</v>
      </c>
      <c r="U643" s="1" t="str">
        <f t="shared" ref="U643:U706" si="196">IF(V643="",IF(W643="","",W643),IF(W643="",V643,CONCATENATE(V643,",",W643)))</f>
        <v/>
      </c>
      <c r="X643" s="1" t="str">
        <f t="shared" ref="X643:X706" si="197">IF(Y643="",IF(Z643=""," ",Z643),IF(Z643="",Y643,CONCATENATE(Y643,",",Z643)))</f>
        <v xml:space="preserve"> </v>
      </c>
      <c r="AA643" s="1">
        <v>1</v>
      </c>
      <c r="AB643" s="1" t="str">
        <f t="shared" ref="AB643:AB706" si="198">IF(AC643="",IF(AD643=""," ",AD643),IF(AD643="",AC643,CONCATENATE(AC643,",",AD643)))</f>
        <v>Research</v>
      </c>
      <c r="AC643" s="1" t="s">
        <v>382</v>
      </c>
      <c r="AE643" s="1" t="str">
        <f t="shared" ref="AE643:AE706" si="199">IF(AF643="",IF(AG643=""," ",AG643),IF(AG643="",AF643,CONCATENATE(AF643,",",AG643)))</f>
        <v>Not Applicable</v>
      </c>
      <c r="AF643" s="1" t="s">
        <v>86</v>
      </c>
      <c r="AH643" s="1" t="str">
        <f t="shared" ref="AH643:AH706" si="200">IF(TRIM(AI643)="","Unspecified",AI643)</f>
        <v>Surveillance</v>
      </c>
      <c r="AI643" s="1" t="str">
        <f t="shared" ref="AI643:AI706" si="201">IF(AJ643="",IF(AK643=""," ",AK643),IF(AK643="",AJ643,CONCATENATE(AJ643,",",AK643)))</f>
        <v>Surveillance</v>
      </c>
      <c r="AK643" s="1" t="s">
        <v>2871</v>
      </c>
      <c r="AL643" s="1">
        <v>1</v>
      </c>
      <c r="AM643" s="1">
        <f t="shared" ref="AM643:AM706" si="202">IF(ISBLANK(AL643),0,AL643)</f>
        <v>1</v>
      </c>
      <c r="AN643" s="1" t="s">
        <v>2872</v>
      </c>
      <c r="AO643" s="1" t="s">
        <v>61</v>
      </c>
      <c r="AS643" s="1" t="s">
        <v>19</v>
      </c>
      <c r="AZ643" s="1" t="str">
        <f t="shared" ref="AZ643:AZ706" si="203">IF(BA643="",IF(BB643=""," ",BB643),IF(BB643="",BA643,CONCATENATE(BA643,",",BB643)))</f>
        <v>Forums</v>
      </c>
      <c r="BA643" s="1" t="s">
        <v>50</v>
      </c>
      <c r="BC643" s="1">
        <f t="shared" ref="BC643:BC706" si="204">IF(BD643="",IF(BE643=""," ",BE643),IF(BE643="",BD643,CONCATENATE(BD643,",",BE643)))</f>
        <v>5</v>
      </c>
      <c r="BD643" s="1">
        <v>5</v>
      </c>
      <c r="BF643" s="1">
        <f t="shared" ref="BF643:BF706" si="205">IF(BG643="",IF(BH643=""," ",BH643),IF(BH643="",BG643,CONCATENATE(BG643,",",BH643)))</f>
        <v>5</v>
      </c>
      <c r="BG643" s="1">
        <v>5</v>
      </c>
      <c r="BI643" s="1">
        <v>20</v>
      </c>
      <c r="BJ643" s="1">
        <f t="shared" ref="BJ643:BJ706" si="206">IF(ISBLANK(BI643),0,BI643)</f>
        <v>20</v>
      </c>
      <c r="BK643" s="1" t="s">
        <v>2873</v>
      </c>
      <c r="BL643" s="1" t="str">
        <f t="shared" ref="BL643:BL706" si="207">IF(BM643="",IF(BN643=""," ",BN643),IF(BN643="",BM643,CONCATENATE(BM643,",",BN643)))</f>
        <v>LinkedIn</v>
      </c>
      <c r="BM643" s="1" t="s">
        <v>352</v>
      </c>
      <c r="BO643" s="1">
        <v>7</v>
      </c>
      <c r="BP643" s="1" t="s">
        <v>2874</v>
      </c>
      <c r="BQ643" s="1" t="s">
        <v>2875</v>
      </c>
      <c r="BR643" s="1" t="s">
        <v>91</v>
      </c>
      <c r="BS643" s="1">
        <v>1</v>
      </c>
      <c r="BT643">
        <f t="shared" ref="BT643:BT706" si="208">IF(ISBLANK(BS643),0,BS643)</f>
        <v>1</v>
      </c>
    </row>
    <row r="644" spans="1:72" ht="94.5" x14ac:dyDescent="0.25">
      <c r="A644" s="1">
        <v>642</v>
      </c>
      <c r="B644" s="1">
        <f t="shared" si="190"/>
        <v>643</v>
      </c>
      <c r="C644" s="1" t="s">
        <v>0</v>
      </c>
      <c r="G644" s="1" t="s">
        <v>4</v>
      </c>
      <c r="I644" s="2">
        <v>33737</v>
      </c>
      <c r="J644" s="13">
        <f t="shared" ca="1" si="191"/>
        <v>27</v>
      </c>
      <c r="K644" s="1">
        <v>8</v>
      </c>
      <c r="L644" s="1">
        <f t="shared" si="192"/>
        <v>8</v>
      </c>
      <c r="M644" s="1">
        <v>120</v>
      </c>
      <c r="N644" s="1">
        <f t="shared" si="193"/>
        <v>120</v>
      </c>
      <c r="O644" s="1">
        <v>12</v>
      </c>
      <c r="P644" s="1">
        <f t="shared" si="194"/>
        <v>12</v>
      </c>
      <c r="Q644" s="1">
        <v>20</v>
      </c>
      <c r="R644" s="1">
        <f t="shared" si="195"/>
        <v>20</v>
      </c>
      <c r="S644" s="1" t="s">
        <v>310</v>
      </c>
      <c r="T644" s="1">
        <v>1</v>
      </c>
      <c r="U644" s="1" t="str">
        <f t="shared" si="196"/>
        <v/>
      </c>
      <c r="X644" s="1" t="str">
        <f t="shared" si="197"/>
        <v xml:space="preserve"> </v>
      </c>
      <c r="AA644" s="1">
        <v>0</v>
      </c>
      <c r="AB644" s="1" t="str">
        <f t="shared" si="198"/>
        <v xml:space="preserve"> </v>
      </c>
      <c r="AE644" s="1" t="str">
        <f t="shared" si="199"/>
        <v xml:space="preserve"> </v>
      </c>
      <c r="AH644" s="1" t="str">
        <f t="shared" si="200"/>
        <v>Unspecified</v>
      </c>
      <c r="AI644" s="1" t="str">
        <f t="shared" si="201"/>
        <v xml:space="preserve"> </v>
      </c>
      <c r="AM644" s="1">
        <f t="shared" si="202"/>
        <v>0</v>
      </c>
      <c r="AO644" s="1" t="s">
        <v>39</v>
      </c>
      <c r="AP644" s="1" t="s">
        <v>16</v>
      </c>
      <c r="AS644" s="1" t="s">
        <v>19</v>
      </c>
      <c r="AZ644" s="1" t="str">
        <f t="shared" si="203"/>
        <v xml:space="preserve">Feedback from submissions </v>
      </c>
      <c r="BB644" s="1" t="s">
        <v>2876</v>
      </c>
      <c r="BC644" s="1">
        <f t="shared" si="204"/>
        <v>4</v>
      </c>
      <c r="BD644" s="1">
        <v>4</v>
      </c>
      <c r="BF644" s="1">
        <f t="shared" si="205"/>
        <v>6</v>
      </c>
      <c r="BG644" s="1">
        <v>6</v>
      </c>
      <c r="BI644" s="1">
        <v>40</v>
      </c>
      <c r="BJ644" s="1">
        <f t="shared" si="206"/>
        <v>40</v>
      </c>
      <c r="BK644" s="1" t="s">
        <v>2877</v>
      </c>
      <c r="BL644" s="1" t="str">
        <f t="shared" si="207"/>
        <v>Google</v>
      </c>
      <c r="BM644" s="1" t="s">
        <v>52</v>
      </c>
      <c r="BO644" s="1">
        <v>10</v>
      </c>
      <c r="BP644" s="1" t="s">
        <v>2878</v>
      </c>
      <c r="BQ644" s="1" t="s">
        <v>2879</v>
      </c>
      <c r="BR644" s="1" t="s">
        <v>2880</v>
      </c>
      <c r="BS644" s="1">
        <v>1</v>
      </c>
      <c r="BT644">
        <f t="shared" si="208"/>
        <v>1</v>
      </c>
    </row>
    <row r="645" spans="1:72" ht="173.25" x14ac:dyDescent="0.25">
      <c r="A645" s="1">
        <v>643</v>
      </c>
      <c r="B645" s="1">
        <f t="shared" si="190"/>
        <v>644</v>
      </c>
      <c r="C645" s="1" t="s">
        <v>0</v>
      </c>
      <c r="I645" s="2">
        <v>30234</v>
      </c>
      <c r="J645" s="13">
        <f t="shared" ca="1" si="191"/>
        <v>37</v>
      </c>
      <c r="K645" s="1">
        <v>8</v>
      </c>
      <c r="L645" s="1">
        <f t="shared" si="192"/>
        <v>8</v>
      </c>
      <c r="M645" s="1">
        <v>0</v>
      </c>
      <c r="N645" s="1">
        <f t="shared" si="193"/>
        <v>0</v>
      </c>
      <c r="O645" s="1">
        <v>12</v>
      </c>
      <c r="P645" s="1">
        <f t="shared" si="194"/>
        <v>12</v>
      </c>
      <c r="Q645" s="1">
        <v>5</v>
      </c>
      <c r="R645" s="1">
        <f t="shared" si="195"/>
        <v>5</v>
      </c>
      <c r="S645" s="1" t="s">
        <v>45</v>
      </c>
      <c r="T645" s="1">
        <v>0</v>
      </c>
      <c r="U645" s="1" t="str">
        <f t="shared" si="196"/>
        <v>backpack</v>
      </c>
      <c r="V645" s="1" t="s">
        <v>75</v>
      </c>
      <c r="X645" s="1" t="str">
        <f t="shared" si="197"/>
        <v>Machine learning for life</v>
      </c>
      <c r="Y645" s="1" t="s">
        <v>3370</v>
      </c>
      <c r="AA645" s="1">
        <v>0</v>
      </c>
      <c r="AB645" s="1" t="str">
        <f t="shared" si="198"/>
        <v xml:space="preserve"> </v>
      </c>
      <c r="AE645" s="1" t="str">
        <f t="shared" si="199"/>
        <v xml:space="preserve"> </v>
      </c>
      <c r="AH645" s="1" t="str">
        <f t="shared" si="200"/>
        <v>Unspecified</v>
      </c>
      <c r="AI645" s="1" t="str">
        <f t="shared" si="201"/>
        <v xml:space="preserve"> </v>
      </c>
      <c r="AM645" s="1">
        <f t="shared" si="202"/>
        <v>0</v>
      </c>
      <c r="AO645" s="1" t="s">
        <v>61</v>
      </c>
      <c r="AR645" s="1" t="s">
        <v>18</v>
      </c>
      <c r="AZ645" s="1" t="str">
        <f t="shared" si="203"/>
        <v>Forums</v>
      </c>
      <c r="BA645" s="1" t="s">
        <v>50</v>
      </c>
      <c r="BC645" s="1">
        <f t="shared" si="204"/>
        <v>6</v>
      </c>
      <c r="BD645" s="1">
        <v>6</v>
      </c>
      <c r="BF645" s="1">
        <f t="shared" si="205"/>
        <v>3</v>
      </c>
      <c r="BG645" s="1">
        <v>3</v>
      </c>
      <c r="BI645" s="1">
        <v>500</v>
      </c>
      <c r="BJ645" s="1">
        <f t="shared" si="206"/>
        <v>500</v>
      </c>
      <c r="BK645" s="1" t="s">
        <v>2881</v>
      </c>
      <c r="BL645" s="1" t="str">
        <f t="shared" si="207"/>
        <v>Google</v>
      </c>
      <c r="BM645" s="1" t="s">
        <v>52</v>
      </c>
      <c r="BO645" s="1">
        <v>10</v>
      </c>
      <c r="BP645" s="1" t="s">
        <v>2882</v>
      </c>
      <c r="BQ645" s="1" t="s">
        <v>2883</v>
      </c>
      <c r="BR645" s="1" t="s">
        <v>1355</v>
      </c>
      <c r="BS645" s="1">
        <v>1</v>
      </c>
      <c r="BT645">
        <f t="shared" si="208"/>
        <v>1</v>
      </c>
    </row>
    <row r="646" spans="1:72" ht="94.5" x14ac:dyDescent="0.25">
      <c r="A646" s="1">
        <v>644</v>
      </c>
      <c r="B646" s="1">
        <f t="shared" si="190"/>
        <v>645</v>
      </c>
      <c r="C646" s="1" t="s">
        <v>0</v>
      </c>
      <c r="I646" s="2">
        <v>30221</v>
      </c>
      <c r="J646" s="13">
        <f t="shared" ca="1" si="191"/>
        <v>37</v>
      </c>
      <c r="K646" s="1">
        <v>5</v>
      </c>
      <c r="L646" s="1">
        <f t="shared" si="192"/>
        <v>5</v>
      </c>
      <c r="M646" s="1">
        <v>120</v>
      </c>
      <c r="N646" s="1">
        <f t="shared" si="193"/>
        <v>120</v>
      </c>
      <c r="O646" s="1">
        <v>14</v>
      </c>
      <c r="P646" s="1">
        <f t="shared" si="194"/>
        <v>14</v>
      </c>
      <c r="Q646" s="1">
        <v>30</v>
      </c>
      <c r="R646" s="1">
        <f t="shared" si="195"/>
        <v>30</v>
      </c>
      <c r="S646" s="1" t="s">
        <v>33</v>
      </c>
      <c r="T646" s="1">
        <v>0</v>
      </c>
      <c r="U646" s="1" t="str">
        <f t="shared" si="196"/>
        <v>t-shirt</v>
      </c>
      <c r="V646" s="1" t="s">
        <v>46</v>
      </c>
      <c r="X646" s="1" t="str">
        <f t="shared" si="197"/>
        <v>Machine learning for life</v>
      </c>
      <c r="Y646" s="1" t="s">
        <v>3370</v>
      </c>
      <c r="AA646" s="1">
        <v>1</v>
      </c>
      <c r="AB646" s="1" t="str">
        <f t="shared" si="198"/>
        <v>Software Engineer</v>
      </c>
      <c r="AC646" s="1" t="s">
        <v>188</v>
      </c>
      <c r="AE646" s="1" t="str">
        <f t="shared" si="199"/>
        <v>Individual Contributor</v>
      </c>
      <c r="AF646" s="1" t="s">
        <v>58</v>
      </c>
      <c r="AH646" s="1" t="str">
        <f t="shared" si="200"/>
        <v>Entertainment &amp; Leisure</v>
      </c>
      <c r="AI646" s="1" t="str">
        <f t="shared" si="201"/>
        <v>Entertainment &amp; Leisure</v>
      </c>
      <c r="AJ646" s="1" t="s">
        <v>81</v>
      </c>
      <c r="AL646" s="1">
        <v>11</v>
      </c>
      <c r="AM646" s="1">
        <f t="shared" si="202"/>
        <v>11</v>
      </c>
      <c r="AN646" s="1" t="s">
        <v>2884</v>
      </c>
      <c r="AO646" s="1" t="s">
        <v>39</v>
      </c>
      <c r="AR646" s="1" t="s">
        <v>18</v>
      </c>
      <c r="AZ646" s="1" t="str">
        <f t="shared" si="203"/>
        <v>Stack Overflow</v>
      </c>
      <c r="BA646" s="1" t="s">
        <v>62</v>
      </c>
      <c r="BC646" s="1">
        <f t="shared" si="204"/>
        <v>4</v>
      </c>
      <c r="BD646" s="1">
        <v>4</v>
      </c>
      <c r="BF646" s="1" t="str">
        <f t="shared" si="205"/>
        <v>10+</v>
      </c>
      <c r="BH646" s="1" t="s">
        <v>587</v>
      </c>
      <c r="BI646" s="1">
        <v>50</v>
      </c>
      <c r="BJ646" s="1">
        <f t="shared" si="206"/>
        <v>50</v>
      </c>
      <c r="BK646" s="1" t="s">
        <v>2885</v>
      </c>
      <c r="BL646" s="1" t="str">
        <f t="shared" si="207"/>
        <v>Google</v>
      </c>
      <c r="BM646" s="1" t="s">
        <v>52</v>
      </c>
      <c r="BO646" s="1">
        <v>10</v>
      </c>
      <c r="BP646" s="1" t="s">
        <v>2886</v>
      </c>
      <c r="BS646" s="1">
        <v>1</v>
      </c>
      <c r="BT646">
        <f t="shared" si="208"/>
        <v>1</v>
      </c>
    </row>
    <row r="647" spans="1:72" ht="409.5" x14ac:dyDescent="0.25">
      <c r="A647" s="1">
        <v>645</v>
      </c>
      <c r="B647" s="1">
        <f t="shared" si="190"/>
        <v>646</v>
      </c>
      <c r="D647" s="1" t="s">
        <v>1</v>
      </c>
      <c r="I647" s="2">
        <v>31113</v>
      </c>
      <c r="J647" s="13">
        <f t="shared" ca="1" si="191"/>
        <v>34</v>
      </c>
      <c r="K647" s="1">
        <v>7</v>
      </c>
      <c r="L647" s="1">
        <f t="shared" si="192"/>
        <v>7</v>
      </c>
      <c r="M647" s="1">
        <v>110</v>
      </c>
      <c r="N647" s="1">
        <f t="shared" si="193"/>
        <v>110</v>
      </c>
      <c r="O647" s="1">
        <v>11</v>
      </c>
      <c r="P647" s="1">
        <f t="shared" si="194"/>
        <v>11</v>
      </c>
      <c r="Q647" s="1">
        <v>20</v>
      </c>
      <c r="R647" s="1">
        <f t="shared" si="195"/>
        <v>20</v>
      </c>
      <c r="S647" s="1" t="s">
        <v>278</v>
      </c>
      <c r="T647" s="1">
        <v>1</v>
      </c>
      <c r="U647" s="1" t="str">
        <f t="shared" si="196"/>
        <v/>
      </c>
      <c r="X647" s="1" t="str">
        <f t="shared" si="197"/>
        <v xml:space="preserve"> </v>
      </c>
      <c r="AA647" s="1">
        <v>0</v>
      </c>
      <c r="AB647" s="1" t="str">
        <f t="shared" si="198"/>
        <v xml:space="preserve"> </v>
      </c>
      <c r="AE647" s="1" t="str">
        <f t="shared" si="199"/>
        <v xml:space="preserve"> </v>
      </c>
      <c r="AH647" s="1" t="str">
        <f t="shared" si="200"/>
        <v>Unspecified</v>
      </c>
      <c r="AI647" s="1" t="str">
        <f t="shared" si="201"/>
        <v xml:space="preserve"> </v>
      </c>
      <c r="AM647" s="1">
        <f t="shared" si="202"/>
        <v>0</v>
      </c>
      <c r="AO647" s="1" t="s">
        <v>61</v>
      </c>
      <c r="AQ647" s="1" t="s">
        <v>17</v>
      </c>
      <c r="AZ647" s="1" t="str">
        <f t="shared" si="203"/>
        <v>Forums</v>
      </c>
      <c r="BA647" s="1" t="s">
        <v>50</v>
      </c>
      <c r="BC647" s="1">
        <f t="shared" si="204"/>
        <v>12</v>
      </c>
      <c r="BE647" s="1">
        <v>12</v>
      </c>
      <c r="BF647" s="1">
        <f t="shared" si="205"/>
        <v>20</v>
      </c>
      <c r="BH647" s="1">
        <v>20</v>
      </c>
      <c r="BI647" s="1">
        <v>20</v>
      </c>
      <c r="BJ647" s="1">
        <f t="shared" si="206"/>
        <v>20</v>
      </c>
      <c r="BK647" s="1" t="s">
        <v>2887</v>
      </c>
      <c r="BL647" s="1" t="str">
        <f t="shared" si="207"/>
        <v>Books</v>
      </c>
      <c r="BN647" s="1" t="s">
        <v>313</v>
      </c>
      <c r="BO647" s="1">
        <v>10</v>
      </c>
      <c r="BP647" s="1" t="s">
        <v>2888</v>
      </c>
      <c r="BQ647" s="1" t="s">
        <v>500</v>
      </c>
      <c r="BR647" s="1" t="s">
        <v>2889</v>
      </c>
      <c r="BS647" s="1">
        <v>1</v>
      </c>
      <c r="BT647">
        <f t="shared" si="208"/>
        <v>1</v>
      </c>
    </row>
    <row r="648" spans="1:72" ht="252" x14ac:dyDescent="0.25">
      <c r="A648" s="1">
        <v>646</v>
      </c>
      <c r="B648" s="1">
        <f t="shared" si="190"/>
        <v>647</v>
      </c>
      <c r="G648" s="1" t="s">
        <v>4</v>
      </c>
      <c r="I648" s="2">
        <v>25124</v>
      </c>
      <c r="J648" s="13">
        <f t="shared" ca="1" si="191"/>
        <v>51</v>
      </c>
      <c r="K648" s="1">
        <v>7</v>
      </c>
      <c r="L648" s="1">
        <f t="shared" si="192"/>
        <v>7</v>
      </c>
      <c r="M648" s="1">
        <v>60</v>
      </c>
      <c r="N648" s="1">
        <f t="shared" si="193"/>
        <v>60</v>
      </c>
      <c r="O648" s="1">
        <v>10</v>
      </c>
      <c r="P648" s="1">
        <f t="shared" si="194"/>
        <v>10</v>
      </c>
      <c r="Q648" s="1">
        <v>10</v>
      </c>
      <c r="R648" s="1">
        <f t="shared" si="195"/>
        <v>10</v>
      </c>
      <c r="S648" s="1" t="s">
        <v>79</v>
      </c>
      <c r="T648" s="1">
        <v>0</v>
      </c>
      <c r="U648" s="1" t="str">
        <f t="shared" si="196"/>
        <v>jacket (brand is TBD... probably Patagonia)</v>
      </c>
      <c r="V648" s="1" t="s">
        <v>56</v>
      </c>
      <c r="X648" s="1" t="str">
        <f t="shared" si="197"/>
        <v>Machine learning for life</v>
      </c>
      <c r="Y648" s="1" t="s">
        <v>3370</v>
      </c>
      <c r="AA648" s="1">
        <v>1</v>
      </c>
      <c r="AB648" s="1" t="str">
        <f t="shared" si="198"/>
        <v>Co-founder (or solo founder)</v>
      </c>
      <c r="AC648" s="1" t="s">
        <v>110</v>
      </c>
      <c r="AE648" s="1" t="str">
        <f t="shared" si="199"/>
        <v>C-Level</v>
      </c>
      <c r="AF648" s="1" t="s">
        <v>117</v>
      </c>
      <c r="AH648" s="1" t="str">
        <f t="shared" si="200"/>
        <v>Technology &amp; Internet</v>
      </c>
      <c r="AI648" s="1" t="str">
        <f t="shared" si="201"/>
        <v>Technology &amp; Internet</v>
      </c>
      <c r="AJ648" s="1" t="s">
        <v>69</v>
      </c>
      <c r="AL648" s="1">
        <v>25</v>
      </c>
      <c r="AM648" s="1">
        <f t="shared" si="202"/>
        <v>25</v>
      </c>
      <c r="AN648" s="1" t="s">
        <v>2890</v>
      </c>
      <c r="AO648" s="1" t="s">
        <v>61</v>
      </c>
      <c r="AT648" s="1" t="s">
        <v>20</v>
      </c>
      <c r="AY648" s="1" t="s">
        <v>1038</v>
      </c>
      <c r="AZ648" s="1" t="str">
        <f t="shared" si="203"/>
        <v>Forums</v>
      </c>
      <c r="BA648" s="1" t="s">
        <v>50</v>
      </c>
      <c r="BC648" s="1">
        <f t="shared" si="204"/>
        <v>5</v>
      </c>
      <c r="BD648" s="1">
        <v>5</v>
      </c>
      <c r="BF648" s="1">
        <f t="shared" si="205"/>
        <v>4</v>
      </c>
      <c r="BG648" s="1">
        <v>4</v>
      </c>
      <c r="BI648" s="1">
        <v>16</v>
      </c>
      <c r="BJ648" s="1">
        <f t="shared" si="206"/>
        <v>16</v>
      </c>
      <c r="BK648" s="1" t="s">
        <v>2891</v>
      </c>
      <c r="BL648" s="1" t="str">
        <f t="shared" si="207"/>
        <v>Internet</v>
      </c>
      <c r="BN648" s="1" t="s">
        <v>2169</v>
      </c>
      <c r="BO648" s="1">
        <v>8</v>
      </c>
      <c r="BP648" s="1" t="s">
        <v>2892</v>
      </c>
      <c r="BS648" s="1">
        <v>1</v>
      </c>
      <c r="BT648">
        <f t="shared" si="208"/>
        <v>1</v>
      </c>
    </row>
    <row r="649" spans="1:72" ht="94.5" x14ac:dyDescent="0.25">
      <c r="A649" s="1">
        <v>647</v>
      </c>
      <c r="B649" s="1">
        <f t="shared" si="190"/>
        <v>648</v>
      </c>
      <c r="D649" s="1" t="s">
        <v>1</v>
      </c>
      <c r="G649" s="1" t="s">
        <v>4</v>
      </c>
      <c r="I649" s="2">
        <v>30466</v>
      </c>
      <c r="J649" s="13">
        <f t="shared" ca="1" si="191"/>
        <v>36</v>
      </c>
      <c r="K649" s="1">
        <v>7</v>
      </c>
      <c r="L649" s="1">
        <f t="shared" si="192"/>
        <v>7</v>
      </c>
      <c r="M649" s="1">
        <v>60</v>
      </c>
      <c r="N649" s="1">
        <f t="shared" si="193"/>
        <v>60</v>
      </c>
      <c r="O649" s="1">
        <v>8</v>
      </c>
      <c r="P649" s="1">
        <f t="shared" si="194"/>
        <v>8</v>
      </c>
      <c r="Q649" s="1">
        <v>2</v>
      </c>
      <c r="R649" s="1">
        <f t="shared" si="195"/>
        <v>2</v>
      </c>
      <c r="S649" s="1" t="s">
        <v>74</v>
      </c>
      <c r="T649" s="1">
        <v>0</v>
      </c>
      <c r="U649" s="1" t="str">
        <f t="shared" si="196"/>
        <v>jacket (brand is TBD... probably Patagonia)</v>
      </c>
      <c r="V649" s="1" t="s">
        <v>56</v>
      </c>
      <c r="X649" s="1" t="str">
        <f t="shared" si="197"/>
        <v>Machine learning for life</v>
      </c>
      <c r="Y649" s="1" t="s">
        <v>3370</v>
      </c>
      <c r="AA649" s="1">
        <v>1</v>
      </c>
      <c r="AB649" s="1" t="str">
        <f t="shared" si="198"/>
        <v>Machine Learning Engineer</v>
      </c>
      <c r="AC649" s="1" t="s">
        <v>19</v>
      </c>
      <c r="AE649" s="1" t="str">
        <f t="shared" si="199"/>
        <v>Individual Contributor</v>
      </c>
      <c r="AF649" s="1" t="s">
        <v>58</v>
      </c>
      <c r="AH649" s="1" t="str">
        <f t="shared" si="200"/>
        <v>Technology &amp; Internet</v>
      </c>
      <c r="AI649" s="1" t="str">
        <f t="shared" si="201"/>
        <v>Technology &amp; Internet</v>
      </c>
      <c r="AJ649" s="1" t="s">
        <v>69</v>
      </c>
      <c r="AL649" s="1">
        <v>7</v>
      </c>
      <c r="AM649" s="1">
        <f t="shared" si="202"/>
        <v>7</v>
      </c>
      <c r="AN649" s="1" t="s">
        <v>2893</v>
      </c>
      <c r="AO649" s="1" t="s">
        <v>61</v>
      </c>
      <c r="AS649" s="1" t="s">
        <v>19</v>
      </c>
      <c r="AZ649" s="1" t="str">
        <f t="shared" si="203"/>
        <v>Stack Overflow</v>
      </c>
      <c r="BA649" s="1" t="s">
        <v>62</v>
      </c>
      <c r="BC649" s="1">
        <f t="shared" si="204"/>
        <v>3</v>
      </c>
      <c r="BD649" s="1">
        <v>3</v>
      </c>
      <c r="BF649" s="1">
        <f t="shared" si="205"/>
        <v>5</v>
      </c>
      <c r="BG649" s="1">
        <v>5</v>
      </c>
      <c r="BI649" s="1">
        <v>5</v>
      </c>
      <c r="BJ649" s="1">
        <f t="shared" si="206"/>
        <v>5</v>
      </c>
      <c r="BK649" s="1" t="s">
        <v>2894</v>
      </c>
      <c r="BL649" s="1" t="str">
        <f t="shared" si="207"/>
        <v>Tech news</v>
      </c>
      <c r="BN649" s="1" t="s">
        <v>416</v>
      </c>
      <c r="BO649" s="1">
        <v>6</v>
      </c>
      <c r="BP649" s="1" t="s">
        <v>2895</v>
      </c>
      <c r="BQ649" s="1" t="s">
        <v>2896</v>
      </c>
      <c r="BR649" s="1" t="s">
        <v>2897</v>
      </c>
      <c r="BS649" s="1">
        <v>0</v>
      </c>
      <c r="BT649">
        <f t="shared" si="208"/>
        <v>0</v>
      </c>
    </row>
    <row r="650" spans="1:72" ht="236.25" x14ac:dyDescent="0.25">
      <c r="A650" s="1">
        <v>648</v>
      </c>
      <c r="B650" s="1">
        <f t="shared" si="190"/>
        <v>649</v>
      </c>
      <c r="C650" s="1" t="s">
        <v>0</v>
      </c>
      <c r="I650" s="2">
        <v>30680</v>
      </c>
      <c r="J650" s="13">
        <f t="shared" ca="1" si="191"/>
        <v>35</v>
      </c>
      <c r="K650" s="1">
        <v>4</v>
      </c>
      <c r="L650" s="1">
        <f t="shared" si="192"/>
        <v>4</v>
      </c>
      <c r="M650" s="1">
        <v>40</v>
      </c>
      <c r="N650" s="1">
        <f t="shared" si="193"/>
        <v>40</v>
      </c>
      <c r="O650" s="1">
        <v>11</v>
      </c>
      <c r="P650" s="1">
        <f t="shared" si="194"/>
        <v>11</v>
      </c>
      <c r="Q650" s="1">
        <v>2</v>
      </c>
      <c r="R650" s="1">
        <f t="shared" si="195"/>
        <v>2</v>
      </c>
      <c r="S650" s="1" t="s">
        <v>33</v>
      </c>
      <c r="T650" s="1">
        <v>0</v>
      </c>
      <c r="U650" s="1" t="str">
        <f t="shared" si="196"/>
        <v>t-shirt</v>
      </c>
      <c r="V650" s="1" t="s">
        <v>46</v>
      </c>
      <c r="X650" s="1" t="str">
        <f t="shared" si="197"/>
        <v>Data is the new bacon</v>
      </c>
      <c r="Y650" s="1" t="s">
        <v>3333</v>
      </c>
      <c r="AA650" s="1">
        <v>0</v>
      </c>
      <c r="AB650" s="1" t="str">
        <f t="shared" si="198"/>
        <v xml:space="preserve"> </v>
      </c>
      <c r="AE650" s="1" t="str">
        <f t="shared" si="199"/>
        <v xml:space="preserve"> </v>
      </c>
      <c r="AH650" s="1" t="str">
        <f t="shared" si="200"/>
        <v>Unspecified</v>
      </c>
      <c r="AI650" s="1" t="str">
        <f t="shared" si="201"/>
        <v xml:space="preserve"> </v>
      </c>
      <c r="AM650" s="1">
        <f t="shared" si="202"/>
        <v>0</v>
      </c>
      <c r="AO650" s="1" t="s">
        <v>61</v>
      </c>
      <c r="AU650" s="1" t="s">
        <v>21</v>
      </c>
      <c r="AZ650" s="1" t="str">
        <f t="shared" si="203"/>
        <v>Slack Channel</v>
      </c>
      <c r="BA650" s="1" t="s">
        <v>40</v>
      </c>
      <c r="BC650" s="1">
        <f t="shared" si="204"/>
        <v>10</v>
      </c>
      <c r="BE650" s="1">
        <v>10</v>
      </c>
      <c r="BF650" s="1">
        <f t="shared" si="205"/>
        <v>5</v>
      </c>
      <c r="BG650" s="1">
        <v>5</v>
      </c>
      <c r="BI650" s="1">
        <v>12</v>
      </c>
      <c r="BJ650" s="1">
        <f t="shared" si="206"/>
        <v>12</v>
      </c>
      <c r="BK650" s="1" t="s">
        <v>2898</v>
      </c>
      <c r="BL650" s="1" t="str">
        <f t="shared" si="207"/>
        <v>Google</v>
      </c>
      <c r="BM650" s="1" t="s">
        <v>52</v>
      </c>
      <c r="BO650" s="1">
        <v>7</v>
      </c>
      <c r="BP650" s="1" t="s">
        <v>2899</v>
      </c>
      <c r="BQ650" s="1" t="s">
        <v>2900</v>
      </c>
      <c r="BR650" s="1" t="s">
        <v>2901</v>
      </c>
      <c r="BS650" s="1">
        <v>1</v>
      </c>
      <c r="BT650">
        <f t="shared" si="208"/>
        <v>1</v>
      </c>
    </row>
    <row r="651" spans="1:72" ht="393.75" x14ac:dyDescent="0.25">
      <c r="A651" s="1">
        <v>649</v>
      </c>
      <c r="B651" s="1">
        <f t="shared" si="190"/>
        <v>650</v>
      </c>
      <c r="C651" s="1" t="s">
        <v>0</v>
      </c>
      <c r="D651" s="1" t="s">
        <v>1</v>
      </c>
      <c r="E651" s="1" t="s">
        <v>2</v>
      </c>
      <c r="F651" s="1" t="s">
        <v>3</v>
      </c>
      <c r="G651" s="1" t="s">
        <v>4</v>
      </c>
      <c r="H651" s="1" t="s">
        <v>2902</v>
      </c>
      <c r="I651" s="2">
        <v>35199</v>
      </c>
      <c r="J651" s="13">
        <f t="shared" ca="1" si="191"/>
        <v>23</v>
      </c>
      <c r="K651" s="1">
        <v>6</v>
      </c>
      <c r="L651" s="1">
        <f t="shared" si="192"/>
        <v>6</v>
      </c>
      <c r="M651" s="1">
        <v>120</v>
      </c>
      <c r="N651" s="1">
        <f t="shared" si="193"/>
        <v>120</v>
      </c>
      <c r="O651" s="1">
        <v>8</v>
      </c>
      <c r="P651" s="1">
        <f t="shared" si="194"/>
        <v>8</v>
      </c>
      <c r="Q651" s="1">
        <v>24</v>
      </c>
      <c r="R651" s="1">
        <f t="shared" si="195"/>
        <v>24</v>
      </c>
      <c r="S651" s="1" t="s">
        <v>310</v>
      </c>
      <c r="T651" s="1">
        <v>1</v>
      </c>
      <c r="U651" s="1" t="str">
        <f t="shared" si="196"/>
        <v/>
      </c>
      <c r="X651" s="1" t="str">
        <f t="shared" si="197"/>
        <v xml:space="preserve"> </v>
      </c>
      <c r="AA651" s="1">
        <v>0</v>
      </c>
      <c r="AB651" s="1" t="str">
        <f t="shared" si="198"/>
        <v xml:space="preserve"> </v>
      </c>
      <c r="AE651" s="1" t="str">
        <f t="shared" si="199"/>
        <v xml:space="preserve"> </v>
      </c>
      <c r="AH651" s="1" t="str">
        <f t="shared" si="200"/>
        <v>Unspecified</v>
      </c>
      <c r="AI651" s="1" t="str">
        <f t="shared" si="201"/>
        <v xml:space="preserve"> </v>
      </c>
      <c r="AM651" s="1">
        <f t="shared" si="202"/>
        <v>0</v>
      </c>
      <c r="AO651" s="1" t="s">
        <v>338</v>
      </c>
      <c r="AR651" s="1" t="s">
        <v>18</v>
      </c>
      <c r="AZ651" s="1" t="str">
        <f t="shared" si="203"/>
        <v>Forums</v>
      </c>
      <c r="BA651" s="1" t="s">
        <v>50</v>
      </c>
      <c r="BC651" s="1">
        <f t="shared" si="204"/>
        <v>3</v>
      </c>
      <c r="BD651" s="1">
        <v>3</v>
      </c>
      <c r="BF651" s="1">
        <f t="shared" si="205"/>
        <v>3</v>
      </c>
      <c r="BG651" s="1">
        <v>3</v>
      </c>
      <c r="BI651" s="1">
        <v>320</v>
      </c>
      <c r="BJ651" s="1">
        <f t="shared" si="206"/>
        <v>320</v>
      </c>
      <c r="BK651" s="1" t="s">
        <v>2903</v>
      </c>
      <c r="BL651" s="1" t="str">
        <f t="shared" si="207"/>
        <v>Google</v>
      </c>
      <c r="BM651" s="1" t="s">
        <v>52</v>
      </c>
      <c r="BO651" s="1">
        <v>10</v>
      </c>
      <c r="BP651" s="1" t="s">
        <v>2904</v>
      </c>
      <c r="BQ651" s="1" t="s">
        <v>2905</v>
      </c>
      <c r="BR651" s="1" t="s">
        <v>2906</v>
      </c>
      <c r="BS651" s="1">
        <v>1</v>
      </c>
      <c r="BT651">
        <f t="shared" si="208"/>
        <v>1</v>
      </c>
    </row>
    <row r="652" spans="1:72" ht="204.75" x14ac:dyDescent="0.25">
      <c r="A652" s="1">
        <v>650</v>
      </c>
      <c r="B652" s="1">
        <f t="shared" si="190"/>
        <v>651</v>
      </c>
      <c r="D652" s="1" t="s">
        <v>1</v>
      </c>
      <c r="I652" s="2">
        <v>33773</v>
      </c>
      <c r="J652" s="13">
        <f t="shared" ca="1" si="191"/>
        <v>27</v>
      </c>
      <c r="K652" s="1">
        <v>7</v>
      </c>
      <c r="L652" s="1">
        <f t="shared" si="192"/>
        <v>7</v>
      </c>
      <c r="M652" s="1">
        <v>30</v>
      </c>
      <c r="N652" s="1">
        <f t="shared" si="193"/>
        <v>30</v>
      </c>
      <c r="O652" s="1">
        <v>12</v>
      </c>
      <c r="P652" s="1">
        <f t="shared" si="194"/>
        <v>12</v>
      </c>
      <c r="Q652" s="1">
        <v>2</v>
      </c>
      <c r="R652" s="1">
        <f t="shared" si="195"/>
        <v>2</v>
      </c>
      <c r="S652" s="1" t="s">
        <v>66</v>
      </c>
      <c r="T652" s="1">
        <v>1</v>
      </c>
      <c r="U652" s="1" t="str">
        <f t="shared" si="196"/>
        <v/>
      </c>
      <c r="X652" s="1" t="str">
        <f t="shared" si="197"/>
        <v xml:space="preserve"> </v>
      </c>
      <c r="AA652" s="1">
        <v>1</v>
      </c>
      <c r="AB652" s="1" t="str">
        <f t="shared" si="198"/>
        <v>Self employed</v>
      </c>
      <c r="AC652" s="1" t="s">
        <v>492</v>
      </c>
      <c r="AE652" s="1" t="str">
        <f t="shared" si="199"/>
        <v>Manager</v>
      </c>
      <c r="AF652" s="1" t="s">
        <v>36</v>
      </c>
      <c r="AH652" s="1" t="str">
        <f t="shared" si="200"/>
        <v>Education</v>
      </c>
      <c r="AI652" s="1" t="str">
        <f t="shared" si="201"/>
        <v>Education</v>
      </c>
      <c r="AJ652" s="1" t="s">
        <v>37</v>
      </c>
      <c r="AL652" s="1">
        <v>3</v>
      </c>
      <c r="AM652" s="1">
        <f t="shared" si="202"/>
        <v>3</v>
      </c>
      <c r="AN652" s="1" t="s">
        <v>2907</v>
      </c>
      <c r="AO652" s="1" t="s">
        <v>39</v>
      </c>
      <c r="AS652" s="1" t="s">
        <v>19</v>
      </c>
      <c r="AT652" s="1" t="s">
        <v>20</v>
      </c>
      <c r="AU652" s="1" t="s">
        <v>21</v>
      </c>
      <c r="AY652" s="1" t="s">
        <v>2908</v>
      </c>
      <c r="AZ652" s="1" t="str">
        <f t="shared" si="203"/>
        <v>Forums</v>
      </c>
      <c r="BA652" s="1" t="s">
        <v>50</v>
      </c>
      <c r="BC652" s="1">
        <f t="shared" si="204"/>
        <v>6</v>
      </c>
      <c r="BD652" s="1">
        <v>6</v>
      </c>
      <c r="BF652" s="1" t="str">
        <f t="shared" si="205"/>
        <v xml:space="preserve"> </v>
      </c>
      <c r="BI652" s="1">
        <v>8</v>
      </c>
      <c r="BJ652" s="1">
        <f t="shared" si="206"/>
        <v>8</v>
      </c>
      <c r="BK652" s="1" t="s">
        <v>2909</v>
      </c>
      <c r="BL652" s="1" t="str">
        <f t="shared" si="207"/>
        <v>Google</v>
      </c>
      <c r="BM652" s="1" t="s">
        <v>52</v>
      </c>
      <c r="BO652" s="1">
        <v>10</v>
      </c>
      <c r="BP652" s="1" t="s">
        <v>2910</v>
      </c>
      <c r="BQ652" s="1" t="s">
        <v>2911</v>
      </c>
      <c r="BR652" s="1" t="s">
        <v>2912</v>
      </c>
      <c r="BS652" s="1">
        <v>1</v>
      </c>
      <c r="BT652">
        <f t="shared" si="208"/>
        <v>1</v>
      </c>
    </row>
    <row r="653" spans="1:72" ht="47.25" x14ac:dyDescent="0.25">
      <c r="A653" s="1">
        <v>651</v>
      </c>
      <c r="B653" s="1">
        <f t="shared" si="190"/>
        <v>652</v>
      </c>
      <c r="C653" s="1" t="s">
        <v>0</v>
      </c>
      <c r="D653" s="1" t="s">
        <v>1</v>
      </c>
      <c r="I653" s="2">
        <v>32781</v>
      </c>
      <c r="J653" s="13">
        <f t="shared" ca="1" si="191"/>
        <v>30</v>
      </c>
      <c r="K653" s="1">
        <v>7</v>
      </c>
      <c r="L653" s="1">
        <f t="shared" si="192"/>
        <v>7</v>
      </c>
      <c r="M653" s="1">
        <v>90</v>
      </c>
      <c r="N653" s="1">
        <f t="shared" si="193"/>
        <v>90</v>
      </c>
      <c r="O653" s="1">
        <v>9</v>
      </c>
      <c r="P653" s="1">
        <f t="shared" si="194"/>
        <v>9</v>
      </c>
      <c r="Q653" s="1">
        <v>3</v>
      </c>
      <c r="R653" s="1">
        <f t="shared" si="195"/>
        <v>3</v>
      </c>
      <c r="S653" s="1" t="s">
        <v>45</v>
      </c>
      <c r="T653" s="1">
        <v>1</v>
      </c>
      <c r="U653" s="1" t="str">
        <f t="shared" si="196"/>
        <v/>
      </c>
      <c r="X653" s="1" t="str">
        <f t="shared" si="197"/>
        <v xml:space="preserve"> </v>
      </c>
      <c r="AA653" s="1">
        <v>0</v>
      </c>
      <c r="AB653" s="1" t="str">
        <f t="shared" si="198"/>
        <v xml:space="preserve"> </v>
      </c>
      <c r="AE653" s="1" t="str">
        <f t="shared" si="199"/>
        <v xml:space="preserve"> </v>
      </c>
      <c r="AH653" s="1" t="str">
        <f t="shared" si="200"/>
        <v>Unspecified</v>
      </c>
      <c r="AI653" s="1" t="str">
        <f t="shared" si="201"/>
        <v xml:space="preserve"> </v>
      </c>
      <c r="AM653" s="1">
        <f t="shared" si="202"/>
        <v>0</v>
      </c>
      <c r="AO653" s="1" t="s">
        <v>39</v>
      </c>
      <c r="AU653" s="1" t="s">
        <v>21</v>
      </c>
      <c r="AZ653" s="1" t="str">
        <f t="shared" si="203"/>
        <v>Slack Channel</v>
      </c>
      <c r="BA653" s="1" t="s">
        <v>40</v>
      </c>
      <c r="BC653" s="1">
        <f t="shared" si="204"/>
        <v>3</v>
      </c>
      <c r="BD653" s="1">
        <v>3</v>
      </c>
      <c r="BF653" s="1">
        <f t="shared" si="205"/>
        <v>1</v>
      </c>
      <c r="BG653" s="1">
        <v>1</v>
      </c>
      <c r="BI653" s="1">
        <v>5</v>
      </c>
      <c r="BJ653" s="1">
        <f t="shared" si="206"/>
        <v>5</v>
      </c>
      <c r="BK653" s="1" t="s">
        <v>2913</v>
      </c>
      <c r="BL653" s="1" t="str">
        <f t="shared" si="207"/>
        <v>Facebook</v>
      </c>
      <c r="BM653" s="1" t="s">
        <v>320</v>
      </c>
      <c r="BO653" s="1">
        <v>10</v>
      </c>
      <c r="BP653" s="1" t="s">
        <v>2914</v>
      </c>
      <c r="BQ653" s="1" t="s">
        <v>2915</v>
      </c>
      <c r="BR653" s="1" t="s">
        <v>2916</v>
      </c>
      <c r="BS653" s="1">
        <v>1</v>
      </c>
      <c r="BT653">
        <f t="shared" si="208"/>
        <v>1</v>
      </c>
    </row>
    <row r="654" spans="1:72" ht="252" x14ac:dyDescent="0.25">
      <c r="A654" s="1">
        <v>652</v>
      </c>
      <c r="B654" s="1">
        <f t="shared" si="190"/>
        <v>653</v>
      </c>
      <c r="E654" s="1" t="s">
        <v>2</v>
      </c>
      <c r="I654" s="2">
        <v>32443</v>
      </c>
      <c r="J654" s="13">
        <f t="shared" ca="1" si="191"/>
        <v>30</v>
      </c>
      <c r="K654" s="1">
        <v>7</v>
      </c>
      <c r="L654" s="1">
        <f t="shared" si="192"/>
        <v>7</v>
      </c>
      <c r="M654" s="1">
        <v>15</v>
      </c>
      <c r="N654" s="1">
        <f t="shared" si="193"/>
        <v>15</v>
      </c>
      <c r="O654" s="1">
        <v>8</v>
      </c>
      <c r="P654" s="1">
        <f t="shared" si="194"/>
        <v>8</v>
      </c>
      <c r="Q654" s="1">
        <v>2</v>
      </c>
      <c r="R654" s="1">
        <f t="shared" si="195"/>
        <v>2</v>
      </c>
      <c r="S654" s="1" t="s">
        <v>33</v>
      </c>
      <c r="T654" s="1">
        <v>0</v>
      </c>
      <c r="U654" s="1" t="str">
        <f t="shared" si="196"/>
        <v>hoodie</v>
      </c>
      <c r="V654" s="1" t="s">
        <v>34</v>
      </c>
      <c r="X654" s="1" t="str">
        <f t="shared" si="197"/>
        <v>Math - all the cool kids are doing it</v>
      </c>
      <c r="Y654" s="1" t="s">
        <v>3369</v>
      </c>
      <c r="AA654" s="1">
        <v>1</v>
      </c>
      <c r="AB654" s="1" t="str">
        <f t="shared" si="198"/>
        <v>Data Scientist</v>
      </c>
      <c r="AC654" s="1" t="s">
        <v>130</v>
      </c>
      <c r="AE654" s="1" t="str">
        <f t="shared" si="199"/>
        <v>Individual Contributor</v>
      </c>
      <c r="AF654" s="1" t="s">
        <v>58</v>
      </c>
      <c r="AH654" s="1" t="str">
        <f t="shared" si="200"/>
        <v>Entertainment &amp; Leisure</v>
      </c>
      <c r="AI654" s="1" t="str">
        <f t="shared" si="201"/>
        <v>Entertainment &amp; Leisure</v>
      </c>
      <c r="AJ654" s="1" t="s">
        <v>81</v>
      </c>
      <c r="AL654" s="1">
        <v>0</v>
      </c>
      <c r="AM654" s="1">
        <f t="shared" si="202"/>
        <v>0</v>
      </c>
      <c r="AN654" s="1" t="s">
        <v>2917</v>
      </c>
      <c r="AO654" s="1" t="s">
        <v>49</v>
      </c>
      <c r="AS654" s="1" t="s">
        <v>19</v>
      </c>
      <c r="AZ654" s="1" t="str">
        <f t="shared" si="203"/>
        <v>Mentor Help (classroom or 1:1 mentors)</v>
      </c>
      <c r="BA654" s="1" t="s">
        <v>137</v>
      </c>
      <c r="BC654" s="1">
        <f t="shared" si="204"/>
        <v>6</v>
      </c>
      <c r="BD654" s="1">
        <v>6</v>
      </c>
      <c r="BF654" s="1">
        <f t="shared" si="205"/>
        <v>2</v>
      </c>
      <c r="BG654" s="1">
        <v>2</v>
      </c>
      <c r="BI654" s="1">
        <v>15</v>
      </c>
      <c r="BJ654" s="1">
        <f t="shared" si="206"/>
        <v>15</v>
      </c>
      <c r="BK654" s="1" t="s">
        <v>2918</v>
      </c>
      <c r="BL654" s="1" t="str">
        <f t="shared" si="207"/>
        <v>Google</v>
      </c>
      <c r="BM654" s="1" t="s">
        <v>52</v>
      </c>
      <c r="BO654" s="1">
        <v>10</v>
      </c>
      <c r="BP654" s="1" t="s">
        <v>2919</v>
      </c>
      <c r="BQ654" s="1" t="s">
        <v>2920</v>
      </c>
      <c r="BS654" s="1">
        <v>0</v>
      </c>
      <c r="BT654">
        <f t="shared" si="208"/>
        <v>0</v>
      </c>
    </row>
    <row r="655" spans="1:72" ht="94.5" x14ac:dyDescent="0.25">
      <c r="A655" s="1">
        <v>653</v>
      </c>
      <c r="B655" s="1">
        <f t="shared" si="190"/>
        <v>654</v>
      </c>
      <c r="C655" s="1" t="s">
        <v>0</v>
      </c>
      <c r="G655" s="1" t="s">
        <v>4</v>
      </c>
      <c r="I655" s="2">
        <v>35039</v>
      </c>
      <c r="J655" s="13">
        <f t="shared" ca="1" si="191"/>
        <v>23</v>
      </c>
      <c r="K655" s="1">
        <v>8</v>
      </c>
      <c r="L655" s="1">
        <f t="shared" si="192"/>
        <v>8</v>
      </c>
      <c r="M655" s="1">
        <v>0</v>
      </c>
      <c r="N655" s="1">
        <f t="shared" si="193"/>
        <v>0</v>
      </c>
      <c r="O655" s="1">
        <v>11</v>
      </c>
      <c r="P655" s="1">
        <f t="shared" si="194"/>
        <v>11</v>
      </c>
      <c r="Q655" s="1">
        <v>30</v>
      </c>
      <c r="R655" s="1">
        <f t="shared" si="195"/>
        <v>30</v>
      </c>
      <c r="S655" s="1" t="s">
        <v>200</v>
      </c>
      <c r="T655" s="1">
        <v>1</v>
      </c>
      <c r="U655" s="1" t="str">
        <f t="shared" si="196"/>
        <v/>
      </c>
      <c r="X655" s="1" t="str">
        <f t="shared" si="197"/>
        <v xml:space="preserve"> </v>
      </c>
      <c r="AA655" s="1">
        <v>0</v>
      </c>
      <c r="AB655" s="1" t="str">
        <f t="shared" si="198"/>
        <v xml:space="preserve"> </v>
      </c>
      <c r="AE655" s="1" t="str">
        <f t="shared" si="199"/>
        <v xml:space="preserve"> </v>
      </c>
      <c r="AH655" s="1" t="str">
        <f t="shared" si="200"/>
        <v>Unspecified</v>
      </c>
      <c r="AI655" s="1" t="str">
        <f t="shared" si="201"/>
        <v xml:space="preserve"> </v>
      </c>
      <c r="AM655" s="1">
        <f t="shared" si="202"/>
        <v>0</v>
      </c>
      <c r="AO655" s="1" t="s">
        <v>338</v>
      </c>
      <c r="AR655" s="1" t="s">
        <v>18</v>
      </c>
      <c r="AS655" s="1" t="s">
        <v>19</v>
      </c>
      <c r="AZ655" s="1" t="str">
        <f t="shared" si="203"/>
        <v>Stack Overflow</v>
      </c>
      <c r="BA655" s="1" t="s">
        <v>62</v>
      </c>
      <c r="BC655" s="1">
        <f t="shared" si="204"/>
        <v>6</v>
      </c>
      <c r="BD655" s="1">
        <v>6</v>
      </c>
      <c r="BF655" s="1">
        <f t="shared" si="205"/>
        <v>14</v>
      </c>
      <c r="BH655" s="1">
        <v>14</v>
      </c>
      <c r="BI655" s="1">
        <v>10</v>
      </c>
      <c r="BJ655" s="1">
        <f t="shared" si="206"/>
        <v>10</v>
      </c>
      <c r="BK655" s="1" t="s">
        <v>2921</v>
      </c>
      <c r="BL655" s="1" t="str">
        <f t="shared" si="207"/>
        <v>Google</v>
      </c>
      <c r="BM655" s="1" t="s">
        <v>52</v>
      </c>
      <c r="BO655" s="1">
        <v>10</v>
      </c>
      <c r="BP655" s="1" t="s">
        <v>2922</v>
      </c>
      <c r="BQ655" s="1" t="s">
        <v>2923</v>
      </c>
      <c r="BS655" s="1">
        <v>1</v>
      </c>
      <c r="BT655">
        <f t="shared" si="208"/>
        <v>1</v>
      </c>
    </row>
    <row r="656" spans="1:72" ht="409.5" x14ac:dyDescent="0.25">
      <c r="A656" s="1">
        <v>654</v>
      </c>
      <c r="B656" s="1">
        <f t="shared" si="190"/>
        <v>655</v>
      </c>
      <c r="F656" s="1" t="s">
        <v>3</v>
      </c>
      <c r="I656" s="2">
        <v>33346</v>
      </c>
      <c r="J656" s="13">
        <f t="shared" ca="1" si="191"/>
        <v>28</v>
      </c>
      <c r="K656" s="1">
        <v>7</v>
      </c>
      <c r="L656" s="1">
        <f t="shared" si="192"/>
        <v>7</v>
      </c>
      <c r="M656" s="1">
        <v>5</v>
      </c>
      <c r="N656" s="1">
        <f t="shared" si="193"/>
        <v>5</v>
      </c>
      <c r="O656" s="1">
        <v>12</v>
      </c>
      <c r="P656" s="1">
        <f t="shared" si="194"/>
        <v>12</v>
      </c>
      <c r="Q656" s="1">
        <v>8</v>
      </c>
      <c r="R656" s="1">
        <f t="shared" si="195"/>
        <v>8</v>
      </c>
      <c r="S656" s="1" t="s">
        <v>33</v>
      </c>
      <c r="T656" s="1">
        <v>0</v>
      </c>
      <c r="U656" s="1" t="str">
        <f t="shared" si="196"/>
        <v>t-shirt</v>
      </c>
      <c r="V656" s="1" t="s">
        <v>46</v>
      </c>
      <c r="X656" s="1" t="str">
        <f t="shared" si="197"/>
        <v>A quality life demands quality questions</v>
      </c>
      <c r="Y656" s="1" t="s">
        <v>3371</v>
      </c>
      <c r="AA656" s="1">
        <v>0</v>
      </c>
      <c r="AB656" s="1" t="str">
        <f t="shared" si="198"/>
        <v xml:space="preserve"> </v>
      </c>
      <c r="AE656" s="1" t="str">
        <f t="shared" si="199"/>
        <v xml:space="preserve"> </v>
      </c>
      <c r="AH656" s="1" t="str">
        <f t="shared" si="200"/>
        <v>Unspecified</v>
      </c>
      <c r="AI656" s="1" t="str">
        <f t="shared" si="201"/>
        <v xml:space="preserve"> </v>
      </c>
      <c r="AM656" s="1">
        <f t="shared" si="202"/>
        <v>0</v>
      </c>
      <c r="AO656" s="1" t="s">
        <v>39</v>
      </c>
      <c r="AU656" s="1" t="s">
        <v>21</v>
      </c>
      <c r="AZ656" s="1" t="str">
        <f t="shared" si="203"/>
        <v>Slack Channel</v>
      </c>
      <c r="BA656" s="1" t="s">
        <v>40</v>
      </c>
      <c r="BC656" s="1">
        <f t="shared" si="204"/>
        <v>5</v>
      </c>
      <c r="BD656" s="1">
        <v>5</v>
      </c>
      <c r="BF656" s="1">
        <f t="shared" si="205"/>
        <v>3</v>
      </c>
      <c r="BG656" s="1">
        <v>3</v>
      </c>
      <c r="BI656" s="1">
        <v>80</v>
      </c>
      <c r="BJ656" s="1">
        <f t="shared" si="206"/>
        <v>80</v>
      </c>
      <c r="BK656" s="1" t="s">
        <v>2924</v>
      </c>
      <c r="BL656" s="1" t="str">
        <f t="shared" si="207"/>
        <v>Google</v>
      </c>
      <c r="BM656" s="1" t="s">
        <v>52</v>
      </c>
      <c r="BO656" s="1">
        <v>9</v>
      </c>
      <c r="BP656" s="1" t="s">
        <v>2925</v>
      </c>
      <c r="BQ656" s="1" t="s">
        <v>2926</v>
      </c>
      <c r="BR656" s="1" t="s">
        <v>2927</v>
      </c>
      <c r="BS656" s="1">
        <v>1</v>
      </c>
      <c r="BT656">
        <f t="shared" si="208"/>
        <v>1</v>
      </c>
    </row>
    <row r="657" spans="1:72" ht="236.25" x14ac:dyDescent="0.25">
      <c r="A657" s="1">
        <v>655</v>
      </c>
      <c r="B657" s="1">
        <f t="shared" si="190"/>
        <v>656</v>
      </c>
      <c r="C657" s="1" t="s">
        <v>0</v>
      </c>
      <c r="G657" s="1" t="s">
        <v>4</v>
      </c>
      <c r="I657" s="2">
        <v>32281</v>
      </c>
      <c r="J657" s="13">
        <f t="shared" ca="1" si="191"/>
        <v>31</v>
      </c>
      <c r="K657" s="1">
        <v>7</v>
      </c>
      <c r="L657" s="1">
        <f t="shared" si="192"/>
        <v>7</v>
      </c>
      <c r="M657" s="1">
        <v>60</v>
      </c>
      <c r="N657" s="1">
        <f t="shared" si="193"/>
        <v>60</v>
      </c>
      <c r="O657" s="1">
        <v>4</v>
      </c>
      <c r="P657" s="1">
        <f t="shared" si="194"/>
        <v>4</v>
      </c>
      <c r="Q657" s="1">
        <v>5</v>
      </c>
      <c r="R657" s="1">
        <f t="shared" si="195"/>
        <v>5</v>
      </c>
      <c r="S657" s="1" t="s">
        <v>278</v>
      </c>
      <c r="T657" s="1">
        <v>1</v>
      </c>
      <c r="U657" s="1" t="str">
        <f t="shared" si="196"/>
        <v/>
      </c>
      <c r="X657" s="1" t="str">
        <f t="shared" si="197"/>
        <v xml:space="preserve"> </v>
      </c>
      <c r="AA657" s="1">
        <v>1</v>
      </c>
      <c r="AB657" s="1" t="str">
        <f t="shared" si="198"/>
        <v>Educator / Instructor</v>
      </c>
      <c r="AC657" s="1" t="s">
        <v>47</v>
      </c>
      <c r="AE657" s="1" t="str">
        <f t="shared" si="199"/>
        <v>Not Applicable</v>
      </c>
      <c r="AF657" s="1" t="s">
        <v>86</v>
      </c>
      <c r="AH657" s="1" t="str">
        <f t="shared" si="200"/>
        <v>Education</v>
      </c>
      <c r="AI657" s="1" t="str">
        <f t="shared" si="201"/>
        <v>Education</v>
      </c>
      <c r="AJ657" s="1" t="s">
        <v>37</v>
      </c>
      <c r="AL657" s="1">
        <v>3</v>
      </c>
      <c r="AM657" s="1">
        <f t="shared" si="202"/>
        <v>3</v>
      </c>
      <c r="AN657" s="1" t="s">
        <v>2928</v>
      </c>
      <c r="AO657" s="1" t="s">
        <v>61</v>
      </c>
      <c r="AU657" s="1" t="s">
        <v>21</v>
      </c>
      <c r="AZ657" s="1" t="str">
        <f t="shared" si="203"/>
        <v>Forums</v>
      </c>
      <c r="BA657" s="1" t="s">
        <v>50</v>
      </c>
      <c r="BC657" s="1">
        <f t="shared" si="204"/>
        <v>4</v>
      </c>
      <c r="BD657" s="1">
        <v>4</v>
      </c>
      <c r="BF657" s="1">
        <f t="shared" si="205"/>
        <v>5</v>
      </c>
      <c r="BG657" s="1">
        <v>5</v>
      </c>
      <c r="BI657" s="1">
        <v>5</v>
      </c>
      <c r="BJ657" s="1">
        <f t="shared" si="206"/>
        <v>5</v>
      </c>
      <c r="BK657" s="1" t="s">
        <v>2929</v>
      </c>
      <c r="BL657" s="1" t="str">
        <f t="shared" si="207"/>
        <v>Google</v>
      </c>
      <c r="BM657" s="1" t="s">
        <v>52</v>
      </c>
      <c r="BO657" s="1">
        <v>10</v>
      </c>
      <c r="BP657" s="1" t="s">
        <v>2930</v>
      </c>
      <c r="BQ657" s="1" t="s">
        <v>2931</v>
      </c>
      <c r="BR657" s="1" t="s">
        <v>2932</v>
      </c>
      <c r="BS657" s="1">
        <v>1</v>
      </c>
      <c r="BT657">
        <f t="shared" si="208"/>
        <v>1</v>
      </c>
    </row>
    <row r="658" spans="1:72" ht="94.5" x14ac:dyDescent="0.25">
      <c r="A658" s="1">
        <v>656</v>
      </c>
      <c r="B658" s="1">
        <f t="shared" si="190"/>
        <v>657</v>
      </c>
      <c r="G658" s="1" t="s">
        <v>4</v>
      </c>
      <c r="I658" s="2">
        <v>30257</v>
      </c>
      <c r="J658" s="13">
        <f t="shared" ca="1" si="191"/>
        <v>36</v>
      </c>
      <c r="K658" s="1">
        <v>7</v>
      </c>
      <c r="L658" s="1">
        <f t="shared" si="192"/>
        <v>7</v>
      </c>
      <c r="M658" s="1">
        <v>3</v>
      </c>
      <c r="N658" s="1">
        <f t="shared" si="193"/>
        <v>3</v>
      </c>
      <c r="O658" s="1">
        <v>7</v>
      </c>
      <c r="P658" s="1">
        <f t="shared" si="194"/>
        <v>7</v>
      </c>
      <c r="Q658" s="1">
        <v>100</v>
      </c>
      <c r="R658" s="1">
        <f t="shared" si="195"/>
        <v>100</v>
      </c>
      <c r="S658" s="1" t="s">
        <v>200</v>
      </c>
      <c r="T658" s="1">
        <v>0</v>
      </c>
      <c r="U658" s="1" t="str">
        <f t="shared" si="196"/>
        <v>t-shirt</v>
      </c>
      <c r="V658" s="1" t="s">
        <v>46</v>
      </c>
      <c r="X658" s="1" t="str">
        <f t="shared" si="197"/>
        <v>Machine learning for life</v>
      </c>
      <c r="Y658" s="1" t="s">
        <v>3370</v>
      </c>
      <c r="AA658" s="1">
        <v>0</v>
      </c>
      <c r="AB658" s="1" t="str">
        <f t="shared" si="198"/>
        <v xml:space="preserve"> </v>
      </c>
      <c r="AE658" s="1" t="str">
        <f t="shared" si="199"/>
        <v xml:space="preserve"> </v>
      </c>
      <c r="AH658" s="1" t="str">
        <f t="shared" si="200"/>
        <v>Unspecified</v>
      </c>
      <c r="AI658" s="1" t="str">
        <f t="shared" si="201"/>
        <v xml:space="preserve"> </v>
      </c>
      <c r="AM658" s="1">
        <f t="shared" si="202"/>
        <v>0</v>
      </c>
      <c r="AO658" s="1" t="s">
        <v>39</v>
      </c>
      <c r="AS658" s="1" t="s">
        <v>19</v>
      </c>
      <c r="AU658" s="1" t="s">
        <v>21</v>
      </c>
      <c r="AZ658" s="1" t="str">
        <f t="shared" si="203"/>
        <v>Slack Channel</v>
      </c>
      <c r="BA658" s="1" t="s">
        <v>40</v>
      </c>
      <c r="BC658" s="1">
        <f t="shared" si="204"/>
        <v>6</v>
      </c>
      <c r="BD658" s="1">
        <v>6</v>
      </c>
      <c r="BF658" s="1">
        <f t="shared" si="205"/>
        <v>6</v>
      </c>
      <c r="BG658" s="1">
        <v>6</v>
      </c>
      <c r="BI658" s="1">
        <v>15</v>
      </c>
      <c r="BJ658" s="1">
        <f t="shared" si="206"/>
        <v>15</v>
      </c>
      <c r="BK658" s="1" t="s">
        <v>2933</v>
      </c>
      <c r="BL658" s="1" t="str">
        <f t="shared" si="207"/>
        <v>Friend / word of mouth</v>
      </c>
      <c r="BM658" s="1" t="s">
        <v>42</v>
      </c>
      <c r="BO658" s="1">
        <v>5</v>
      </c>
      <c r="BP658" s="1" t="s">
        <v>2934</v>
      </c>
      <c r="BQ658" s="1" t="s">
        <v>297</v>
      </c>
      <c r="BR658" s="1" t="s">
        <v>91</v>
      </c>
      <c r="BS658" s="1">
        <v>1</v>
      </c>
      <c r="BT658">
        <f t="shared" si="208"/>
        <v>1</v>
      </c>
    </row>
    <row r="659" spans="1:72" ht="267.75" x14ac:dyDescent="0.25">
      <c r="A659" s="1">
        <v>657</v>
      </c>
      <c r="B659" s="1">
        <f t="shared" si="190"/>
        <v>658</v>
      </c>
      <c r="E659" s="1" t="s">
        <v>2</v>
      </c>
      <c r="I659" s="2">
        <v>35031</v>
      </c>
      <c r="J659" s="13">
        <f t="shared" ca="1" si="191"/>
        <v>23</v>
      </c>
      <c r="K659" s="1">
        <v>7</v>
      </c>
      <c r="L659" s="1">
        <f t="shared" si="192"/>
        <v>7</v>
      </c>
      <c r="M659" s="1">
        <v>180</v>
      </c>
      <c r="N659" s="1">
        <f t="shared" si="193"/>
        <v>180</v>
      </c>
      <c r="O659" s="1">
        <v>6</v>
      </c>
      <c r="P659" s="1">
        <f t="shared" si="194"/>
        <v>6</v>
      </c>
      <c r="Q659" s="1">
        <v>5</v>
      </c>
      <c r="R659" s="1">
        <f t="shared" si="195"/>
        <v>5</v>
      </c>
      <c r="S659" s="1" t="s">
        <v>45</v>
      </c>
      <c r="T659" s="1">
        <v>1</v>
      </c>
      <c r="U659" s="1" t="str">
        <f t="shared" si="196"/>
        <v/>
      </c>
      <c r="X659" s="1" t="str">
        <f t="shared" si="197"/>
        <v xml:space="preserve"> </v>
      </c>
      <c r="AA659" s="1">
        <v>1</v>
      </c>
      <c r="AB659" s="1" t="str">
        <f t="shared" si="198"/>
        <v>Student</v>
      </c>
      <c r="AC659" s="1" t="s">
        <v>145</v>
      </c>
      <c r="AE659" s="1" t="str">
        <f t="shared" si="199"/>
        <v>Intern</v>
      </c>
      <c r="AF659" s="1" t="s">
        <v>325</v>
      </c>
      <c r="AH659" s="1" t="str">
        <f t="shared" si="200"/>
        <v>Technology &amp; Internet</v>
      </c>
      <c r="AI659" s="1" t="str">
        <f t="shared" si="201"/>
        <v>Technology &amp; Internet</v>
      </c>
      <c r="AJ659" s="1" t="s">
        <v>69</v>
      </c>
      <c r="AL659" s="1">
        <v>0</v>
      </c>
      <c r="AM659" s="1">
        <f t="shared" si="202"/>
        <v>0</v>
      </c>
      <c r="AN659" s="1" t="s">
        <v>2935</v>
      </c>
      <c r="AO659" s="1" t="s">
        <v>136</v>
      </c>
      <c r="AS659" s="1" t="s">
        <v>19</v>
      </c>
      <c r="AU659" s="1" t="s">
        <v>21</v>
      </c>
      <c r="AZ659" s="1" t="str">
        <f t="shared" si="203"/>
        <v>Forums</v>
      </c>
      <c r="BA659" s="1" t="s">
        <v>50</v>
      </c>
      <c r="BC659" s="1">
        <f t="shared" si="204"/>
        <v>15</v>
      </c>
      <c r="BE659" s="1">
        <v>15</v>
      </c>
      <c r="BF659" s="1">
        <f t="shared" si="205"/>
        <v>10</v>
      </c>
      <c r="BH659" s="1">
        <v>10</v>
      </c>
      <c r="BI659" s="1">
        <v>5</v>
      </c>
      <c r="BJ659" s="1">
        <f t="shared" si="206"/>
        <v>5</v>
      </c>
      <c r="BK659" s="1" t="s">
        <v>2936</v>
      </c>
      <c r="BL659" s="1" t="str">
        <f t="shared" si="207"/>
        <v>Google</v>
      </c>
      <c r="BM659" s="1" t="s">
        <v>52</v>
      </c>
      <c r="BO659" s="1">
        <v>9</v>
      </c>
      <c r="BP659" s="1" t="s">
        <v>2937</v>
      </c>
      <c r="BQ659" s="1" t="s">
        <v>2938</v>
      </c>
      <c r="BR659" s="1" t="s">
        <v>2939</v>
      </c>
      <c r="BS659" s="1">
        <v>1</v>
      </c>
      <c r="BT659">
        <f t="shared" si="208"/>
        <v>1</v>
      </c>
    </row>
    <row r="660" spans="1:72" ht="409.5" x14ac:dyDescent="0.25">
      <c r="A660" s="1">
        <v>658</v>
      </c>
      <c r="B660" s="1">
        <f t="shared" si="190"/>
        <v>659</v>
      </c>
      <c r="C660" s="1" t="s">
        <v>0</v>
      </c>
      <c r="J660" s="13"/>
      <c r="K660" s="1">
        <v>7</v>
      </c>
      <c r="L660" s="1">
        <f t="shared" si="192"/>
        <v>7</v>
      </c>
      <c r="M660" s="1">
        <v>0</v>
      </c>
      <c r="N660" s="1">
        <f t="shared" si="193"/>
        <v>0</v>
      </c>
      <c r="O660" s="1">
        <v>8</v>
      </c>
      <c r="P660" s="1">
        <f t="shared" si="194"/>
        <v>8</v>
      </c>
      <c r="Q660" s="1">
        <v>6</v>
      </c>
      <c r="R660" s="1">
        <f t="shared" si="195"/>
        <v>6</v>
      </c>
      <c r="S660" s="1" t="s">
        <v>200</v>
      </c>
      <c r="T660" s="1">
        <v>0</v>
      </c>
      <c r="U660" s="1" t="str">
        <f t="shared" si="196"/>
        <v>backpack</v>
      </c>
      <c r="V660" s="1" t="s">
        <v>75</v>
      </c>
      <c r="X660" s="1" t="str">
        <f t="shared" si="197"/>
        <v>Data is new blood for intelligent machines</v>
      </c>
      <c r="Z660" s="1" t="s">
        <v>2940</v>
      </c>
      <c r="AA660" s="1">
        <v>0</v>
      </c>
      <c r="AB660" s="1" t="str">
        <f t="shared" si="198"/>
        <v xml:space="preserve"> </v>
      </c>
      <c r="AE660" s="1" t="str">
        <f t="shared" si="199"/>
        <v xml:space="preserve"> </v>
      </c>
      <c r="AH660" s="1" t="str">
        <f t="shared" si="200"/>
        <v>Unspecified</v>
      </c>
      <c r="AI660" s="1" t="str">
        <f t="shared" si="201"/>
        <v xml:space="preserve"> </v>
      </c>
      <c r="AM660" s="1">
        <f t="shared" si="202"/>
        <v>0</v>
      </c>
      <c r="AO660" s="1" t="s">
        <v>39</v>
      </c>
      <c r="AS660" s="1" t="s">
        <v>19</v>
      </c>
      <c r="AZ660" s="1" t="str">
        <f t="shared" si="203"/>
        <v>Stack Overflow</v>
      </c>
      <c r="BA660" s="1" t="s">
        <v>62</v>
      </c>
      <c r="BC660" s="1">
        <f t="shared" si="204"/>
        <v>10</v>
      </c>
      <c r="BE660" s="1">
        <v>10</v>
      </c>
      <c r="BF660" s="1">
        <f t="shared" si="205"/>
        <v>10</v>
      </c>
      <c r="BH660" s="1">
        <v>10</v>
      </c>
      <c r="BI660" s="1">
        <v>20</v>
      </c>
      <c r="BJ660" s="1">
        <f t="shared" si="206"/>
        <v>20</v>
      </c>
      <c r="BK660" s="1" t="s">
        <v>2941</v>
      </c>
      <c r="BL660" s="1" t="str">
        <f t="shared" si="207"/>
        <v>Google</v>
      </c>
      <c r="BM660" s="1" t="s">
        <v>52</v>
      </c>
      <c r="BO660" s="1">
        <v>8</v>
      </c>
      <c r="BP660" s="1" t="s">
        <v>2942</v>
      </c>
      <c r="BQ660" s="1" t="s">
        <v>2943</v>
      </c>
      <c r="BR660" s="1" t="s">
        <v>2944</v>
      </c>
      <c r="BS660" s="1">
        <v>1</v>
      </c>
      <c r="BT660">
        <f t="shared" si="208"/>
        <v>1</v>
      </c>
    </row>
    <row r="661" spans="1:72" ht="94.5" x14ac:dyDescent="0.25">
      <c r="A661" s="1">
        <v>659</v>
      </c>
      <c r="B661" s="1">
        <f t="shared" si="190"/>
        <v>660</v>
      </c>
      <c r="C661" s="1" t="s">
        <v>0</v>
      </c>
      <c r="D661" s="1" t="s">
        <v>1</v>
      </c>
      <c r="G661" s="1" t="s">
        <v>4</v>
      </c>
      <c r="I661" s="2">
        <v>32392</v>
      </c>
      <c r="J661" s="13">
        <f t="shared" ca="1" si="191"/>
        <v>31</v>
      </c>
      <c r="K661" s="1">
        <v>6</v>
      </c>
      <c r="L661" s="1">
        <f t="shared" si="192"/>
        <v>6</v>
      </c>
      <c r="M661" s="1">
        <v>70</v>
      </c>
      <c r="N661" s="1">
        <f t="shared" si="193"/>
        <v>70</v>
      </c>
      <c r="O661" s="1">
        <v>8</v>
      </c>
      <c r="P661" s="1">
        <f t="shared" si="194"/>
        <v>8</v>
      </c>
      <c r="Q661" s="1">
        <v>7</v>
      </c>
      <c r="R661" s="1">
        <f t="shared" si="195"/>
        <v>7</v>
      </c>
      <c r="S661" s="1" t="s">
        <v>96</v>
      </c>
      <c r="T661" s="1">
        <v>0</v>
      </c>
      <c r="U661" s="1" t="str">
        <f t="shared" si="196"/>
        <v>t-shirt</v>
      </c>
      <c r="V661" s="1" t="s">
        <v>46</v>
      </c>
      <c r="X661" s="1" t="str">
        <f t="shared" si="197"/>
        <v>Machine learning for life</v>
      </c>
      <c r="Y661" s="1" t="s">
        <v>3370</v>
      </c>
      <c r="AA661" s="1">
        <v>1</v>
      </c>
      <c r="AB661" s="1" t="str">
        <f t="shared" si="198"/>
        <v>Software Engineer</v>
      </c>
      <c r="AC661" s="1" t="s">
        <v>188</v>
      </c>
      <c r="AE661" s="1" t="str">
        <f t="shared" si="199"/>
        <v>Product Team Leader</v>
      </c>
      <c r="AG661" s="1" t="s">
        <v>2945</v>
      </c>
      <c r="AH661" s="1" t="str">
        <f t="shared" si="200"/>
        <v>Tourism</v>
      </c>
      <c r="AI661" s="1" t="str">
        <f t="shared" si="201"/>
        <v>Tourism</v>
      </c>
      <c r="AK661" s="1" t="s">
        <v>2946</v>
      </c>
      <c r="AL661" s="1">
        <v>3</v>
      </c>
      <c r="AM661" s="1">
        <f t="shared" si="202"/>
        <v>3</v>
      </c>
      <c r="AN661" s="1" t="s">
        <v>2947</v>
      </c>
      <c r="AO661" s="1" t="s">
        <v>61</v>
      </c>
      <c r="AT661" s="1" t="s">
        <v>20</v>
      </c>
      <c r="AZ661" s="1" t="str">
        <f t="shared" si="203"/>
        <v>Forums</v>
      </c>
      <c r="BA661" s="1" t="s">
        <v>50</v>
      </c>
      <c r="BC661" s="1">
        <f t="shared" si="204"/>
        <v>5</v>
      </c>
      <c r="BD661" s="1">
        <v>5</v>
      </c>
      <c r="BF661" s="1">
        <f t="shared" si="205"/>
        <v>3</v>
      </c>
      <c r="BG661" s="1">
        <v>3</v>
      </c>
      <c r="BI661" s="1">
        <v>5</v>
      </c>
      <c r="BJ661" s="1">
        <f t="shared" si="206"/>
        <v>5</v>
      </c>
      <c r="BK661" s="1" t="s">
        <v>2948</v>
      </c>
      <c r="BL661" s="1" t="str">
        <f t="shared" si="207"/>
        <v>Google</v>
      </c>
      <c r="BM661" s="1" t="s">
        <v>52</v>
      </c>
      <c r="BO661" s="1">
        <v>9</v>
      </c>
      <c r="BP661" s="1" t="s">
        <v>2949</v>
      </c>
      <c r="BQ661" s="1" t="s">
        <v>1831</v>
      </c>
      <c r="BS661" s="1">
        <v>1</v>
      </c>
      <c r="BT661">
        <f t="shared" si="208"/>
        <v>1</v>
      </c>
    </row>
    <row r="662" spans="1:72" ht="110.25" x14ac:dyDescent="0.25">
      <c r="A662" s="1">
        <v>660</v>
      </c>
      <c r="B662" s="1">
        <f t="shared" si="190"/>
        <v>661</v>
      </c>
      <c r="C662" s="1" t="s">
        <v>0</v>
      </c>
      <c r="I662" s="2">
        <v>33988</v>
      </c>
      <c r="J662" s="13">
        <f t="shared" ca="1" si="191"/>
        <v>26</v>
      </c>
      <c r="K662" s="1">
        <v>6</v>
      </c>
      <c r="L662" s="1">
        <f t="shared" si="192"/>
        <v>6</v>
      </c>
      <c r="M662" s="1">
        <v>60</v>
      </c>
      <c r="N662" s="1">
        <f t="shared" si="193"/>
        <v>60</v>
      </c>
      <c r="O662" s="1">
        <v>10</v>
      </c>
      <c r="P662" s="1">
        <f t="shared" si="194"/>
        <v>10</v>
      </c>
      <c r="Q662" s="1">
        <v>5</v>
      </c>
      <c r="R662" s="1">
        <f t="shared" si="195"/>
        <v>5</v>
      </c>
      <c r="S662" s="1" t="s">
        <v>79</v>
      </c>
      <c r="T662" s="1">
        <v>1</v>
      </c>
      <c r="U662" s="1" t="str">
        <f t="shared" si="196"/>
        <v/>
      </c>
      <c r="X662" s="1" t="str">
        <f t="shared" si="197"/>
        <v xml:space="preserve"> </v>
      </c>
      <c r="AA662" s="1">
        <v>1</v>
      </c>
      <c r="AB662" s="1" t="str">
        <f t="shared" si="198"/>
        <v>Other</v>
      </c>
      <c r="AC662" s="1" t="s">
        <v>5</v>
      </c>
      <c r="AE662" s="1" t="str">
        <f t="shared" si="199"/>
        <v>Manager</v>
      </c>
      <c r="AF662" s="1" t="s">
        <v>36</v>
      </c>
      <c r="AH662" s="1" t="str">
        <f t="shared" si="200"/>
        <v>Government</v>
      </c>
      <c r="AI662" s="1" t="str">
        <f t="shared" si="201"/>
        <v>Government</v>
      </c>
      <c r="AJ662" s="1" t="s">
        <v>394</v>
      </c>
      <c r="AL662" s="1">
        <v>3</v>
      </c>
      <c r="AM662" s="1">
        <f t="shared" si="202"/>
        <v>3</v>
      </c>
      <c r="AN662" s="1" t="s">
        <v>2950</v>
      </c>
      <c r="AO662" s="1" t="s">
        <v>39</v>
      </c>
      <c r="AU662" s="1" t="s">
        <v>21</v>
      </c>
      <c r="AZ662" s="1" t="str">
        <f t="shared" si="203"/>
        <v>Slack Channel</v>
      </c>
      <c r="BA662" s="1" t="s">
        <v>40</v>
      </c>
      <c r="BC662" s="1">
        <f t="shared" si="204"/>
        <v>3</v>
      </c>
      <c r="BD662" s="1">
        <v>3</v>
      </c>
      <c r="BF662" s="1">
        <f t="shared" si="205"/>
        <v>5</v>
      </c>
      <c r="BG662" s="1">
        <v>5</v>
      </c>
      <c r="BI662" s="1">
        <v>5</v>
      </c>
      <c r="BJ662" s="1">
        <f t="shared" si="206"/>
        <v>5</v>
      </c>
      <c r="BK662" s="1" t="s">
        <v>2951</v>
      </c>
      <c r="BL662" s="1" t="str">
        <f t="shared" si="207"/>
        <v>Google</v>
      </c>
      <c r="BM662" s="1" t="s">
        <v>52</v>
      </c>
      <c r="BO662" s="1">
        <v>7</v>
      </c>
      <c r="BP662" s="1" t="s">
        <v>2952</v>
      </c>
      <c r="BQ662" s="1" t="s">
        <v>2953</v>
      </c>
      <c r="BR662" s="1" t="s">
        <v>2954</v>
      </c>
      <c r="BS662" s="1">
        <v>1</v>
      </c>
      <c r="BT662">
        <f t="shared" si="208"/>
        <v>1</v>
      </c>
    </row>
    <row r="663" spans="1:72" ht="409.5" x14ac:dyDescent="0.25">
      <c r="A663" s="1">
        <v>661</v>
      </c>
      <c r="B663" s="1">
        <f t="shared" si="190"/>
        <v>662</v>
      </c>
      <c r="C663" s="1" t="s">
        <v>0</v>
      </c>
      <c r="D663" s="1" t="s">
        <v>1</v>
      </c>
      <c r="G663" s="1" t="s">
        <v>4</v>
      </c>
      <c r="I663" s="2">
        <v>27306</v>
      </c>
      <c r="J663" s="13">
        <f t="shared" ca="1" si="191"/>
        <v>45</v>
      </c>
      <c r="K663" s="1">
        <v>5</v>
      </c>
      <c r="L663" s="1">
        <f t="shared" si="192"/>
        <v>5</v>
      </c>
      <c r="M663" s="1">
        <v>0</v>
      </c>
      <c r="N663" s="1">
        <f t="shared" si="193"/>
        <v>0</v>
      </c>
      <c r="O663" s="1">
        <v>12</v>
      </c>
      <c r="P663" s="1">
        <f t="shared" si="194"/>
        <v>12</v>
      </c>
      <c r="Q663" s="1">
        <v>30</v>
      </c>
      <c r="R663" s="1">
        <f t="shared" si="195"/>
        <v>30</v>
      </c>
      <c r="S663" s="1" t="s">
        <v>55</v>
      </c>
      <c r="T663" s="1">
        <v>1</v>
      </c>
      <c r="U663" s="1" t="str">
        <f t="shared" si="196"/>
        <v/>
      </c>
      <c r="X663" s="1" t="str">
        <f t="shared" si="197"/>
        <v xml:space="preserve"> </v>
      </c>
      <c r="AA663" s="1">
        <v>1</v>
      </c>
      <c r="AB663" s="1" t="str">
        <f t="shared" si="198"/>
        <v>Business/Strategy</v>
      </c>
      <c r="AC663" s="1" t="s">
        <v>57</v>
      </c>
      <c r="AE663" s="1" t="str">
        <f t="shared" si="199"/>
        <v>Manager</v>
      </c>
      <c r="AF663" s="1" t="s">
        <v>36</v>
      </c>
      <c r="AH663" s="1" t="str">
        <f t="shared" si="200"/>
        <v>Technology &amp; Internet</v>
      </c>
      <c r="AI663" s="1" t="str">
        <f t="shared" si="201"/>
        <v>Technology &amp; Internet</v>
      </c>
      <c r="AJ663" s="1" t="s">
        <v>69</v>
      </c>
      <c r="AL663" s="1">
        <v>7</v>
      </c>
      <c r="AM663" s="1">
        <f t="shared" si="202"/>
        <v>7</v>
      </c>
      <c r="AN663" s="1" t="s">
        <v>2955</v>
      </c>
      <c r="AO663" s="1" t="s">
        <v>61</v>
      </c>
      <c r="AR663" s="1" t="s">
        <v>18</v>
      </c>
      <c r="AS663" s="1" t="s">
        <v>19</v>
      </c>
      <c r="AY663" s="1" t="s">
        <v>2560</v>
      </c>
      <c r="AZ663" s="1" t="str">
        <f t="shared" si="203"/>
        <v>Stack Overflow</v>
      </c>
      <c r="BA663" s="1" t="s">
        <v>62</v>
      </c>
      <c r="BC663" s="1">
        <f t="shared" si="204"/>
        <v>6</v>
      </c>
      <c r="BD663" s="1">
        <v>6</v>
      </c>
      <c r="BF663" s="1">
        <f t="shared" si="205"/>
        <v>6</v>
      </c>
      <c r="BG663" s="1">
        <v>6</v>
      </c>
      <c r="BI663" s="1">
        <v>20</v>
      </c>
      <c r="BJ663" s="1">
        <f t="shared" si="206"/>
        <v>20</v>
      </c>
      <c r="BK663" s="1" t="s">
        <v>2956</v>
      </c>
      <c r="BL663" s="1" t="str">
        <f t="shared" si="207"/>
        <v>Google</v>
      </c>
      <c r="BM663" s="1" t="s">
        <v>52</v>
      </c>
      <c r="BO663" s="1">
        <v>8</v>
      </c>
      <c r="BP663" s="1" t="s">
        <v>2957</v>
      </c>
      <c r="BQ663" s="1" t="s">
        <v>2958</v>
      </c>
      <c r="BR663" s="1" t="s">
        <v>2959</v>
      </c>
      <c r="BS663" s="1">
        <v>1</v>
      </c>
      <c r="BT663">
        <f t="shared" si="208"/>
        <v>1</v>
      </c>
    </row>
    <row r="664" spans="1:72" ht="409.5" x14ac:dyDescent="0.25">
      <c r="A664" s="1">
        <v>662</v>
      </c>
      <c r="B664" s="1">
        <f t="shared" si="190"/>
        <v>663</v>
      </c>
      <c r="C664" s="1" t="s">
        <v>0</v>
      </c>
      <c r="G664" s="1" t="s">
        <v>4</v>
      </c>
      <c r="I664" s="2">
        <v>30768</v>
      </c>
      <c r="J664" s="13">
        <f t="shared" ca="1" si="191"/>
        <v>35</v>
      </c>
      <c r="K664" s="1">
        <v>5</v>
      </c>
      <c r="L664" s="1">
        <f t="shared" si="192"/>
        <v>5</v>
      </c>
      <c r="M664" s="1">
        <v>10</v>
      </c>
      <c r="N664" s="1">
        <f t="shared" si="193"/>
        <v>10</v>
      </c>
      <c r="O664" s="1">
        <v>16</v>
      </c>
      <c r="P664" s="1">
        <f t="shared" si="194"/>
        <v>16</v>
      </c>
      <c r="Q664" s="1">
        <v>4</v>
      </c>
      <c r="R664" s="1">
        <f t="shared" si="195"/>
        <v>4</v>
      </c>
      <c r="S664" s="1" t="s">
        <v>33</v>
      </c>
      <c r="T664" s="1">
        <v>1</v>
      </c>
      <c r="U664" s="1" t="str">
        <f t="shared" si="196"/>
        <v/>
      </c>
      <c r="X664" s="1" t="str">
        <f t="shared" si="197"/>
        <v xml:space="preserve"> </v>
      </c>
      <c r="AA664" s="1">
        <v>1</v>
      </c>
      <c r="AB664" s="1" t="str">
        <f t="shared" si="198"/>
        <v>Software Engineer</v>
      </c>
      <c r="AC664" s="1" t="s">
        <v>188</v>
      </c>
      <c r="AE664" s="1" t="str">
        <f t="shared" si="199"/>
        <v>Individual Contributor</v>
      </c>
      <c r="AF664" s="1" t="s">
        <v>58</v>
      </c>
      <c r="AH664" s="1" t="str">
        <f t="shared" si="200"/>
        <v>Electronics</v>
      </c>
      <c r="AI664" s="1" t="str">
        <f t="shared" si="201"/>
        <v>Electronics</v>
      </c>
      <c r="AJ664" s="1" t="s">
        <v>545</v>
      </c>
      <c r="AL664" s="1">
        <v>9</v>
      </c>
      <c r="AM664" s="1">
        <f t="shared" si="202"/>
        <v>9</v>
      </c>
      <c r="AN664" s="1" t="s">
        <v>2555</v>
      </c>
      <c r="AO664" s="1" t="s">
        <v>61</v>
      </c>
      <c r="AU664" s="1" t="s">
        <v>21</v>
      </c>
      <c r="AZ664" s="1" t="str">
        <f t="shared" si="203"/>
        <v>Slack Channel</v>
      </c>
      <c r="BA664" s="1" t="s">
        <v>40</v>
      </c>
      <c r="BC664" s="1">
        <f t="shared" si="204"/>
        <v>12</v>
      </c>
      <c r="BE664" s="1">
        <v>12</v>
      </c>
      <c r="BF664" s="1">
        <f t="shared" si="205"/>
        <v>8</v>
      </c>
      <c r="BH664" s="1">
        <v>8</v>
      </c>
      <c r="BI664" s="1">
        <v>15</v>
      </c>
      <c r="BJ664" s="1">
        <f t="shared" si="206"/>
        <v>15</v>
      </c>
      <c r="BK664" s="1" t="s">
        <v>3364</v>
      </c>
      <c r="BL664" s="1" t="str">
        <f t="shared" si="207"/>
        <v>Technology blogs</v>
      </c>
      <c r="BN664" s="1" t="s">
        <v>2960</v>
      </c>
      <c r="BO664" s="1">
        <v>10</v>
      </c>
      <c r="BP664" s="1" t="s">
        <v>2961</v>
      </c>
      <c r="BQ664" s="1" t="s">
        <v>2962</v>
      </c>
      <c r="BR664" s="1" t="s">
        <v>2963</v>
      </c>
      <c r="BS664" s="1">
        <v>1</v>
      </c>
      <c r="BT664">
        <f t="shared" si="208"/>
        <v>1</v>
      </c>
    </row>
    <row r="665" spans="1:72" ht="94.5" x14ac:dyDescent="0.25">
      <c r="A665" s="1">
        <v>663</v>
      </c>
      <c r="B665" s="1">
        <f t="shared" si="190"/>
        <v>664</v>
      </c>
      <c r="G665" s="1" t="s">
        <v>4</v>
      </c>
      <c r="I665" s="2">
        <v>32521</v>
      </c>
      <c r="J665" s="13">
        <f t="shared" ca="1" si="191"/>
        <v>30</v>
      </c>
      <c r="K665" s="1">
        <v>6</v>
      </c>
      <c r="L665" s="1">
        <f t="shared" si="192"/>
        <v>6</v>
      </c>
      <c r="M665" s="1">
        <v>45</v>
      </c>
      <c r="N665" s="1">
        <f t="shared" si="193"/>
        <v>45</v>
      </c>
      <c r="O665" s="1">
        <v>10</v>
      </c>
      <c r="P665" s="1">
        <f t="shared" si="194"/>
        <v>10</v>
      </c>
      <c r="Q665" s="1">
        <v>15</v>
      </c>
      <c r="R665" s="1">
        <f t="shared" si="195"/>
        <v>15</v>
      </c>
      <c r="S665" s="1" t="s">
        <v>164</v>
      </c>
      <c r="T665" s="1">
        <v>1</v>
      </c>
      <c r="U665" s="1" t="str">
        <f t="shared" si="196"/>
        <v/>
      </c>
      <c r="X665" s="1" t="str">
        <f t="shared" si="197"/>
        <v xml:space="preserve"> </v>
      </c>
      <c r="AA665" s="1">
        <v>1</v>
      </c>
      <c r="AB665" s="1" t="str">
        <f t="shared" si="198"/>
        <v>Software Engineer</v>
      </c>
      <c r="AC665" s="1" t="s">
        <v>188</v>
      </c>
      <c r="AE665" s="1" t="str">
        <f t="shared" si="199"/>
        <v>Individual Contributor</v>
      </c>
      <c r="AF665" s="1" t="s">
        <v>58</v>
      </c>
      <c r="AH665" s="1" t="str">
        <f t="shared" si="200"/>
        <v>Technology &amp; Internet</v>
      </c>
      <c r="AI665" s="1" t="str">
        <f t="shared" si="201"/>
        <v>Technology &amp; Internet</v>
      </c>
      <c r="AJ665" s="1" t="s">
        <v>69</v>
      </c>
      <c r="AL665" s="1">
        <v>5</v>
      </c>
      <c r="AM665" s="1">
        <f t="shared" si="202"/>
        <v>5</v>
      </c>
      <c r="AN665" s="1" t="s">
        <v>2964</v>
      </c>
      <c r="AO665" s="1" t="s">
        <v>39</v>
      </c>
      <c r="AS665" s="1" t="s">
        <v>19</v>
      </c>
      <c r="AZ665" s="1" t="str">
        <f t="shared" si="203"/>
        <v>Forums</v>
      </c>
      <c r="BA665" s="1" t="s">
        <v>50</v>
      </c>
      <c r="BC665" s="1">
        <f t="shared" si="204"/>
        <v>6</v>
      </c>
      <c r="BD665" s="1">
        <v>6</v>
      </c>
      <c r="BF665" s="1">
        <f t="shared" si="205"/>
        <v>1</v>
      </c>
      <c r="BG665" s="1">
        <v>1</v>
      </c>
      <c r="BI665" s="1">
        <v>10</v>
      </c>
      <c r="BJ665" s="1">
        <f t="shared" si="206"/>
        <v>10</v>
      </c>
      <c r="BK665" s="1" t="s">
        <v>179</v>
      </c>
      <c r="BL665" s="1" t="str">
        <f t="shared" si="207"/>
        <v>Google</v>
      </c>
      <c r="BM665" s="1" t="s">
        <v>52</v>
      </c>
      <c r="BO665" s="1">
        <v>10</v>
      </c>
      <c r="BP665" s="1" t="s">
        <v>179</v>
      </c>
      <c r="BQ665" s="1" t="s">
        <v>2965</v>
      </c>
      <c r="BR665" s="1" t="s">
        <v>179</v>
      </c>
      <c r="BS665" s="1">
        <v>0</v>
      </c>
      <c r="BT665">
        <f t="shared" si="208"/>
        <v>0</v>
      </c>
    </row>
    <row r="666" spans="1:72" ht="283.5" x14ac:dyDescent="0.25">
      <c r="A666" s="1">
        <v>664</v>
      </c>
      <c r="B666" s="1">
        <f t="shared" si="190"/>
        <v>665</v>
      </c>
      <c r="G666" s="1" t="s">
        <v>4</v>
      </c>
      <c r="I666" s="2">
        <v>28856</v>
      </c>
      <c r="J666" s="13">
        <f t="shared" ca="1" si="191"/>
        <v>40</v>
      </c>
      <c r="K666" s="1">
        <v>8</v>
      </c>
      <c r="L666" s="1">
        <f t="shared" si="192"/>
        <v>8</v>
      </c>
      <c r="M666" s="1">
        <v>30</v>
      </c>
      <c r="N666" s="1">
        <f t="shared" si="193"/>
        <v>30</v>
      </c>
      <c r="O666" s="1">
        <v>14</v>
      </c>
      <c r="P666" s="1">
        <f t="shared" si="194"/>
        <v>14</v>
      </c>
      <c r="Q666" s="1">
        <v>3</v>
      </c>
      <c r="R666" s="1">
        <f t="shared" si="195"/>
        <v>3</v>
      </c>
      <c r="S666" s="1" t="s">
        <v>45</v>
      </c>
      <c r="T666" s="1">
        <v>0</v>
      </c>
      <c r="U666" s="1" t="str">
        <f t="shared" si="196"/>
        <v>backpack</v>
      </c>
      <c r="V666" s="1" t="s">
        <v>75</v>
      </c>
      <c r="X666" s="1" t="str">
        <f t="shared" si="197"/>
        <v>Machine learning for life</v>
      </c>
      <c r="Y666" s="1" t="s">
        <v>3370</v>
      </c>
      <c r="AA666" s="1">
        <v>1</v>
      </c>
      <c r="AB666" s="1" t="str">
        <f t="shared" si="198"/>
        <v>Other</v>
      </c>
      <c r="AC666" s="1" t="s">
        <v>5</v>
      </c>
      <c r="AE666" s="1" t="str">
        <f t="shared" si="199"/>
        <v>Director</v>
      </c>
      <c r="AF666" s="1" t="s">
        <v>68</v>
      </c>
      <c r="AH666" s="1" t="str">
        <f t="shared" si="200"/>
        <v>Entertainment &amp; Leisure</v>
      </c>
      <c r="AI666" s="1" t="str">
        <f t="shared" si="201"/>
        <v>Entertainment &amp; Leisure</v>
      </c>
      <c r="AJ666" s="1" t="s">
        <v>81</v>
      </c>
      <c r="AL666" s="1">
        <v>13</v>
      </c>
      <c r="AM666" s="1">
        <f t="shared" si="202"/>
        <v>13</v>
      </c>
      <c r="AO666" s="1" t="s">
        <v>39</v>
      </c>
      <c r="AU666" s="1" t="s">
        <v>21</v>
      </c>
      <c r="AZ666" s="1" t="str">
        <f t="shared" si="203"/>
        <v>Forums</v>
      </c>
      <c r="BA666" s="1" t="s">
        <v>50</v>
      </c>
      <c r="BC666" s="1" t="str">
        <f t="shared" si="204"/>
        <v>&gt;10</v>
      </c>
      <c r="BE666" s="1" t="s">
        <v>902</v>
      </c>
      <c r="BF666" s="1">
        <f t="shared" si="205"/>
        <v>1</v>
      </c>
      <c r="BG666" s="1">
        <v>1</v>
      </c>
      <c r="BI666" s="1">
        <v>3</v>
      </c>
      <c r="BJ666" s="1">
        <f t="shared" si="206"/>
        <v>3</v>
      </c>
      <c r="BK666" s="1" t="s">
        <v>1533</v>
      </c>
      <c r="BL666" s="1" t="str">
        <f t="shared" si="207"/>
        <v>Friend / word of mouth</v>
      </c>
      <c r="BM666" s="1" t="s">
        <v>42</v>
      </c>
      <c r="BO666" s="1">
        <v>9</v>
      </c>
      <c r="BP666" s="1" t="s">
        <v>2966</v>
      </c>
      <c r="BQ666" s="1" t="s">
        <v>23</v>
      </c>
      <c r="BR666" s="1" t="s">
        <v>2967</v>
      </c>
      <c r="BS666" s="1">
        <v>0</v>
      </c>
      <c r="BT666">
        <f t="shared" si="208"/>
        <v>0</v>
      </c>
    </row>
    <row r="667" spans="1:72" ht="409.5" x14ac:dyDescent="0.25">
      <c r="A667" s="1">
        <v>665</v>
      </c>
      <c r="B667" s="1">
        <f t="shared" si="190"/>
        <v>666</v>
      </c>
      <c r="F667" s="1" t="s">
        <v>3</v>
      </c>
      <c r="I667" s="2">
        <v>35001</v>
      </c>
      <c r="J667" s="13">
        <f t="shared" ca="1" si="191"/>
        <v>23</v>
      </c>
      <c r="K667" s="1">
        <v>6</v>
      </c>
      <c r="L667" s="1">
        <f t="shared" si="192"/>
        <v>6</v>
      </c>
      <c r="M667" s="1">
        <v>30</v>
      </c>
      <c r="N667" s="1">
        <f t="shared" si="193"/>
        <v>30</v>
      </c>
      <c r="O667" s="1">
        <v>12</v>
      </c>
      <c r="P667" s="1">
        <f t="shared" si="194"/>
        <v>12</v>
      </c>
      <c r="Q667" s="1">
        <v>5</v>
      </c>
      <c r="R667" s="1">
        <f t="shared" si="195"/>
        <v>5</v>
      </c>
      <c r="S667" s="1" t="s">
        <v>164</v>
      </c>
      <c r="T667" s="1">
        <v>1</v>
      </c>
      <c r="U667" s="1" t="str">
        <f t="shared" si="196"/>
        <v/>
      </c>
      <c r="X667" s="1" t="str">
        <f t="shared" si="197"/>
        <v xml:space="preserve"> </v>
      </c>
      <c r="AA667" s="1">
        <v>0</v>
      </c>
      <c r="AB667" s="1" t="str">
        <f t="shared" si="198"/>
        <v xml:space="preserve"> </v>
      </c>
      <c r="AE667" s="1" t="str">
        <f t="shared" si="199"/>
        <v xml:space="preserve"> </v>
      </c>
      <c r="AH667" s="1" t="str">
        <f t="shared" si="200"/>
        <v>Unspecified</v>
      </c>
      <c r="AI667" s="1" t="str">
        <f t="shared" si="201"/>
        <v xml:space="preserve"> </v>
      </c>
      <c r="AM667" s="1">
        <f t="shared" si="202"/>
        <v>0</v>
      </c>
      <c r="AO667" s="1" t="s">
        <v>39</v>
      </c>
      <c r="AS667" s="1" t="s">
        <v>19</v>
      </c>
      <c r="AZ667" s="1" t="str">
        <f t="shared" si="203"/>
        <v>Stack Overflow</v>
      </c>
      <c r="BA667" s="1" t="s">
        <v>62</v>
      </c>
      <c r="BC667" s="1">
        <f t="shared" si="204"/>
        <v>4</v>
      </c>
      <c r="BD667" s="1">
        <v>4</v>
      </c>
      <c r="BF667" s="1">
        <f t="shared" si="205"/>
        <v>6</v>
      </c>
      <c r="BG667" s="1">
        <v>6</v>
      </c>
      <c r="BI667" s="1">
        <v>4</v>
      </c>
      <c r="BJ667" s="1">
        <f t="shared" si="206"/>
        <v>4</v>
      </c>
      <c r="BK667" s="1" t="s">
        <v>2968</v>
      </c>
      <c r="BL667" s="1" t="str">
        <f t="shared" si="207"/>
        <v>Google</v>
      </c>
      <c r="BM667" s="1" t="s">
        <v>52</v>
      </c>
      <c r="BO667" s="1">
        <v>10</v>
      </c>
      <c r="BP667" s="1" t="s">
        <v>2969</v>
      </c>
      <c r="BQ667" s="1" t="s">
        <v>2970</v>
      </c>
      <c r="BR667" s="1" t="s">
        <v>2971</v>
      </c>
      <c r="BS667" s="1">
        <v>1</v>
      </c>
      <c r="BT667">
        <f t="shared" si="208"/>
        <v>1</v>
      </c>
    </row>
    <row r="668" spans="1:72" ht="409.5" x14ac:dyDescent="0.25">
      <c r="A668" s="1">
        <v>666</v>
      </c>
      <c r="B668" s="1">
        <f t="shared" si="190"/>
        <v>667</v>
      </c>
      <c r="C668" s="1" t="s">
        <v>0</v>
      </c>
      <c r="F668" s="1" t="s">
        <v>3</v>
      </c>
      <c r="I668" s="2">
        <v>27793</v>
      </c>
      <c r="J668" s="13">
        <f t="shared" ca="1" si="191"/>
        <v>43</v>
      </c>
      <c r="K668" s="1">
        <v>6</v>
      </c>
      <c r="L668" s="1">
        <f t="shared" si="192"/>
        <v>6</v>
      </c>
      <c r="M668" s="1">
        <v>120</v>
      </c>
      <c r="N668" s="1">
        <f t="shared" si="193"/>
        <v>120</v>
      </c>
      <c r="O668" s="1">
        <v>12</v>
      </c>
      <c r="P668" s="1">
        <f t="shared" si="194"/>
        <v>12</v>
      </c>
      <c r="Q668" s="1">
        <v>8</v>
      </c>
      <c r="R668" s="1">
        <f t="shared" si="195"/>
        <v>8</v>
      </c>
      <c r="S668" s="1" t="s">
        <v>45</v>
      </c>
      <c r="T668" s="1">
        <v>1</v>
      </c>
      <c r="U668" s="1" t="str">
        <f t="shared" si="196"/>
        <v/>
      </c>
      <c r="X668" s="1" t="str">
        <f t="shared" si="197"/>
        <v xml:space="preserve"> </v>
      </c>
      <c r="AA668" s="1">
        <v>1</v>
      </c>
      <c r="AB668" s="1" t="str">
        <f t="shared" si="198"/>
        <v>Product Management/Project Management</v>
      </c>
      <c r="AC668" s="1" t="s">
        <v>35</v>
      </c>
      <c r="AE668" s="1" t="str">
        <f t="shared" si="199"/>
        <v>Manager</v>
      </c>
      <c r="AF668" s="1" t="s">
        <v>36</v>
      </c>
      <c r="AH668" s="1" t="str">
        <f t="shared" si="200"/>
        <v>Automotive</v>
      </c>
      <c r="AI668" s="1" t="str">
        <f t="shared" si="201"/>
        <v>Automotive</v>
      </c>
      <c r="AJ668" s="1" t="s">
        <v>247</v>
      </c>
      <c r="AL668" s="1">
        <v>15</v>
      </c>
      <c r="AM668" s="1">
        <f t="shared" si="202"/>
        <v>15</v>
      </c>
      <c r="AN668" s="1" t="s">
        <v>2972</v>
      </c>
      <c r="AO668" s="1" t="s">
        <v>39</v>
      </c>
      <c r="AU668" s="1" t="s">
        <v>21</v>
      </c>
      <c r="AZ668" s="1" t="str">
        <f t="shared" si="203"/>
        <v>Forums</v>
      </c>
      <c r="BA668" s="1" t="s">
        <v>50</v>
      </c>
      <c r="BC668" s="1">
        <f t="shared" si="204"/>
        <v>6</v>
      </c>
      <c r="BD668" s="1">
        <v>6</v>
      </c>
      <c r="BF668" s="1">
        <f t="shared" si="205"/>
        <v>3</v>
      </c>
      <c r="BG668" s="1">
        <v>3</v>
      </c>
      <c r="BI668" s="1">
        <v>8</v>
      </c>
      <c r="BJ668" s="1">
        <f t="shared" si="206"/>
        <v>8</v>
      </c>
      <c r="BK668" s="1" t="s">
        <v>2973</v>
      </c>
      <c r="BL668" s="1" t="str">
        <f t="shared" si="207"/>
        <v>I watched a documentation on TV (https://www.zdf.de/dokumentation/dokumentation/schoene-neue-welt-120.html), where Stefan Thrun gave an interview. I was really impressed and after announcing the Self Driving Car Engineer Nanodegree I jumped on the UDACITY train ...</v>
      </c>
      <c r="BN668" s="1" t="s">
        <v>2974</v>
      </c>
      <c r="BO668" s="1">
        <v>10</v>
      </c>
      <c r="BP668" s="1" t="s">
        <v>2975</v>
      </c>
      <c r="BQ668" s="1" t="s">
        <v>2976</v>
      </c>
      <c r="BR668" s="1" t="s">
        <v>2977</v>
      </c>
      <c r="BS668" s="1">
        <v>1</v>
      </c>
      <c r="BT668">
        <f t="shared" si="208"/>
        <v>1</v>
      </c>
    </row>
    <row r="669" spans="1:72" ht="252" x14ac:dyDescent="0.25">
      <c r="A669" s="1">
        <v>667</v>
      </c>
      <c r="B669" s="1">
        <f t="shared" si="190"/>
        <v>668</v>
      </c>
      <c r="D669" s="1" t="s">
        <v>1</v>
      </c>
      <c r="I669" s="2">
        <v>35320</v>
      </c>
      <c r="J669" s="13">
        <f t="shared" ca="1" si="191"/>
        <v>23</v>
      </c>
      <c r="K669" s="1">
        <v>6</v>
      </c>
      <c r="L669" s="1">
        <f t="shared" si="192"/>
        <v>6</v>
      </c>
      <c r="M669" s="1">
        <v>100</v>
      </c>
      <c r="N669" s="1">
        <f t="shared" si="193"/>
        <v>100</v>
      </c>
      <c r="O669" s="1">
        <v>14</v>
      </c>
      <c r="P669" s="1">
        <f t="shared" si="194"/>
        <v>14</v>
      </c>
      <c r="Q669" s="1">
        <v>6</v>
      </c>
      <c r="R669" s="1">
        <f t="shared" si="195"/>
        <v>6</v>
      </c>
      <c r="S669" s="1" t="s">
        <v>200</v>
      </c>
      <c r="T669" s="1">
        <v>1</v>
      </c>
      <c r="U669" s="1" t="str">
        <f t="shared" si="196"/>
        <v/>
      </c>
      <c r="X669" s="1" t="str">
        <f t="shared" si="197"/>
        <v xml:space="preserve"> </v>
      </c>
      <c r="AA669" s="1">
        <v>1</v>
      </c>
      <c r="AB669" s="1" t="str">
        <f t="shared" si="198"/>
        <v xml:space="preserve"> Artificial Intelligence Engineer</v>
      </c>
      <c r="AC669" s="1" t="s">
        <v>116</v>
      </c>
      <c r="AE669" s="1" t="str">
        <f t="shared" si="199"/>
        <v>Intern</v>
      </c>
      <c r="AF669" s="1" t="s">
        <v>325</v>
      </c>
      <c r="AH669" s="1" t="str">
        <f t="shared" si="200"/>
        <v>Advertising &amp; Marketing</v>
      </c>
      <c r="AI669" s="1" t="str">
        <f t="shared" si="201"/>
        <v>Advertising &amp; Marketing</v>
      </c>
      <c r="AJ669" s="1" t="s">
        <v>206</v>
      </c>
      <c r="AL669" s="1">
        <v>0</v>
      </c>
      <c r="AM669" s="1">
        <f t="shared" si="202"/>
        <v>0</v>
      </c>
      <c r="AN669" s="1" t="s">
        <v>2978</v>
      </c>
      <c r="AO669" s="1" t="s">
        <v>39</v>
      </c>
      <c r="AR669" s="1" t="s">
        <v>18</v>
      </c>
      <c r="AZ669" s="1" t="str">
        <f t="shared" si="203"/>
        <v>Forums</v>
      </c>
      <c r="BA669" s="1" t="s">
        <v>50</v>
      </c>
      <c r="BC669" s="1">
        <f t="shared" si="204"/>
        <v>6</v>
      </c>
      <c r="BD669" s="1">
        <v>6</v>
      </c>
      <c r="BF669" s="1">
        <f t="shared" si="205"/>
        <v>6</v>
      </c>
      <c r="BG669" s="1">
        <v>6</v>
      </c>
      <c r="BI669" s="1">
        <v>80</v>
      </c>
      <c r="BJ669" s="1">
        <f t="shared" si="206"/>
        <v>80</v>
      </c>
      <c r="BK669" s="1" t="s">
        <v>2979</v>
      </c>
      <c r="BL669" s="1" t="str">
        <f t="shared" si="207"/>
        <v>Google</v>
      </c>
      <c r="BM669" s="1" t="s">
        <v>52</v>
      </c>
      <c r="BO669" s="1">
        <v>9</v>
      </c>
      <c r="BP669" s="1" t="s">
        <v>2980</v>
      </c>
      <c r="BQ669" s="1" t="s">
        <v>2981</v>
      </c>
      <c r="BR669" s="1" t="s">
        <v>1355</v>
      </c>
      <c r="BS669" s="1">
        <v>0</v>
      </c>
      <c r="BT669">
        <f t="shared" si="208"/>
        <v>0</v>
      </c>
    </row>
    <row r="670" spans="1:72" ht="94.5" x14ac:dyDescent="0.25">
      <c r="A670" s="1">
        <v>668</v>
      </c>
      <c r="B670" s="1">
        <f t="shared" si="190"/>
        <v>669</v>
      </c>
      <c r="G670" s="1" t="s">
        <v>4</v>
      </c>
      <c r="I670" s="2">
        <v>32021</v>
      </c>
      <c r="J670" s="13">
        <f t="shared" ca="1" si="191"/>
        <v>32</v>
      </c>
      <c r="K670" s="1">
        <v>6</v>
      </c>
      <c r="L670" s="1">
        <f t="shared" si="192"/>
        <v>6</v>
      </c>
      <c r="M670" s="1">
        <v>600</v>
      </c>
      <c r="N670" s="1">
        <f t="shared" si="193"/>
        <v>600</v>
      </c>
      <c r="O670" s="1">
        <v>6</v>
      </c>
      <c r="P670" s="1">
        <f t="shared" si="194"/>
        <v>6</v>
      </c>
      <c r="Q670" s="1">
        <v>20</v>
      </c>
      <c r="R670" s="1">
        <f t="shared" si="195"/>
        <v>20</v>
      </c>
      <c r="S670" s="1" t="s">
        <v>310</v>
      </c>
      <c r="T670" s="1">
        <v>1</v>
      </c>
      <c r="U670" s="1" t="str">
        <f t="shared" si="196"/>
        <v/>
      </c>
      <c r="X670" s="1" t="str">
        <f t="shared" si="197"/>
        <v xml:space="preserve"> </v>
      </c>
      <c r="AA670" s="1">
        <v>1</v>
      </c>
      <c r="AB670" s="1" t="str">
        <f t="shared" si="198"/>
        <v>Data Engineer</v>
      </c>
      <c r="AC670" s="1" t="s">
        <v>67</v>
      </c>
      <c r="AE670" s="1" t="str">
        <f t="shared" si="199"/>
        <v>Not Applicable</v>
      </c>
      <c r="AF670" s="1" t="s">
        <v>86</v>
      </c>
      <c r="AH670" s="1" t="str">
        <f t="shared" si="200"/>
        <v>Transportation &amp; Delivery</v>
      </c>
      <c r="AI670" s="1" t="str">
        <f t="shared" si="201"/>
        <v>Transportation &amp; Delivery</v>
      </c>
      <c r="AJ670" s="1" t="s">
        <v>285</v>
      </c>
      <c r="AL670" s="1">
        <v>7</v>
      </c>
      <c r="AM670" s="1">
        <f t="shared" si="202"/>
        <v>7</v>
      </c>
      <c r="AN670" s="1" t="s">
        <v>2982</v>
      </c>
      <c r="AO670" s="1" t="s">
        <v>61</v>
      </c>
      <c r="AS670" s="1" t="s">
        <v>19</v>
      </c>
      <c r="AZ670" s="1" t="str">
        <f t="shared" si="203"/>
        <v>Forums</v>
      </c>
      <c r="BA670" s="1" t="s">
        <v>50</v>
      </c>
      <c r="BC670" s="1">
        <f t="shared" si="204"/>
        <v>6</v>
      </c>
      <c r="BD670" s="1">
        <v>6</v>
      </c>
      <c r="BF670" s="1">
        <f t="shared" si="205"/>
        <v>6</v>
      </c>
      <c r="BG670" s="1">
        <v>6</v>
      </c>
      <c r="BI670" s="1">
        <v>10</v>
      </c>
      <c r="BJ670" s="1">
        <f t="shared" si="206"/>
        <v>10</v>
      </c>
      <c r="BK670" s="1" t="s">
        <v>2983</v>
      </c>
      <c r="BL670" s="1" t="str">
        <f t="shared" si="207"/>
        <v>Friend / word of mouth</v>
      </c>
      <c r="BM670" s="1" t="s">
        <v>42</v>
      </c>
      <c r="BO670" s="1">
        <v>8</v>
      </c>
      <c r="BP670" s="1" t="s">
        <v>2984</v>
      </c>
      <c r="BQ670" s="1" t="s">
        <v>2985</v>
      </c>
      <c r="BR670" s="1" t="s">
        <v>114</v>
      </c>
      <c r="BS670" s="1">
        <v>1</v>
      </c>
      <c r="BT670">
        <f t="shared" si="208"/>
        <v>1</v>
      </c>
    </row>
    <row r="671" spans="1:72" ht="141.75" x14ac:dyDescent="0.25">
      <c r="A671" s="1">
        <v>669</v>
      </c>
      <c r="B671" s="1">
        <f t="shared" si="190"/>
        <v>670</v>
      </c>
      <c r="D671" s="1" t="s">
        <v>1</v>
      </c>
      <c r="G671" s="1" t="s">
        <v>4</v>
      </c>
      <c r="I671" s="2">
        <v>30011</v>
      </c>
      <c r="J671" s="13">
        <f t="shared" ca="1" si="191"/>
        <v>37</v>
      </c>
      <c r="K671" s="1">
        <v>7</v>
      </c>
      <c r="L671" s="1">
        <f t="shared" si="192"/>
        <v>7</v>
      </c>
      <c r="M671" s="1">
        <v>2</v>
      </c>
      <c r="N671" s="1">
        <f t="shared" si="193"/>
        <v>2</v>
      </c>
      <c r="O671" s="1">
        <v>10</v>
      </c>
      <c r="P671" s="1">
        <f t="shared" si="194"/>
        <v>10</v>
      </c>
      <c r="Q671" s="1">
        <v>30</v>
      </c>
      <c r="R671" s="1">
        <f t="shared" si="195"/>
        <v>30</v>
      </c>
      <c r="S671" s="1" t="s">
        <v>108</v>
      </c>
      <c r="T671" s="1">
        <v>1</v>
      </c>
      <c r="U671" s="1" t="str">
        <f t="shared" si="196"/>
        <v/>
      </c>
      <c r="X671" s="1" t="str">
        <f t="shared" si="197"/>
        <v xml:space="preserve"> </v>
      </c>
      <c r="AA671" s="1">
        <v>1</v>
      </c>
      <c r="AB671" s="1" t="str">
        <f t="shared" si="198"/>
        <v>Student</v>
      </c>
      <c r="AC671" s="1" t="s">
        <v>145</v>
      </c>
      <c r="AE671" s="1" t="str">
        <f t="shared" si="199"/>
        <v>Phd fellow</v>
      </c>
      <c r="AG671" s="1" t="s">
        <v>2986</v>
      </c>
      <c r="AH671" s="1" t="str">
        <f t="shared" si="200"/>
        <v>Biology</v>
      </c>
      <c r="AI671" s="1" t="str">
        <f t="shared" si="201"/>
        <v>Biology</v>
      </c>
      <c r="AK671" s="1" t="s">
        <v>472</v>
      </c>
      <c r="AL671" s="1">
        <v>3</v>
      </c>
      <c r="AM671" s="1">
        <f t="shared" si="202"/>
        <v>3</v>
      </c>
      <c r="AN671" s="1" t="s">
        <v>2987</v>
      </c>
      <c r="AO671" s="1" t="s">
        <v>61</v>
      </c>
      <c r="AT671" s="1" t="s">
        <v>20</v>
      </c>
      <c r="AZ671" s="1" t="str">
        <f t="shared" si="203"/>
        <v>Forums</v>
      </c>
      <c r="BA671" s="1" t="s">
        <v>50</v>
      </c>
      <c r="BC671" s="1">
        <f t="shared" si="204"/>
        <v>3</v>
      </c>
      <c r="BD671" s="1">
        <v>3</v>
      </c>
      <c r="BF671" s="1">
        <f t="shared" si="205"/>
        <v>6</v>
      </c>
      <c r="BG671" s="1">
        <v>6</v>
      </c>
      <c r="BI671" s="1">
        <v>20</v>
      </c>
      <c r="BJ671" s="1">
        <f t="shared" si="206"/>
        <v>20</v>
      </c>
      <c r="BK671" s="1" t="s">
        <v>2988</v>
      </c>
      <c r="BL671" s="1" t="str">
        <f t="shared" si="207"/>
        <v>Google</v>
      </c>
      <c r="BM671" s="1" t="s">
        <v>52</v>
      </c>
      <c r="BO671" s="1">
        <v>7</v>
      </c>
      <c r="BP671" s="1" t="s">
        <v>2989</v>
      </c>
      <c r="BQ671" s="1" t="s">
        <v>1763</v>
      </c>
      <c r="BS671" s="1">
        <v>1</v>
      </c>
      <c r="BT671">
        <f t="shared" si="208"/>
        <v>1</v>
      </c>
    </row>
    <row r="672" spans="1:72" ht="47.25" x14ac:dyDescent="0.25">
      <c r="A672" s="1">
        <v>670</v>
      </c>
      <c r="B672" s="1">
        <f t="shared" si="190"/>
        <v>671</v>
      </c>
      <c r="C672" s="1" t="s">
        <v>0</v>
      </c>
      <c r="D672" s="1" t="s">
        <v>1</v>
      </c>
      <c r="J672" s="13"/>
      <c r="K672" s="1">
        <v>7</v>
      </c>
      <c r="L672" s="1">
        <f t="shared" si="192"/>
        <v>7</v>
      </c>
      <c r="M672" s="1">
        <v>40</v>
      </c>
      <c r="N672" s="1">
        <f t="shared" si="193"/>
        <v>40</v>
      </c>
      <c r="O672" s="1">
        <v>9</v>
      </c>
      <c r="P672" s="1">
        <f t="shared" si="194"/>
        <v>9</v>
      </c>
      <c r="Q672" s="1">
        <v>6</v>
      </c>
      <c r="R672" s="1">
        <f t="shared" si="195"/>
        <v>6</v>
      </c>
      <c r="S672" s="1" t="s">
        <v>79</v>
      </c>
      <c r="T672" s="1">
        <v>1</v>
      </c>
      <c r="U672" s="1" t="str">
        <f t="shared" si="196"/>
        <v/>
      </c>
      <c r="X672" s="1" t="str">
        <f t="shared" si="197"/>
        <v xml:space="preserve"> </v>
      </c>
      <c r="AA672" s="1">
        <v>1</v>
      </c>
      <c r="AB672" s="1" t="str">
        <f t="shared" si="198"/>
        <v xml:space="preserve"> Artificial Intelligence Engineer</v>
      </c>
      <c r="AC672" s="1" t="s">
        <v>116</v>
      </c>
      <c r="AE672" s="1" t="str">
        <f t="shared" si="199"/>
        <v>Manager</v>
      </c>
      <c r="AF672" s="1" t="s">
        <v>36</v>
      </c>
      <c r="AH672" s="1" t="str">
        <f t="shared" si="200"/>
        <v>Business Support &amp; Logistics</v>
      </c>
      <c r="AI672" s="1" t="str">
        <f t="shared" si="201"/>
        <v>Business Support &amp; Logistics</v>
      </c>
      <c r="AJ672" s="1" t="s">
        <v>59</v>
      </c>
      <c r="AL672" s="1">
        <v>7</v>
      </c>
      <c r="AM672" s="1">
        <f t="shared" si="202"/>
        <v>7</v>
      </c>
      <c r="AN672" s="1" t="s">
        <v>2990</v>
      </c>
      <c r="AO672" s="1" t="s">
        <v>61</v>
      </c>
      <c r="AS672" s="1" t="s">
        <v>19</v>
      </c>
      <c r="AU672" s="1" t="s">
        <v>21</v>
      </c>
      <c r="AZ672" s="1" t="str">
        <f t="shared" si="203"/>
        <v>Live Help</v>
      </c>
      <c r="BA672" s="1" t="s">
        <v>526</v>
      </c>
      <c r="BC672" s="1">
        <f t="shared" si="204"/>
        <v>4</v>
      </c>
      <c r="BD672" s="1">
        <v>4</v>
      </c>
      <c r="BF672" s="1">
        <f t="shared" si="205"/>
        <v>5</v>
      </c>
      <c r="BG672" s="1">
        <v>5</v>
      </c>
      <c r="BI672" s="1">
        <v>8</v>
      </c>
      <c r="BJ672" s="1">
        <f t="shared" si="206"/>
        <v>8</v>
      </c>
      <c r="BK672" s="1" t="s">
        <v>2991</v>
      </c>
      <c r="BL672" s="1" t="str">
        <f t="shared" si="207"/>
        <v>guokr</v>
      </c>
      <c r="BN672" s="1" t="s">
        <v>2992</v>
      </c>
      <c r="BO672" s="1">
        <v>9</v>
      </c>
      <c r="BP672" s="1" t="s">
        <v>114</v>
      </c>
      <c r="BQ672" s="1" t="s">
        <v>114</v>
      </c>
      <c r="BR672" s="1" t="s">
        <v>114</v>
      </c>
      <c r="BS672" s="1">
        <v>0</v>
      </c>
      <c r="BT672">
        <f t="shared" si="208"/>
        <v>0</v>
      </c>
    </row>
    <row r="673" spans="1:72" ht="236.25" x14ac:dyDescent="0.25">
      <c r="A673" s="1">
        <v>671</v>
      </c>
      <c r="B673" s="1">
        <f t="shared" si="190"/>
        <v>672</v>
      </c>
      <c r="D673" s="1" t="s">
        <v>1</v>
      </c>
      <c r="G673" s="1" t="s">
        <v>4</v>
      </c>
      <c r="I673" s="2">
        <v>31907</v>
      </c>
      <c r="J673" s="13">
        <f t="shared" ca="1" si="191"/>
        <v>32</v>
      </c>
      <c r="K673" s="1">
        <v>7</v>
      </c>
      <c r="L673" s="1">
        <f t="shared" si="192"/>
        <v>7</v>
      </c>
      <c r="M673" s="1">
        <v>150</v>
      </c>
      <c r="N673" s="1">
        <f t="shared" si="193"/>
        <v>150</v>
      </c>
      <c r="O673" s="1">
        <v>12</v>
      </c>
      <c r="P673" s="1">
        <f t="shared" si="194"/>
        <v>12</v>
      </c>
      <c r="Q673" s="1">
        <v>12</v>
      </c>
      <c r="R673" s="1">
        <f t="shared" si="195"/>
        <v>12</v>
      </c>
      <c r="S673" s="1" t="s">
        <v>55</v>
      </c>
      <c r="T673" s="1">
        <v>0</v>
      </c>
      <c r="U673" s="1" t="str">
        <f t="shared" si="196"/>
        <v>backpack</v>
      </c>
      <c r="V673" s="1" t="s">
        <v>75</v>
      </c>
      <c r="X673" s="1" t="str">
        <f t="shared" si="197"/>
        <v>A quality life demands quality questions</v>
      </c>
      <c r="Y673" s="1" t="s">
        <v>3371</v>
      </c>
      <c r="AA673" s="1">
        <v>1</v>
      </c>
      <c r="AB673" s="1" t="str">
        <f t="shared" si="198"/>
        <v>Data Engineer</v>
      </c>
      <c r="AC673" s="1" t="s">
        <v>67</v>
      </c>
      <c r="AE673" s="1" t="str">
        <f t="shared" si="199"/>
        <v>Individual Contributor</v>
      </c>
      <c r="AF673" s="1" t="s">
        <v>58</v>
      </c>
      <c r="AH673" s="1" t="str">
        <f t="shared" si="200"/>
        <v>Technology &amp; Internet</v>
      </c>
      <c r="AI673" s="1" t="str">
        <f t="shared" si="201"/>
        <v>Technology &amp; Internet</v>
      </c>
      <c r="AJ673" s="1" t="s">
        <v>69</v>
      </c>
      <c r="AL673" s="1">
        <v>3</v>
      </c>
      <c r="AM673" s="1">
        <f t="shared" si="202"/>
        <v>3</v>
      </c>
      <c r="AN673" s="1" t="s">
        <v>578</v>
      </c>
      <c r="AO673" s="1" t="s">
        <v>61</v>
      </c>
      <c r="AR673" s="1" t="s">
        <v>18</v>
      </c>
      <c r="AZ673" s="1" t="str">
        <f t="shared" si="203"/>
        <v>Stack Overflow</v>
      </c>
      <c r="BA673" s="1" t="s">
        <v>62</v>
      </c>
      <c r="BC673" s="1">
        <f t="shared" si="204"/>
        <v>20</v>
      </c>
      <c r="BE673" s="1">
        <v>20</v>
      </c>
      <c r="BF673" s="1">
        <f t="shared" si="205"/>
        <v>5</v>
      </c>
      <c r="BG673" s="1">
        <v>5</v>
      </c>
      <c r="BI673" s="1">
        <v>20</v>
      </c>
      <c r="BJ673" s="1">
        <f t="shared" si="206"/>
        <v>20</v>
      </c>
      <c r="BK673" s="1" t="s">
        <v>2993</v>
      </c>
      <c r="BL673" s="1" t="str">
        <f t="shared" si="207"/>
        <v>Reddit</v>
      </c>
      <c r="BN673" s="1" t="s">
        <v>1291</v>
      </c>
      <c r="BO673" s="1">
        <v>8</v>
      </c>
      <c r="BP673" s="1" t="s">
        <v>2994</v>
      </c>
      <c r="BQ673" s="1" t="s">
        <v>2995</v>
      </c>
      <c r="BR673" s="1" t="s">
        <v>2996</v>
      </c>
      <c r="BS673" s="1">
        <v>0</v>
      </c>
      <c r="BT673">
        <f t="shared" si="208"/>
        <v>0</v>
      </c>
    </row>
    <row r="674" spans="1:72" ht="330.75" x14ac:dyDescent="0.25">
      <c r="A674" s="1">
        <v>672</v>
      </c>
      <c r="B674" s="1">
        <f t="shared" si="190"/>
        <v>673</v>
      </c>
      <c r="D674" s="1" t="s">
        <v>1</v>
      </c>
      <c r="E674" s="1" t="s">
        <v>2</v>
      </c>
      <c r="I674" s="2">
        <v>33710</v>
      </c>
      <c r="J674" s="13">
        <f t="shared" ca="1" si="191"/>
        <v>27</v>
      </c>
      <c r="K674" s="1">
        <v>8</v>
      </c>
      <c r="L674" s="1">
        <f t="shared" si="192"/>
        <v>8</v>
      </c>
      <c r="M674" s="1">
        <v>100</v>
      </c>
      <c r="N674" s="1">
        <f t="shared" si="193"/>
        <v>100</v>
      </c>
      <c r="O674" s="1">
        <v>12</v>
      </c>
      <c r="P674" s="1">
        <f t="shared" si="194"/>
        <v>12</v>
      </c>
      <c r="Q674" s="1">
        <v>4</v>
      </c>
      <c r="R674" s="1">
        <f t="shared" si="195"/>
        <v>4</v>
      </c>
      <c r="S674" s="1" t="s">
        <v>108</v>
      </c>
      <c r="T674" s="1">
        <v>1</v>
      </c>
      <c r="U674" s="1" t="str">
        <f t="shared" si="196"/>
        <v/>
      </c>
      <c r="X674" s="1" t="str">
        <f t="shared" si="197"/>
        <v xml:space="preserve"> </v>
      </c>
      <c r="AA674" s="1">
        <v>1</v>
      </c>
      <c r="AB674" s="1" t="str">
        <f t="shared" si="198"/>
        <v>Software Engineer</v>
      </c>
      <c r="AC674" s="1" t="s">
        <v>188</v>
      </c>
      <c r="AE674" s="1" t="str">
        <f t="shared" si="199"/>
        <v>Individual Contributor</v>
      </c>
      <c r="AF674" s="1" t="s">
        <v>58</v>
      </c>
      <c r="AH674" s="1" t="str">
        <f t="shared" si="200"/>
        <v>Technology &amp; Internet</v>
      </c>
      <c r="AI674" s="1" t="str">
        <f t="shared" si="201"/>
        <v>Technology &amp; Internet</v>
      </c>
      <c r="AJ674" s="1" t="s">
        <v>69</v>
      </c>
      <c r="AL674" s="1">
        <v>8</v>
      </c>
      <c r="AM674" s="1">
        <f t="shared" si="202"/>
        <v>8</v>
      </c>
      <c r="AN674" s="1" t="s">
        <v>2997</v>
      </c>
      <c r="AO674" s="1" t="s">
        <v>61</v>
      </c>
      <c r="AT674" s="1" t="s">
        <v>20</v>
      </c>
      <c r="AZ674" s="1" t="str">
        <f t="shared" si="203"/>
        <v>Slack Channel</v>
      </c>
      <c r="BA674" s="1" t="s">
        <v>40</v>
      </c>
      <c r="BC674" s="1">
        <f t="shared" si="204"/>
        <v>5</v>
      </c>
      <c r="BD674" s="1">
        <v>5</v>
      </c>
      <c r="BF674" s="1">
        <f t="shared" si="205"/>
        <v>6</v>
      </c>
      <c r="BG674" s="1">
        <v>6</v>
      </c>
      <c r="BI674" s="1">
        <v>6</v>
      </c>
      <c r="BJ674" s="1">
        <f t="shared" si="206"/>
        <v>6</v>
      </c>
      <c r="BK674" s="1" t="s">
        <v>2998</v>
      </c>
      <c r="BL674" s="1" t="str">
        <f t="shared" si="207"/>
        <v>Google</v>
      </c>
      <c r="BM674" s="1" t="s">
        <v>52</v>
      </c>
      <c r="BO674" s="1">
        <v>9</v>
      </c>
      <c r="BP674" s="1" t="s">
        <v>2999</v>
      </c>
      <c r="BQ674" s="1" t="s">
        <v>3000</v>
      </c>
      <c r="BR674" s="1" t="s">
        <v>3001</v>
      </c>
      <c r="BS674" s="1">
        <v>1</v>
      </c>
      <c r="BT674">
        <f t="shared" si="208"/>
        <v>1</v>
      </c>
    </row>
    <row r="675" spans="1:72" ht="189" x14ac:dyDescent="0.25">
      <c r="A675" s="1">
        <v>673</v>
      </c>
      <c r="B675" s="1">
        <f t="shared" si="190"/>
        <v>674</v>
      </c>
      <c r="C675" s="1" t="s">
        <v>0</v>
      </c>
      <c r="D675" s="1" t="s">
        <v>1</v>
      </c>
      <c r="G675" s="1" t="s">
        <v>4</v>
      </c>
      <c r="I675" s="2">
        <v>33000</v>
      </c>
      <c r="J675" s="13">
        <f t="shared" ca="1" si="191"/>
        <v>29</v>
      </c>
      <c r="K675" s="1">
        <v>7</v>
      </c>
      <c r="L675" s="1">
        <f t="shared" si="192"/>
        <v>7</v>
      </c>
      <c r="M675" s="1">
        <v>140</v>
      </c>
      <c r="N675" s="1">
        <f t="shared" si="193"/>
        <v>140</v>
      </c>
      <c r="O675" s="1">
        <v>14</v>
      </c>
      <c r="P675" s="1">
        <f t="shared" si="194"/>
        <v>14</v>
      </c>
      <c r="Q675" s="1">
        <v>30</v>
      </c>
      <c r="R675" s="1">
        <f t="shared" si="195"/>
        <v>30</v>
      </c>
      <c r="S675" s="1" t="s">
        <v>45</v>
      </c>
      <c r="T675" s="1">
        <v>1</v>
      </c>
      <c r="U675" s="1" t="str">
        <f t="shared" si="196"/>
        <v/>
      </c>
      <c r="X675" s="1" t="str">
        <f t="shared" si="197"/>
        <v xml:space="preserve"> </v>
      </c>
      <c r="AA675" s="1">
        <v>0</v>
      </c>
      <c r="AB675" s="1" t="str">
        <f t="shared" si="198"/>
        <v xml:space="preserve"> </v>
      </c>
      <c r="AE675" s="1" t="str">
        <f t="shared" si="199"/>
        <v xml:space="preserve"> </v>
      </c>
      <c r="AH675" s="1" t="str">
        <f t="shared" si="200"/>
        <v>Unspecified</v>
      </c>
      <c r="AI675" s="1" t="str">
        <f t="shared" si="201"/>
        <v xml:space="preserve"> </v>
      </c>
      <c r="AM675" s="1">
        <f t="shared" si="202"/>
        <v>0</v>
      </c>
      <c r="AO675" s="1" t="s">
        <v>61</v>
      </c>
      <c r="AS675" s="1" t="s">
        <v>19</v>
      </c>
      <c r="AW675" s="1" t="s">
        <v>23</v>
      </c>
      <c r="AZ675" s="1" t="str">
        <f t="shared" si="203"/>
        <v>Slack Channel</v>
      </c>
      <c r="BA675" s="1" t="s">
        <v>40</v>
      </c>
      <c r="BC675" s="1">
        <f t="shared" si="204"/>
        <v>6</v>
      </c>
      <c r="BD675" s="1">
        <v>6</v>
      </c>
      <c r="BF675" s="1">
        <f t="shared" si="205"/>
        <v>13</v>
      </c>
      <c r="BH675" s="1">
        <v>13</v>
      </c>
      <c r="BI675" s="1">
        <v>20</v>
      </c>
      <c r="BJ675" s="1">
        <f t="shared" si="206"/>
        <v>20</v>
      </c>
      <c r="BK675" s="1" t="s">
        <v>3002</v>
      </c>
      <c r="BL675" s="1" t="str">
        <f t="shared" si="207"/>
        <v>Google</v>
      </c>
      <c r="BM675" s="1" t="s">
        <v>52</v>
      </c>
      <c r="BO675" s="1">
        <v>9</v>
      </c>
      <c r="BP675" s="1" t="s">
        <v>3003</v>
      </c>
      <c r="BQ675" s="1" t="s">
        <v>3004</v>
      </c>
      <c r="BR675" s="1" t="s">
        <v>3005</v>
      </c>
      <c r="BS675" s="1">
        <v>1</v>
      </c>
      <c r="BT675">
        <f t="shared" si="208"/>
        <v>1</v>
      </c>
    </row>
    <row r="676" spans="1:72" ht="409.5" x14ac:dyDescent="0.25">
      <c r="A676" s="1">
        <v>674</v>
      </c>
      <c r="B676" s="1">
        <f t="shared" si="190"/>
        <v>675</v>
      </c>
      <c r="C676" s="1" t="s">
        <v>0</v>
      </c>
      <c r="G676" s="1" t="s">
        <v>4</v>
      </c>
      <c r="I676" s="2">
        <v>32513</v>
      </c>
      <c r="J676" s="13">
        <f t="shared" ca="1" si="191"/>
        <v>30</v>
      </c>
      <c r="K676" s="1">
        <v>6</v>
      </c>
      <c r="L676" s="1">
        <f t="shared" si="192"/>
        <v>6</v>
      </c>
      <c r="M676" s="1">
        <v>45</v>
      </c>
      <c r="N676" s="1">
        <f t="shared" si="193"/>
        <v>45</v>
      </c>
      <c r="O676" s="1">
        <v>10</v>
      </c>
      <c r="P676" s="1">
        <f t="shared" si="194"/>
        <v>10</v>
      </c>
      <c r="Q676" s="1">
        <v>1</v>
      </c>
      <c r="R676" s="1">
        <f t="shared" si="195"/>
        <v>1</v>
      </c>
      <c r="S676" s="1" t="s">
        <v>164</v>
      </c>
      <c r="T676" s="1">
        <v>0</v>
      </c>
      <c r="U676" s="1" t="str">
        <f t="shared" si="196"/>
        <v>t-shirt</v>
      </c>
      <c r="V676" s="1" t="s">
        <v>46</v>
      </c>
      <c r="X676" s="1" t="str">
        <f t="shared" si="197"/>
        <v>A quality life demands quality questions</v>
      </c>
      <c r="Y676" s="1" t="s">
        <v>3371</v>
      </c>
      <c r="AA676" s="1">
        <v>1</v>
      </c>
      <c r="AB676" s="1" t="str">
        <f t="shared" si="198"/>
        <v>Educator / Instructor</v>
      </c>
      <c r="AC676" s="1" t="s">
        <v>47</v>
      </c>
      <c r="AE676" s="1" t="str">
        <f t="shared" si="199"/>
        <v>Not Applicable</v>
      </c>
      <c r="AF676" s="1" t="s">
        <v>86</v>
      </c>
      <c r="AH676" s="1" t="str">
        <f t="shared" si="200"/>
        <v>Education</v>
      </c>
      <c r="AI676" s="1" t="str">
        <f t="shared" si="201"/>
        <v>Education</v>
      </c>
      <c r="AJ676" s="1" t="s">
        <v>37</v>
      </c>
      <c r="AL676" s="1">
        <v>5</v>
      </c>
      <c r="AM676" s="1">
        <f t="shared" si="202"/>
        <v>5</v>
      </c>
      <c r="AN676" s="1" t="s">
        <v>3006</v>
      </c>
      <c r="AO676" s="1" t="s">
        <v>39</v>
      </c>
      <c r="AR676" s="1" t="s">
        <v>18</v>
      </c>
      <c r="AZ676" s="1" t="str">
        <f t="shared" si="203"/>
        <v>Forums</v>
      </c>
      <c r="BA676" s="1" t="s">
        <v>50</v>
      </c>
      <c r="BC676" s="1">
        <f t="shared" si="204"/>
        <v>10</v>
      </c>
      <c r="BE676" s="1">
        <v>10</v>
      </c>
      <c r="BF676" s="1">
        <f t="shared" si="205"/>
        <v>20</v>
      </c>
      <c r="BH676" s="1">
        <v>20</v>
      </c>
      <c r="BI676" s="1">
        <v>10</v>
      </c>
      <c r="BJ676" s="1">
        <f t="shared" si="206"/>
        <v>10</v>
      </c>
      <c r="BK676" s="1" t="s">
        <v>3007</v>
      </c>
      <c r="BL676" s="1" t="str">
        <f t="shared" si="207"/>
        <v>LinkedIn</v>
      </c>
      <c r="BM676" s="1" t="s">
        <v>352</v>
      </c>
      <c r="BO676" s="1">
        <v>8</v>
      </c>
      <c r="BP676" s="1" t="s">
        <v>3008</v>
      </c>
      <c r="BQ676" s="1" t="s">
        <v>3009</v>
      </c>
      <c r="BR676" s="1" t="s">
        <v>3010</v>
      </c>
      <c r="BS676" s="1">
        <v>0</v>
      </c>
      <c r="BT676">
        <f t="shared" si="208"/>
        <v>0</v>
      </c>
    </row>
    <row r="677" spans="1:72" ht="189" x14ac:dyDescent="0.25">
      <c r="A677" s="1">
        <v>675</v>
      </c>
      <c r="B677" s="1">
        <f t="shared" si="190"/>
        <v>676</v>
      </c>
      <c r="D677" s="1" t="s">
        <v>1</v>
      </c>
      <c r="G677" s="1" t="s">
        <v>4</v>
      </c>
      <c r="I677" s="2">
        <v>32663</v>
      </c>
      <c r="J677" s="13">
        <f t="shared" ca="1" si="191"/>
        <v>30</v>
      </c>
      <c r="K677" s="1">
        <v>6</v>
      </c>
      <c r="L677" s="1">
        <f t="shared" si="192"/>
        <v>6</v>
      </c>
      <c r="M677" s="1">
        <v>120</v>
      </c>
      <c r="N677" s="1">
        <f t="shared" si="193"/>
        <v>120</v>
      </c>
      <c r="O677" s="1">
        <v>12</v>
      </c>
      <c r="P677" s="1">
        <f t="shared" si="194"/>
        <v>12</v>
      </c>
      <c r="Q677" s="1">
        <v>10</v>
      </c>
      <c r="R677" s="1">
        <f t="shared" si="195"/>
        <v>10</v>
      </c>
      <c r="S677" s="1" t="s">
        <v>96</v>
      </c>
      <c r="T677" s="1">
        <v>1</v>
      </c>
      <c r="U677" s="1" t="str">
        <f t="shared" si="196"/>
        <v/>
      </c>
      <c r="X677" s="1" t="str">
        <f t="shared" si="197"/>
        <v xml:space="preserve"> </v>
      </c>
      <c r="AA677" s="1">
        <v>1</v>
      </c>
      <c r="AB677" s="1" t="str">
        <f t="shared" si="198"/>
        <v>Business Intelligence / Business Analyst</v>
      </c>
      <c r="AC677" s="1" t="s">
        <v>121</v>
      </c>
      <c r="AE677" s="1" t="str">
        <f t="shared" si="199"/>
        <v>Individual Contributor</v>
      </c>
      <c r="AF677" s="1" t="s">
        <v>58</v>
      </c>
      <c r="AH677" s="1" t="str">
        <f t="shared" si="200"/>
        <v>Technology &amp; Internet</v>
      </c>
      <c r="AI677" s="1" t="str">
        <f t="shared" si="201"/>
        <v>Technology &amp; Internet</v>
      </c>
      <c r="AJ677" s="1" t="s">
        <v>69</v>
      </c>
      <c r="AL677" s="1">
        <v>1</v>
      </c>
      <c r="AM677" s="1">
        <f t="shared" si="202"/>
        <v>1</v>
      </c>
      <c r="AN677" s="1" t="s">
        <v>3011</v>
      </c>
      <c r="AO677" s="1" t="s">
        <v>61</v>
      </c>
      <c r="AU677" s="1" t="s">
        <v>21</v>
      </c>
      <c r="AZ677" s="1" t="str">
        <f t="shared" si="203"/>
        <v>Slack Channel</v>
      </c>
      <c r="BA677" s="1" t="s">
        <v>40</v>
      </c>
      <c r="BC677" s="1">
        <f t="shared" si="204"/>
        <v>5</v>
      </c>
      <c r="BD677" s="1">
        <v>5</v>
      </c>
      <c r="BF677" s="1">
        <f t="shared" si="205"/>
        <v>3</v>
      </c>
      <c r="BG677" s="1">
        <v>3</v>
      </c>
      <c r="BI677" s="1">
        <v>8</v>
      </c>
      <c r="BJ677" s="1">
        <f t="shared" si="206"/>
        <v>8</v>
      </c>
      <c r="BK677" s="1" t="s">
        <v>3012</v>
      </c>
      <c r="BL677" s="1" t="str">
        <f t="shared" si="207"/>
        <v>Google</v>
      </c>
      <c r="BM677" s="1" t="s">
        <v>52</v>
      </c>
      <c r="BO677" s="1">
        <v>8</v>
      </c>
      <c r="BP677" s="1" t="s">
        <v>3013</v>
      </c>
      <c r="BQ677" s="1" t="s">
        <v>3014</v>
      </c>
      <c r="BR677" s="1" t="s">
        <v>3015</v>
      </c>
      <c r="BS677" s="1">
        <v>1</v>
      </c>
      <c r="BT677">
        <f t="shared" si="208"/>
        <v>1</v>
      </c>
    </row>
    <row r="678" spans="1:72" ht="63" x14ac:dyDescent="0.25">
      <c r="A678" s="1">
        <v>676</v>
      </c>
      <c r="B678" s="1">
        <f t="shared" si="190"/>
        <v>677</v>
      </c>
      <c r="C678" s="1" t="s">
        <v>0</v>
      </c>
      <c r="I678" s="2">
        <v>26873</v>
      </c>
      <c r="J678" s="13">
        <f t="shared" ca="1" si="191"/>
        <v>46</v>
      </c>
      <c r="K678" s="1">
        <v>5</v>
      </c>
      <c r="L678" s="1">
        <f t="shared" si="192"/>
        <v>5</v>
      </c>
      <c r="M678" s="1">
        <v>120</v>
      </c>
      <c r="N678" s="1">
        <f t="shared" si="193"/>
        <v>120</v>
      </c>
      <c r="O678" s="1">
        <v>14</v>
      </c>
      <c r="P678" s="1">
        <f t="shared" si="194"/>
        <v>14</v>
      </c>
      <c r="Q678" s="1">
        <v>6</v>
      </c>
      <c r="R678" s="1">
        <f t="shared" si="195"/>
        <v>6</v>
      </c>
      <c r="S678" s="1" t="s">
        <v>164</v>
      </c>
      <c r="T678" s="1">
        <v>1</v>
      </c>
      <c r="U678" s="1" t="str">
        <f t="shared" si="196"/>
        <v/>
      </c>
      <c r="X678" s="1" t="str">
        <f t="shared" si="197"/>
        <v xml:space="preserve"> </v>
      </c>
      <c r="AA678" s="1">
        <v>1</v>
      </c>
      <c r="AB678" s="1" t="str">
        <f t="shared" si="198"/>
        <v>Software Engineer</v>
      </c>
      <c r="AC678" s="1" t="s">
        <v>188</v>
      </c>
      <c r="AE678" s="1" t="str">
        <f t="shared" si="199"/>
        <v>C-Level</v>
      </c>
      <c r="AF678" s="1" t="s">
        <v>117</v>
      </c>
      <c r="AH678" s="1" t="str">
        <f t="shared" si="200"/>
        <v>Healthcare and Pharmaceuticals</v>
      </c>
      <c r="AI678" s="1" t="str">
        <f t="shared" si="201"/>
        <v>Healthcare and Pharmaceuticals</v>
      </c>
      <c r="AJ678" s="1" t="s">
        <v>131</v>
      </c>
      <c r="AL678" s="1">
        <v>15</v>
      </c>
      <c r="AM678" s="1">
        <f t="shared" si="202"/>
        <v>15</v>
      </c>
      <c r="AN678" s="1" t="s">
        <v>3016</v>
      </c>
      <c r="AO678" s="1" t="s">
        <v>39</v>
      </c>
      <c r="AX678" s="1" t="s">
        <v>24</v>
      </c>
      <c r="AZ678" s="1" t="str">
        <f t="shared" si="203"/>
        <v xml:space="preserve"> </v>
      </c>
      <c r="BC678" s="1" t="str">
        <f t="shared" si="204"/>
        <v xml:space="preserve"> </v>
      </c>
      <c r="BF678" s="1" t="str">
        <f t="shared" si="205"/>
        <v xml:space="preserve"> </v>
      </c>
      <c r="BJ678" s="1">
        <f t="shared" si="206"/>
        <v>0</v>
      </c>
      <c r="BL678" s="1" t="str">
        <f t="shared" si="207"/>
        <v>Google</v>
      </c>
      <c r="BM678" s="1" t="s">
        <v>52</v>
      </c>
      <c r="BO678" s="1">
        <v>10</v>
      </c>
      <c r="BP678" s="1" t="s">
        <v>53</v>
      </c>
      <c r="BQ678" s="1" t="s">
        <v>3017</v>
      </c>
      <c r="BR678" s="1" t="s">
        <v>3018</v>
      </c>
      <c r="BS678" s="1">
        <v>0</v>
      </c>
      <c r="BT678">
        <f t="shared" si="208"/>
        <v>0</v>
      </c>
    </row>
    <row r="679" spans="1:72" ht="299.25" x14ac:dyDescent="0.25">
      <c r="A679" s="1">
        <v>677</v>
      </c>
      <c r="B679" s="1">
        <f t="shared" si="190"/>
        <v>678</v>
      </c>
      <c r="C679" s="1" t="s">
        <v>0</v>
      </c>
      <c r="I679" s="2">
        <v>30279</v>
      </c>
      <c r="J679" s="13">
        <f t="shared" ca="1" si="191"/>
        <v>36</v>
      </c>
      <c r="K679" s="1">
        <v>8</v>
      </c>
      <c r="L679" s="1">
        <f t="shared" si="192"/>
        <v>8</v>
      </c>
      <c r="M679" s="1">
        <v>2</v>
      </c>
      <c r="N679" s="1">
        <f t="shared" si="193"/>
        <v>2</v>
      </c>
      <c r="O679" s="1">
        <v>8</v>
      </c>
      <c r="P679" s="1">
        <f t="shared" si="194"/>
        <v>8</v>
      </c>
      <c r="Q679" s="1">
        <v>1</v>
      </c>
      <c r="R679" s="1">
        <f t="shared" si="195"/>
        <v>1</v>
      </c>
      <c r="S679" s="1" t="s">
        <v>55</v>
      </c>
      <c r="T679" s="1">
        <v>0</v>
      </c>
      <c r="U679" s="1" t="str">
        <f t="shared" si="196"/>
        <v>t-shirt</v>
      </c>
      <c r="V679" s="1" t="s">
        <v>46</v>
      </c>
      <c r="X679" s="1" t="str">
        <f t="shared" si="197"/>
        <v>Math - all the cool kids are doing it</v>
      </c>
      <c r="Y679" s="1" t="s">
        <v>3369</v>
      </c>
      <c r="AA679" s="1">
        <v>1</v>
      </c>
      <c r="AB679" s="1" t="str">
        <f t="shared" si="198"/>
        <v>Machine Learning Engineer</v>
      </c>
      <c r="AC679" s="1" t="s">
        <v>19</v>
      </c>
      <c r="AE679" s="1" t="str">
        <f t="shared" si="199"/>
        <v>Individual Contributor</v>
      </c>
      <c r="AF679" s="1" t="s">
        <v>58</v>
      </c>
      <c r="AH679" s="1" t="str">
        <f t="shared" si="200"/>
        <v>Education</v>
      </c>
      <c r="AI679" s="1" t="str">
        <f t="shared" si="201"/>
        <v>Education</v>
      </c>
      <c r="AJ679" s="1" t="s">
        <v>37</v>
      </c>
      <c r="AL679" s="1">
        <v>2</v>
      </c>
      <c r="AM679" s="1">
        <f t="shared" si="202"/>
        <v>2</v>
      </c>
      <c r="AN679" s="1" t="s">
        <v>3019</v>
      </c>
      <c r="AO679" s="1" t="s">
        <v>61</v>
      </c>
      <c r="AU679" s="1" t="s">
        <v>21</v>
      </c>
      <c r="AZ679" s="1" t="str">
        <f t="shared" si="203"/>
        <v>Slack Channel</v>
      </c>
      <c r="BA679" s="1" t="s">
        <v>40</v>
      </c>
      <c r="BC679" s="1">
        <f t="shared" si="204"/>
        <v>6</v>
      </c>
      <c r="BD679" s="1">
        <v>6</v>
      </c>
      <c r="BF679" s="1">
        <f t="shared" si="205"/>
        <v>3</v>
      </c>
      <c r="BG679" s="1">
        <v>3</v>
      </c>
      <c r="BI679" s="1">
        <v>3</v>
      </c>
      <c r="BJ679" s="1">
        <f t="shared" si="206"/>
        <v>3</v>
      </c>
      <c r="BK679" s="1" t="s">
        <v>3020</v>
      </c>
      <c r="BL679" s="1" t="str">
        <f t="shared" si="207"/>
        <v>Google</v>
      </c>
      <c r="BM679" s="1" t="s">
        <v>52</v>
      </c>
      <c r="BO679" s="1">
        <v>8</v>
      </c>
      <c r="BP679" s="1" t="s">
        <v>3021</v>
      </c>
      <c r="BQ679" s="1" t="s">
        <v>3022</v>
      </c>
      <c r="BR679" s="1" t="s">
        <v>3023</v>
      </c>
      <c r="BS679" s="1">
        <v>0</v>
      </c>
      <c r="BT679">
        <f t="shared" si="208"/>
        <v>0</v>
      </c>
    </row>
    <row r="680" spans="1:72" ht="236.25" x14ac:dyDescent="0.25">
      <c r="A680" s="1">
        <v>678</v>
      </c>
      <c r="B680" s="1">
        <f t="shared" si="190"/>
        <v>679</v>
      </c>
      <c r="D680" s="1" t="s">
        <v>1</v>
      </c>
      <c r="I680" s="2">
        <v>32960</v>
      </c>
      <c r="J680" s="13">
        <f t="shared" ca="1" si="191"/>
        <v>29</v>
      </c>
      <c r="K680" s="1">
        <v>7</v>
      </c>
      <c r="L680" s="1">
        <f t="shared" si="192"/>
        <v>7</v>
      </c>
      <c r="M680" s="1">
        <v>60</v>
      </c>
      <c r="N680" s="1">
        <f t="shared" si="193"/>
        <v>60</v>
      </c>
      <c r="O680" s="1">
        <v>7</v>
      </c>
      <c r="P680" s="1">
        <f t="shared" si="194"/>
        <v>7</v>
      </c>
      <c r="Q680" s="1">
        <v>5</v>
      </c>
      <c r="R680" s="1">
        <f t="shared" si="195"/>
        <v>5</v>
      </c>
      <c r="S680" s="1" t="s">
        <v>200</v>
      </c>
      <c r="T680" s="1">
        <v>1</v>
      </c>
      <c r="U680" s="1" t="str">
        <f t="shared" si="196"/>
        <v/>
      </c>
      <c r="X680" s="1" t="str">
        <f t="shared" si="197"/>
        <v xml:space="preserve"> </v>
      </c>
      <c r="AA680" s="1">
        <v>1</v>
      </c>
      <c r="AB680" s="1" t="str">
        <f t="shared" si="198"/>
        <v>Data Engineer</v>
      </c>
      <c r="AC680" s="1" t="s">
        <v>67</v>
      </c>
      <c r="AE680" s="1" t="str">
        <f t="shared" si="199"/>
        <v>Individual Contributor</v>
      </c>
      <c r="AF680" s="1" t="s">
        <v>58</v>
      </c>
      <c r="AH680" s="1" t="str">
        <f t="shared" si="200"/>
        <v>Technology &amp; Internet</v>
      </c>
      <c r="AI680" s="1" t="str">
        <f t="shared" si="201"/>
        <v>Technology &amp; Internet</v>
      </c>
      <c r="AJ680" s="1" t="s">
        <v>69</v>
      </c>
      <c r="AL680" s="1">
        <v>2</v>
      </c>
      <c r="AM680" s="1">
        <f t="shared" si="202"/>
        <v>2</v>
      </c>
      <c r="AN680" s="1" t="s">
        <v>1476</v>
      </c>
      <c r="AO680" s="1" t="s">
        <v>61</v>
      </c>
      <c r="AR680" s="1" t="s">
        <v>18</v>
      </c>
      <c r="AZ680" s="1" t="str">
        <f t="shared" si="203"/>
        <v>Stack Overflow</v>
      </c>
      <c r="BA680" s="1" t="s">
        <v>62</v>
      </c>
      <c r="BC680" s="1">
        <f t="shared" si="204"/>
        <v>3</v>
      </c>
      <c r="BD680" s="1">
        <v>3</v>
      </c>
      <c r="BF680" s="1">
        <f t="shared" si="205"/>
        <v>5</v>
      </c>
      <c r="BG680" s="1">
        <v>5</v>
      </c>
      <c r="BI680" s="1">
        <v>168</v>
      </c>
      <c r="BJ680" s="1">
        <f t="shared" si="206"/>
        <v>168</v>
      </c>
      <c r="BK680" s="1" t="s">
        <v>3024</v>
      </c>
      <c r="BL680" s="1" t="str">
        <f t="shared" si="207"/>
        <v>Friend / word of mouth</v>
      </c>
      <c r="BM680" s="1" t="s">
        <v>42</v>
      </c>
      <c r="BO680" s="1">
        <v>9</v>
      </c>
      <c r="BP680" s="1" t="s">
        <v>3025</v>
      </c>
      <c r="BQ680" s="1" t="s">
        <v>3026</v>
      </c>
      <c r="BR680" s="1" t="s">
        <v>3027</v>
      </c>
      <c r="BS680" s="1">
        <v>1</v>
      </c>
      <c r="BT680">
        <f t="shared" si="208"/>
        <v>1</v>
      </c>
    </row>
    <row r="681" spans="1:72" ht="409.5" x14ac:dyDescent="0.25">
      <c r="A681" s="1">
        <v>679</v>
      </c>
      <c r="B681" s="1">
        <f t="shared" si="190"/>
        <v>680</v>
      </c>
      <c r="D681" s="1" t="s">
        <v>1</v>
      </c>
      <c r="G681" s="1" t="s">
        <v>4</v>
      </c>
      <c r="I681" s="2">
        <v>33896</v>
      </c>
      <c r="J681" s="13">
        <f t="shared" ca="1" si="191"/>
        <v>26</v>
      </c>
      <c r="K681" s="1">
        <v>6</v>
      </c>
      <c r="L681" s="1">
        <f t="shared" si="192"/>
        <v>6</v>
      </c>
      <c r="M681" s="1">
        <v>60</v>
      </c>
      <c r="N681" s="1">
        <f t="shared" si="193"/>
        <v>60</v>
      </c>
      <c r="O681" s="1">
        <v>14</v>
      </c>
      <c r="P681" s="1">
        <f t="shared" si="194"/>
        <v>14</v>
      </c>
      <c r="Q681" s="1">
        <v>4</v>
      </c>
      <c r="R681" s="1">
        <f t="shared" si="195"/>
        <v>4</v>
      </c>
      <c r="S681" s="1" t="s">
        <v>96</v>
      </c>
      <c r="T681" s="1">
        <v>0</v>
      </c>
      <c r="U681" s="1" t="str">
        <f t="shared" si="196"/>
        <v>hoodie</v>
      </c>
      <c r="V681" s="1" t="s">
        <v>34</v>
      </c>
      <c r="X681" s="1" t="str">
        <f t="shared" si="197"/>
        <v>Machine learning for life</v>
      </c>
      <c r="Y681" s="1" t="s">
        <v>3370</v>
      </c>
      <c r="AA681" s="1">
        <v>1</v>
      </c>
      <c r="AB681" s="1" t="str">
        <f t="shared" si="198"/>
        <v>Data Analyst</v>
      </c>
      <c r="AC681" s="1" t="s">
        <v>18</v>
      </c>
      <c r="AE681" s="1" t="str">
        <f t="shared" si="199"/>
        <v>Senior</v>
      </c>
      <c r="AG681" s="1" t="s">
        <v>234</v>
      </c>
      <c r="AH681" s="1" t="str">
        <f t="shared" si="200"/>
        <v>Video Games</v>
      </c>
      <c r="AI681" s="1" t="str">
        <f t="shared" si="201"/>
        <v>Video Games</v>
      </c>
      <c r="AK681" s="1" t="s">
        <v>3028</v>
      </c>
      <c r="AL681" s="1">
        <v>3</v>
      </c>
      <c r="AM681" s="1">
        <f t="shared" si="202"/>
        <v>3</v>
      </c>
      <c r="AN681" s="1" t="s">
        <v>3029</v>
      </c>
      <c r="AO681" s="1" t="s">
        <v>39</v>
      </c>
      <c r="AX681" s="1" t="s">
        <v>24</v>
      </c>
      <c r="AZ681" s="1" t="str">
        <f t="shared" si="203"/>
        <v xml:space="preserve"> </v>
      </c>
      <c r="BC681" s="1" t="str">
        <f t="shared" si="204"/>
        <v xml:space="preserve"> </v>
      </c>
      <c r="BF681" s="1" t="str">
        <f t="shared" si="205"/>
        <v xml:space="preserve"> </v>
      </c>
      <c r="BJ681" s="1">
        <f t="shared" si="206"/>
        <v>0</v>
      </c>
      <c r="BL681" s="1" t="str">
        <f t="shared" si="207"/>
        <v>Google</v>
      </c>
      <c r="BM681" s="1" t="s">
        <v>52</v>
      </c>
      <c r="BO681" s="1">
        <v>10</v>
      </c>
      <c r="BP681" s="1" t="s">
        <v>3030</v>
      </c>
      <c r="BQ681" s="1" t="s">
        <v>3031</v>
      </c>
      <c r="BR681" s="1" t="s">
        <v>3032</v>
      </c>
      <c r="BS681" s="1">
        <v>1</v>
      </c>
      <c r="BT681">
        <f t="shared" si="208"/>
        <v>1</v>
      </c>
    </row>
    <row r="682" spans="1:72" ht="409.5" x14ac:dyDescent="0.25">
      <c r="A682" s="1">
        <v>680</v>
      </c>
      <c r="B682" s="1">
        <f t="shared" si="190"/>
        <v>681</v>
      </c>
      <c r="D682" s="1" t="s">
        <v>1</v>
      </c>
      <c r="G682" s="1" t="s">
        <v>4</v>
      </c>
      <c r="I682" s="2">
        <v>30214</v>
      </c>
      <c r="J682" s="13">
        <f t="shared" ca="1" si="191"/>
        <v>37</v>
      </c>
      <c r="K682" s="1">
        <v>6</v>
      </c>
      <c r="L682" s="1">
        <f t="shared" si="192"/>
        <v>6</v>
      </c>
      <c r="M682" s="1">
        <v>30</v>
      </c>
      <c r="N682" s="1">
        <f t="shared" si="193"/>
        <v>30</v>
      </c>
      <c r="O682" s="1">
        <v>15</v>
      </c>
      <c r="P682" s="1">
        <f t="shared" si="194"/>
        <v>15</v>
      </c>
      <c r="Q682" s="1">
        <v>16</v>
      </c>
      <c r="R682" s="1">
        <f t="shared" si="195"/>
        <v>16</v>
      </c>
      <c r="S682" s="1" t="s">
        <v>164</v>
      </c>
      <c r="T682" s="1">
        <v>1</v>
      </c>
      <c r="U682" s="1" t="str">
        <f t="shared" si="196"/>
        <v/>
      </c>
      <c r="X682" s="1" t="str">
        <f t="shared" si="197"/>
        <v xml:space="preserve"> </v>
      </c>
      <c r="AA682" s="1">
        <v>1</v>
      </c>
      <c r="AB682" s="1" t="str">
        <f t="shared" si="198"/>
        <v>Research</v>
      </c>
      <c r="AC682" s="1" t="s">
        <v>382</v>
      </c>
      <c r="AE682" s="1" t="str">
        <f t="shared" si="199"/>
        <v>Research Assistant</v>
      </c>
      <c r="AG682" s="1" t="s">
        <v>573</v>
      </c>
      <c r="AH682" s="1" t="str">
        <f t="shared" si="200"/>
        <v>Applied Research / Semiconductor</v>
      </c>
      <c r="AI682" s="1" t="str">
        <f t="shared" si="201"/>
        <v>Applied Research / Semiconductor</v>
      </c>
      <c r="AK682" s="1" t="s">
        <v>3033</v>
      </c>
      <c r="AL682" s="1">
        <v>2</v>
      </c>
      <c r="AM682" s="1">
        <f t="shared" si="202"/>
        <v>2</v>
      </c>
      <c r="AN682" s="1" t="s">
        <v>3034</v>
      </c>
      <c r="AO682" s="1" t="s">
        <v>61</v>
      </c>
      <c r="AX682" s="1" t="s">
        <v>24</v>
      </c>
      <c r="AZ682" s="1" t="str">
        <f t="shared" si="203"/>
        <v xml:space="preserve"> </v>
      </c>
      <c r="BC682" s="1" t="str">
        <f t="shared" si="204"/>
        <v xml:space="preserve"> </v>
      </c>
      <c r="BF682" s="1" t="str">
        <f t="shared" si="205"/>
        <v xml:space="preserve"> </v>
      </c>
      <c r="BJ682" s="1">
        <f t="shared" si="206"/>
        <v>0</v>
      </c>
      <c r="BL682" s="1" t="str">
        <f t="shared" si="207"/>
        <v>Google</v>
      </c>
      <c r="BM682" s="1" t="s">
        <v>52</v>
      </c>
      <c r="BO682" s="1">
        <v>10</v>
      </c>
      <c r="BP682" s="1" t="s">
        <v>3035</v>
      </c>
      <c r="BQ682" s="1" t="s">
        <v>3036</v>
      </c>
      <c r="BR682" s="1" t="s">
        <v>3037</v>
      </c>
      <c r="BS682" s="1">
        <v>1</v>
      </c>
      <c r="BT682">
        <f t="shared" si="208"/>
        <v>1</v>
      </c>
    </row>
    <row r="683" spans="1:72" ht="47.25" x14ac:dyDescent="0.25">
      <c r="A683" s="1">
        <v>681</v>
      </c>
      <c r="B683" s="1">
        <f t="shared" si="190"/>
        <v>682</v>
      </c>
      <c r="C683" s="1" t="s">
        <v>0</v>
      </c>
      <c r="I683" s="2">
        <v>35051</v>
      </c>
      <c r="J683" s="13">
        <f t="shared" ca="1" si="191"/>
        <v>23</v>
      </c>
      <c r="K683" s="1">
        <v>7</v>
      </c>
      <c r="L683" s="1">
        <f t="shared" si="192"/>
        <v>7</v>
      </c>
      <c r="M683" s="1">
        <v>10</v>
      </c>
      <c r="N683" s="1">
        <f t="shared" si="193"/>
        <v>10</v>
      </c>
      <c r="O683" s="1">
        <v>3</v>
      </c>
      <c r="P683" s="1">
        <f t="shared" si="194"/>
        <v>3</v>
      </c>
      <c r="Q683" s="1">
        <v>4</v>
      </c>
      <c r="R683" s="1">
        <f t="shared" si="195"/>
        <v>4</v>
      </c>
      <c r="S683" s="1" t="s">
        <v>200</v>
      </c>
      <c r="T683" s="1">
        <v>1</v>
      </c>
      <c r="U683" s="1" t="str">
        <f t="shared" si="196"/>
        <v/>
      </c>
      <c r="X683" s="1" t="str">
        <f t="shared" si="197"/>
        <v xml:space="preserve"> </v>
      </c>
      <c r="AA683" s="1">
        <v>1</v>
      </c>
      <c r="AB683" s="1" t="str">
        <f t="shared" si="198"/>
        <v>Software Engineer</v>
      </c>
      <c r="AC683" s="1" t="s">
        <v>188</v>
      </c>
      <c r="AE683" s="1" t="str">
        <f t="shared" si="199"/>
        <v>Individual Contributor</v>
      </c>
      <c r="AF683" s="1" t="s">
        <v>58</v>
      </c>
      <c r="AH683" s="1" t="str">
        <f t="shared" si="200"/>
        <v>Electronics</v>
      </c>
      <c r="AI683" s="1" t="str">
        <f t="shared" si="201"/>
        <v>Electronics</v>
      </c>
      <c r="AJ683" s="1" t="s">
        <v>545</v>
      </c>
      <c r="AL683" s="1">
        <v>1</v>
      </c>
      <c r="AM683" s="1">
        <f t="shared" si="202"/>
        <v>1</v>
      </c>
      <c r="AO683" s="1" t="s">
        <v>338</v>
      </c>
      <c r="AU683" s="1" t="s">
        <v>21</v>
      </c>
      <c r="AZ683" s="1" t="str">
        <f t="shared" si="203"/>
        <v>Slack Channel</v>
      </c>
      <c r="BA683" s="1" t="s">
        <v>40</v>
      </c>
      <c r="BC683" s="1">
        <f t="shared" si="204"/>
        <v>5</v>
      </c>
      <c r="BD683" s="1">
        <v>5</v>
      </c>
      <c r="BF683" s="1">
        <f t="shared" si="205"/>
        <v>12</v>
      </c>
      <c r="BH683" s="1">
        <v>12</v>
      </c>
      <c r="BI683" s="1">
        <v>4</v>
      </c>
      <c r="BJ683" s="1">
        <f t="shared" si="206"/>
        <v>4</v>
      </c>
      <c r="BK683" s="1" t="s">
        <v>3038</v>
      </c>
      <c r="BL683" s="1" t="str">
        <f t="shared" si="207"/>
        <v>Google</v>
      </c>
      <c r="BM683" s="1" t="s">
        <v>52</v>
      </c>
      <c r="BO683" s="1">
        <v>10</v>
      </c>
      <c r="BP683" s="1" t="s">
        <v>3039</v>
      </c>
      <c r="BS683" s="1">
        <v>1</v>
      </c>
      <c r="BT683">
        <f t="shared" si="208"/>
        <v>1</v>
      </c>
    </row>
    <row r="684" spans="1:72" ht="409.5" x14ac:dyDescent="0.25">
      <c r="A684" s="1">
        <v>682</v>
      </c>
      <c r="B684" s="1">
        <f t="shared" si="190"/>
        <v>683</v>
      </c>
      <c r="C684" s="1" t="s">
        <v>0</v>
      </c>
      <c r="E684" s="1" t="s">
        <v>2</v>
      </c>
      <c r="F684" s="1" t="s">
        <v>3</v>
      </c>
      <c r="G684" s="1" t="s">
        <v>4</v>
      </c>
      <c r="I684" s="2">
        <v>35573</v>
      </c>
      <c r="J684" s="13">
        <f t="shared" ca="1" si="191"/>
        <v>22</v>
      </c>
      <c r="K684" s="1">
        <v>10</v>
      </c>
      <c r="L684" s="1">
        <f t="shared" si="192"/>
        <v>10</v>
      </c>
      <c r="M684" s="1">
        <v>20</v>
      </c>
      <c r="N684" s="1">
        <f t="shared" si="193"/>
        <v>20</v>
      </c>
      <c r="O684" s="1">
        <v>10</v>
      </c>
      <c r="P684" s="1">
        <f t="shared" si="194"/>
        <v>10</v>
      </c>
      <c r="Q684" s="1">
        <v>10</v>
      </c>
      <c r="R684" s="1">
        <f t="shared" si="195"/>
        <v>10</v>
      </c>
      <c r="S684" s="1" t="s">
        <v>55</v>
      </c>
      <c r="T684" s="1">
        <v>1</v>
      </c>
      <c r="U684" s="1" t="str">
        <f t="shared" si="196"/>
        <v/>
      </c>
      <c r="X684" s="1" t="str">
        <f t="shared" si="197"/>
        <v xml:space="preserve"> </v>
      </c>
      <c r="AA684" s="1">
        <v>0</v>
      </c>
      <c r="AB684" s="1" t="str">
        <f t="shared" si="198"/>
        <v xml:space="preserve"> </v>
      </c>
      <c r="AE684" s="1" t="str">
        <f t="shared" si="199"/>
        <v xml:space="preserve"> </v>
      </c>
      <c r="AH684" s="1" t="str">
        <f t="shared" si="200"/>
        <v>Unspecified</v>
      </c>
      <c r="AI684" s="1" t="str">
        <f t="shared" si="201"/>
        <v xml:space="preserve"> </v>
      </c>
      <c r="AM684" s="1">
        <f t="shared" si="202"/>
        <v>0</v>
      </c>
      <c r="AO684" s="1" t="s">
        <v>136</v>
      </c>
      <c r="AU684" s="1" t="s">
        <v>21</v>
      </c>
      <c r="AZ684" s="1" t="str">
        <f t="shared" si="203"/>
        <v>Slack Channel</v>
      </c>
      <c r="BA684" s="1" t="s">
        <v>40</v>
      </c>
      <c r="BC684" s="1">
        <f t="shared" si="204"/>
        <v>6</v>
      </c>
      <c r="BD684" s="1">
        <v>6</v>
      </c>
      <c r="BF684" s="1">
        <f t="shared" si="205"/>
        <v>6</v>
      </c>
      <c r="BG684" s="1">
        <v>6</v>
      </c>
      <c r="BI684" s="1">
        <v>30</v>
      </c>
      <c r="BJ684" s="1">
        <f t="shared" si="206"/>
        <v>30</v>
      </c>
      <c r="BK684" s="1" t="s">
        <v>3040</v>
      </c>
      <c r="BL684" s="1" t="str">
        <f t="shared" si="207"/>
        <v>Youtube channel of Siraj Raval</v>
      </c>
      <c r="BN684" s="1" t="s">
        <v>3041</v>
      </c>
      <c r="BO684" s="1">
        <v>10</v>
      </c>
      <c r="BP684" s="1" t="s">
        <v>3042</v>
      </c>
      <c r="BQ684" s="1" t="s">
        <v>3043</v>
      </c>
      <c r="BR684" s="1" t="s">
        <v>3044</v>
      </c>
      <c r="BS684" s="1">
        <v>1</v>
      </c>
      <c r="BT684">
        <f t="shared" si="208"/>
        <v>1</v>
      </c>
    </row>
    <row r="685" spans="1:72" ht="78.75" x14ac:dyDescent="0.25">
      <c r="A685" s="1">
        <v>683</v>
      </c>
      <c r="B685" s="1">
        <f t="shared" si="190"/>
        <v>684</v>
      </c>
      <c r="F685" s="1" t="s">
        <v>3</v>
      </c>
      <c r="I685" s="2">
        <v>26938</v>
      </c>
      <c r="J685" s="13">
        <f t="shared" ca="1" si="191"/>
        <v>46</v>
      </c>
      <c r="K685" s="1">
        <v>5</v>
      </c>
      <c r="L685" s="1">
        <f t="shared" si="192"/>
        <v>5</v>
      </c>
      <c r="M685" s="1">
        <v>120</v>
      </c>
      <c r="N685" s="1">
        <f t="shared" si="193"/>
        <v>120</v>
      </c>
      <c r="O685" s="1">
        <v>12</v>
      </c>
      <c r="P685" s="1">
        <f t="shared" si="194"/>
        <v>12</v>
      </c>
      <c r="Q685" s="1">
        <v>60</v>
      </c>
      <c r="R685" s="1">
        <f t="shared" si="195"/>
        <v>60</v>
      </c>
      <c r="S685" s="1" t="s">
        <v>55</v>
      </c>
      <c r="T685" s="1">
        <v>0</v>
      </c>
      <c r="U685" s="1" t="str">
        <f t="shared" si="196"/>
        <v>None</v>
      </c>
      <c r="W685" s="1" t="s">
        <v>24</v>
      </c>
      <c r="X685" s="1" t="str">
        <f t="shared" si="197"/>
        <v>A quality life demands quality questions</v>
      </c>
      <c r="Y685" s="1" t="s">
        <v>3371</v>
      </c>
      <c r="AA685" s="1">
        <v>1</v>
      </c>
      <c r="AB685" s="1" t="str">
        <f t="shared" si="198"/>
        <v>Software Engineer</v>
      </c>
      <c r="AC685" s="1" t="s">
        <v>188</v>
      </c>
      <c r="AE685" s="1" t="str">
        <f t="shared" si="199"/>
        <v>Not Applicable</v>
      </c>
      <c r="AF685" s="1" t="s">
        <v>86</v>
      </c>
      <c r="AH685" s="1" t="str">
        <f t="shared" si="200"/>
        <v>Telecommunications</v>
      </c>
      <c r="AI685" s="1" t="str">
        <f t="shared" si="201"/>
        <v>Telecommunications</v>
      </c>
      <c r="AJ685" s="1" t="s">
        <v>331</v>
      </c>
      <c r="AL685" s="1">
        <v>15</v>
      </c>
      <c r="AM685" s="1">
        <f t="shared" si="202"/>
        <v>15</v>
      </c>
      <c r="AO685" s="1" t="s">
        <v>61</v>
      </c>
      <c r="AU685" s="1" t="s">
        <v>21</v>
      </c>
      <c r="AZ685" s="1" t="str">
        <f t="shared" si="203"/>
        <v>Mentor Help (classroom or 1:1 mentors)</v>
      </c>
      <c r="BA685" s="1" t="s">
        <v>137</v>
      </c>
      <c r="BC685" s="1">
        <f t="shared" si="204"/>
        <v>6</v>
      </c>
      <c r="BD685" s="1">
        <v>6</v>
      </c>
      <c r="BF685" s="1">
        <f t="shared" si="205"/>
        <v>6</v>
      </c>
      <c r="BG685" s="1">
        <v>6</v>
      </c>
      <c r="BI685" s="1">
        <v>15</v>
      </c>
      <c r="BJ685" s="1">
        <f t="shared" si="206"/>
        <v>15</v>
      </c>
      <c r="BK685" s="1" t="s">
        <v>53</v>
      </c>
      <c r="BL685" s="1" t="str">
        <f t="shared" si="207"/>
        <v>Google</v>
      </c>
      <c r="BM685" s="1" t="s">
        <v>52</v>
      </c>
      <c r="BO685" s="1">
        <v>5</v>
      </c>
      <c r="BP685" s="1" t="s">
        <v>3045</v>
      </c>
      <c r="BQ685" s="1" t="s">
        <v>24</v>
      </c>
      <c r="BR685" s="1" t="s">
        <v>24</v>
      </c>
      <c r="BS685" s="1">
        <v>0</v>
      </c>
      <c r="BT685">
        <f t="shared" si="208"/>
        <v>0</v>
      </c>
    </row>
    <row r="686" spans="1:72" ht="126" x14ac:dyDescent="0.25">
      <c r="A686" s="1">
        <v>684</v>
      </c>
      <c r="B686" s="1">
        <f t="shared" si="190"/>
        <v>685</v>
      </c>
      <c r="G686" s="1" t="s">
        <v>4</v>
      </c>
      <c r="I686" s="2">
        <v>28137</v>
      </c>
      <c r="J686" s="13">
        <f t="shared" ca="1" si="191"/>
        <v>42</v>
      </c>
      <c r="K686" s="1">
        <v>7</v>
      </c>
      <c r="L686" s="1">
        <f t="shared" si="192"/>
        <v>7</v>
      </c>
      <c r="M686" s="1">
        <v>120</v>
      </c>
      <c r="N686" s="1">
        <f t="shared" si="193"/>
        <v>120</v>
      </c>
      <c r="O686" s="1">
        <v>6</v>
      </c>
      <c r="P686" s="1">
        <f t="shared" si="194"/>
        <v>6</v>
      </c>
      <c r="Q686" s="1">
        <v>3</v>
      </c>
      <c r="R686" s="1">
        <f t="shared" si="195"/>
        <v>3</v>
      </c>
      <c r="S686" s="1" t="s">
        <v>310</v>
      </c>
      <c r="T686" s="1">
        <v>0</v>
      </c>
      <c r="U686" s="1" t="str">
        <f t="shared" si="196"/>
        <v>hoodie</v>
      </c>
      <c r="V686" s="1" t="s">
        <v>34</v>
      </c>
      <c r="X686" s="1" t="str">
        <f t="shared" si="197"/>
        <v>Machine learning for life</v>
      </c>
      <c r="Y686" s="1" t="s">
        <v>3370</v>
      </c>
      <c r="AA686" s="1">
        <v>1</v>
      </c>
      <c r="AB686" s="1" t="str">
        <f t="shared" si="198"/>
        <v>Software Engineer</v>
      </c>
      <c r="AC686" s="1" t="s">
        <v>188</v>
      </c>
      <c r="AE686" s="1" t="str">
        <f t="shared" si="199"/>
        <v>Director</v>
      </c>
      <c r="AF686" s="1" t="s">
        <v>68</v>
      </c>
      <c r="AH686" s="1" t="str">
        <f t="shared" si="200"/>
        <v>Technology &amp; Internet</v>
      </c>
      <c r="AI686" s="1" t="str">
        <f t="shared" si="201"/>
        <v>Technology &amp; Internet</v>
      </c>
      <c r="AJ686" s="1" t="s">
        <v>69</v>
      </c>
      <c r="AL686" s="1">
        <v>17</v>
      </c>
      <c r="AM686" s="1">
        <f t="shared" si="202"/>
        <v>17</v>
      </c>
      <c r="AN686" s="1" t="s">
        <v>3046</v>
      </c>
      <c r="AO686" s="1" t="s">
        <v>39</v>
      </c>
      <c r="AU686" s="1" t="s">
        <v>21</v>
      </c>
      <c r="AZ686" s="1" t="str">
        <f t="shared" si="203"/>
        <v>Forums</v>
      </c>
      <c r="BA686" s="1" t="s">
        <v>50</v>
      </c>
      <c r="BC686" s="1">
        <f t="shared" si="204"/>
        <v>6</v>
      </c>
      <c r="BD686" s="1">
        <v>6</v>
      </c>
      <c r="BF686" s="1">
        <f t="shared" si="205"/>
        <v>3</v>
      </c>
      <c r="BG686" s="1">
        <v>3</v>
      </c>
      <c r="BI686" s="1">
        <v>10</v>
      </c>
      <c r="BJ686" s="1">
        <f t="shared" si="206"/>
        <v>10</v>
      </c>
      <c r="BK686" s="1" t="s">
        <v>3047</v>
      </c>
      <c r="BL686" s="1" t="str">
        <f t="shared" si="207"/>
        <v>Google</v>
      </c>
      <c r="BM686" s="1" t="s">
        <v>52</v>
      </c>
      <c r="BO686" s="1">
        <v>9</v>
      </c>
      <c r="BP686" s="1" t="s">
        <v>3048</v>
      </c>
      <c r="BQ686" s="1" t="s">
        <v>3049</v>
      </c>
      <c r="BR686" s="1" t="s">
        <v>3050</v>
      </c>
      <c r="BS686" s="1">
        <v>0</v>
      </c>
      <c r="BT686">
        <f t="shared" si="208"/>
        <v>0</v>
      </c>
    </row>
    <row r="687" spans="1:72" ht="409.5" x14ac:dyDescent="0.25">
      <c r="A687" s="1">
        <v>685</v>
      </c>
      <c r="B687" s="1">
        <f t="shared" si="190"/>
        <v>686</v>
      </c>
      <c r="C687" s="1" t="s">
        <v>0</v>
      </c>
      <c r="I687" s="2">
        <v>30645</v>
      </c>
      <c r="J687" s="13">
        <f t="shared" ca="1" si="191"/>
        <v>35</v>
      </c>
      <c r="K687" s="1">
        <v>7</v>
      </c>
      <c r="L687" s="1">
        <f t="shared" si="192"/>
        <v>7</v>
      </c>
      <c r="M687" s="1">
        <v>20</v>
      </c>
      <c r="N687" s="1">
        <f t="shared" si="193"/>
        <v>20</v>
      </c>
      <c r="O687" s="1">
        <v>10</v>
      </c>
      <c r="P687" s="1">
        <f t="shared" si="194"/>
        <v>10</v>
      </c>
      <c r="Q687" s="1">
        <v>20</v>
      </c>
      <c r="R687" s="1">
        <f t="shared" si="195"/>
        <v>20</v>
      </c>
      <c r="S687" s="1" t="s">
        <v>74</v>
      </c>
      <c r="T687" s="1">
        <v>1</v>
      </c>
      <c r="U687" s="1" t="str">
        <f t="shared" si="196"/>
        <v/>
      </c>
      <c r="X687" s="1" t="str">
        <f t="shared" si="197"/>
        <v xml:space="preserve"> </v>
      </c>
      <c r="AA687" s="1">
        <v>1</v>
      </c>
      <c r="AB687" s="1" t="str">
        <f t="shared" si="198"/>
        <v xml:space="preserve"> Artificial Intelligence Engineer</v>
      </c>
      <c r="AC687" s="1" t="s">
        <v>116</v>
      </c>
      <c r="AE687" s="1" t="str">
        <f t="shared" si="199"/>
        <v>Manager</v>
      </c>
      <c r="AF687" s="1" t="s">
        <v>36</v>
      </c>
      <c r="AH687" s="1" t="str">
        <f t="shared" si="200"/>
        <v>Education</v>
      </c>
      <c r="AI687" s="1" t="str">
        <f t="shared" si="201"/>
        <v>Education</v>
      </c>
      <c r="AJ687" s="1" t="s">
        <v>37</v>
      </c>
      <c r="AL687" s="1">
        <v>1</v>
      </c>
      <c r="AM687" s="1">
        <f t="shared" si="202"/>
        <v>1</v>
      </c>
      <c r="AN687" s="1" t="s">
        <v>3051</v>
      </c>
      <c r="AO687" s="1" t="s">
        <v>61</v>
      </c>
      <c r="AS687" s="1" t="s">
        <v>19</v>
      </c>
      <c r="AZ687" s="1" t="str">
        <f t="shared" si="203"/>
        <v>Stack Overflow</v>
      </c>
      <c r="BA687" s="1" t="s">
        <v>62</v>
      </c>
      <c r="BC687" s="1">
        <f t="shared" si="204"/>
        <v>15</v>
      </c>
      <c r="BE687" s="1">
        <v>15</v>
      </c>
      <c r="BF687" s="1">
        <f t="shared" si="205"/>
        <v>20</v>
      </c>
      <c r="BH687" s="1">
        <v>20</v>
      </c>
      <c r="BI687" s="1">
        <v>20</v>
      </c>
      <c r="BJ687" s="1">
        <f t="shared" si="206"/>
        <v>20</v>
      </c>
      <c r="BK687" s="1" t="s">
        <v>3052</v>
      </c>
      <c r="BL687" s="1" t="str">
        <f t="shared" si="207"/>
        <v>Friend / word of mouth</v>
      </c>
      <c r="BM687" s="1" t="s">
        <v>42</v>
      </c>
      <c r="BO687" s="1">
        <v>10</v>
      </c>
      <c r="BP687" s="1" t="s">
        <v>3053</v>
      </c>
      <c r="BQ687" s="1" t="s">
        <v>3054</v>
      </c>
      <c r="BR687" s="1" t="s">
        <v>3055</v>
      </c>
      <c r="BS687" s="1">
        <v>0</v>
      </c>
      <c r="BT687">
        <f t="shared" si="208"/>
        <v>0</v>
      </c>
    </row>
    <row r="688" spans="1:72" ht="267.75" x14ac:dyDescent="0.25">
      <c r="A688" s="1">
        <v>686</v>
      </c>
      <c r="B688" s="1">
        <f t="shared" si="190"/>
        <v>687</v>
      </c>
      <c r="D688" s="1" t="s">
        <v>1</v>
      </c>
      <c r="G688" s="1" t="s">
        <v>4</v>
      </c>
      <c r="I688" s="2">
        <v>29020</v>
      </c>
      <c r="J688" s="13">
        <f t="shared" ca="1" si="191"/>
        <v>40</v>
      </c>
      <c r="K688" s="1">
        <v>4</v>
      </c>
      <c r="L688" s="1">
        <f t="shared" si="192"/>
        <v>4</v>
      </c>
      <c r="M688" s="1">
        <v>70</v>
      </c>
      <c r="N688" s="1">
        <f t="shared" si="193"/>
        <v>70</v>
      </c>
      <c r="O688" s="1">
        <v>12</v>
      </c>
      <c r="P688" s="1">
        <f t="shared" si="194"/>
        <v>12</v>
      </c>
      <c r="Q688" s="1">
        <v>25</v>
      </c>
      <c r="R688" s="1">
        <f t="shared" si="195"/>
        <v>25</v>
      </c>
      <c r="S688" s="1" t="s">
        <v>278</v>
      </c>
      <c r="T688" s="1">
        <v>0</v>
      </c>
      <c r="U688" s="1" t="str">
        <f t="shared" si="196"/>
        <v>t-shirt</v>
      </c>
      <c r="V688" s="1" t="s">
        <v>46</v>
      </c>
      <c r="X688" s="1" t="str">
        <f t="shared" si="197"/>
        <v xml:space="preserve">We make shit taglines. Code is what we know. </v>
      </c>
      <c r="Z688" s="1" t="s">
        <v>3056</v>
      </c>
      <c r="AA688" s="1">
        <v>1</v>
      </c>
      <c r="AB688" s="1" t="str">
        <f t="shared" si="198"/>
        <v>Consulting</v>
      </c>
      <c r="AC688" s="1" t="s">
        <v>387</v>
      </c>
      <c r="AE688" s="1" t="str">
        <f t="shared" si="199"/>
        <v>Senior Consultant</v>
      </c>
      <c r="AG688" s="1" t="s">
        <v>3057</v>
      </c>
      <c r="AH688" s="1" t="str">
        <f t="shared" si="200"/>
        <v>Utilities, Energy and Extraction</v>
      </c>
      <c r="AI688" s="1" t="str">
        <f t="shared" si="201"/>
        <v>Utilities, Energy and Extraction</v>
      </c>
      <c r="AJ688" s="1" t="s">
        <v>272</v>
      </c>
      <c r="AL688" s="1">
        <v>11</v>
      </c>
      <c r="AM688" s="1">
        <f t="shared" si="202"/>
        <v>11</v>
      </c>
      <c r="AN688" s="1" t="s">
        <v>3058</v>
      </c>
      <c r="AO688" s="1" t="s">
        <v>61</v>
      </c>
      <c r="AU688" s="1" t="s">
        <v>21</v>
      </c>
      <c r="AZ688" s="1" t="str">
        <f t="shared" si="203"/>
        <v>Stack Overflow</v>
      </c>
      <c r="BA688" s="1" t="s">
        <v>62</v>
      </c>
      <c r="BC688" s="1">
        <f t="shared" si="204"/>
        <v>15</v>
      </c>
      <c r="BE688" s="1">
        <v>15</v>
      </c>
      <c r="BF688" s="1">
        <f t="shared" si="205"/>
        <v>10</v>
      </c>
      <c r="BH688" s="1">
        <v>10</v>
      </c>
      <c r="BI688" s="1">
        <v>40</v>
      </c>
      <c r="BJ688" s="1">
        <f t="shared" si="206"/>
        <v>40</v>
      </c>
      <c r="BK688" s="1" t="s">
        <v>3059</v>
      </c>
      <c r="BL688" s="1" t="str">
        <f t="shared" si="207"/>
        <v>Google</v>
      </c>
      <c r="BM688" s="1" t="s">
        <v>52</v>
      </c>
      <c r="BO688" s="1">
        <v>10</v>
      </c>
      <c r="BP688" s="1" t="s">
        <v>3060</v>
      </c>
      <c r="BQ688" s="1" t="s">
        <v>3061</v>
      </c>
      <c r="BR688" s="1" t="s">
        <v>3062</v>
      </c>
      <c r="BS688" s="1">
        <v>0</v>
      </c>
      <c r="BT688">
        <f t="shared" si="208"/>
        <v>0</v>
      </c>
    </row>
    <row r="689" spans="1:72" ht="126" x14ac:dyDescent="0.25">
      <c r="A689" s="1">
        <v>687</v>
      </c>
      <c r="B689" s="1">
        <f t="shared" si="190"/>
        <v>688</v>
      </c>
      <c r="C689" s="1" t="s">
        <v>0</v>
      </c>
      <c r="D689" s="1" t="s">
        <v>1</v>
      </c>
      <c r="I689" s="2">
        <v>22202</v>
      </c>
      <c r="J689" s="13">
        <f t="shared" ca="1" si="191"/>
        <v>59</v>
      </c>
      <c r="K689" s="1">
        <v>7</v>
      </c>
      <c r="L689" s="1">
        <f t="shared" si="192"/>
        <v>7</v>
      </c>
      <c r="M689" s="1">
        <v>40</v>
      </c>
      <c r="N689" s="1">
        <f t="shared" si="193"/>
        <v>40</v>
      </c>
      <c r="O689" s="1">
        <v>12</v>
      </c>
      <c r="P689" s="1">
        <f t="shared" si="194"/>
        <v>12</v>
      </c>
      <c r="Q689" s="1">
        <v>10</v>
      </c>
      <c r="R689" s="1">
        <f t="shared" si="195"/>
        <v>10</v>
      </c>
      <c r="S689" s="1" t="s">
        <v>310</v>
      </c>
      <c r="T689" s="1">
        <v>1</v>
      </c>
      <c r="U689" s="1" t="str">
        <f t="shared" si="196"/>
        <v/>
      </c>
      <c r="X689" s="1" t="str">
        <f t="shared" si="197"/>
        <v xml:space="preserve"> </v>
      </c>
      <c r="AA689" s="1">
        <v>1</v>
      </c>
      <c r="AB689" s="1" t="str">
        <f t="shared" si="198"/>
        <v>Consulting</v>
      </c>
      <c r="AC689" s="1" t="s">
        <v>387</v>
      </c>
      <c r="AE689" s="1" t="str">
        <f t="shared" si="199"/>
        <v>C-Level</v>
      </c>
      <c r="AF689" s="1" t="s">
        <v>117</v>
      </c>
      <c r="AH689" s="1" t="str">
        <f t="shared" si="200"/>
        <v>Technology &amp; Internet</v>
      </c>
      <c r="AI689" s="1" t="str">
        <f t="shared" si="201"/>
        <v>Technology &amp; Internet</v>
      </c>
      <c r="AJ689" s="1" t="s">
        <v>69</v>
      </c>
      <c r="AL689" s="1">
        <v>30</v>
      </c>
      <c r="AM689" s="1">
        <f t="shared" si="202"/>
        <v>30</v>
      </c>
      <c r="AN689" s="1" t="s">
        <v>3063</v>
      </c>
      <c r="AO689" s="1" t="s">
        <v>39</v>
      </c>
      <c r="AU689" s="1" t="s">
        <v>21</v>
      </c>
      <c r="AZ689" s="1" t="str">
        <f t="shared" si="203"/>
        <v>Forums</v>
      </c>
      <c r="BA689" s="1" t="s">
        <v>50</v>
      </c>
      <c r="BC689" s="1">
        <f t="shared" si="204"/>
        <v>5</v>
      </c>
      <c r="BD689" s="1">
        <v>5</v>
      </c>
      <c r="BF689" s="1">
        <f t="shared" si="205"/>
        <v>12</v>
      </c>
      <c r="BH689" s="1">
        <v>12</v>
      </c>
      <c r="BI689" s="1">
        <v>12</v>
      </c>
      <c r="BJ689" s="1">
        <f t="shared" si="206"/>
        <v>12</v>
      </c>
      <c r="BK689" s="1" t="s">
        <v>3064</v>
      </c>
      <c r="BL689" s="1" t="str">
        <f t="shared" si="207"/>
        <v>Google</v>
      </c>
      <c r="BM689" s="1" t="s">
        <v>52</v>
      </c>
      <c r="BO689" s="1">
        <v>10</v>
      </c>
      <c r="BP689" s="1" t="s">
        <v>3065</v>
      </c>
      <c r="BS689" s="1">
        <v>0</v>
      </c>
      <c r="BT689">
        <f t="shared" si="208"/>
        <v>0</v>
      </c>
    </row>
    <row r="690" spans="1:72" ht="94.5" x14ac:dyDescent="0.25">
      <c r="A690" s="1">
        <v>688</v>
      </c>
      <c r="B690" s="1">
        <f t="shared" si="190"/>
        <v>689</v>
      </c>
      <c r="D690" s="1" t="s">
        <v>1</v>
      </c>
      <c r="G690" s="1" t="s">
        <v>4</v>
      </c>
      <c r="I690" s="2">
        <v>30233</v>
      </c>
      <c r="J690" s="13">
        <f t="shared" ca="1" si="191"/>
        <v>37</v>
      </c>
      <c r="K690" s="1">
        <v>7</v>
      </c>
      <c r="L690" s="1">
        <f t="shared" si="192"/>
        <v>7</v>
      </c>
      <c r="M690" s="1">
        <v>15</v>
      </c>
      <c r="N690" s="1">
        <f t="shared" si="193"/>
        <v>15</v>
      </c>
      <c r="O690" s="1">
        <v>12</v>
      </c>
      <c r="P690" s="1">
        <f t="shared" si="194"/>
        <v>12</v>
      </c>
      <c r="Q690" s="1">
        <v>12</v>
      </c>
      <c r="R690" s="1">
        <f t="shared" si="195"/>
        <v>12</v>
      </c>
      <c r="S690" s="1" t="s">
        <v>278</v>
      </c>
      <c r="T690" s="1">
        <v>0</v>
      </c>
      <c r="U690" s="1" t="str">
        <f t="shared" si="196"/>
        <v>t-shirt</v>
      </c>
      <c r="V690" s="1" t="s">
        <v>46</v>
      </c>
      <c r="X690" s="1" t="str">
        <f t="shared" si="197"/>
        <v>Machine learning for life</v>
      </c>
      <c r="Y690" s="1" t="s">
        <v>3370</v>
      </c>
      <c r="AA690" s="1">
        <v>1</v>
      </c>
      <c r="AB690" s="1" t="str">
        <f t="shared" si="198"/>
        <v>Business Intelligence / Business Analyst</v>
      </c>
      <c r="AC690" s="1" t="s">
        <v>121</v>
      </c>
      <c r="AE690" s="1" t="str">
        <f t="shared" si="199"/>
        <v>Individual Contributor</v>
      </c>
      <c r="AF690" s="1" t="s">
        <v>58</v>
      </c>
      <c r="AH690" s="1" t="str">
        <f t="shared" si="200"/>
        <v>Technology &amp; Internet</v>
      </c>
      <c r="AI690" s="1" t="str">
        <f t="shared" si="201"/>
        <v>Technology &amp; Internet</v>
      </c>
      <c r="AJ690" s="1" t="s">
        <v>69</v>
      </c>
      <c r="AL690" s="1">
        <v>1</v>
      </c>
      <c r="AM690" s="1">
        <f t="shared" si="202"/>
        <v>1</v>
      </c>
      <c r="AN690" s="1" t="s">
        <v>1722</v>
      </c>
      <c r="AO690" s="1" t="s">
        <v>49</v>
      </c>
      <c r="AR690" s="1" t="s">
        <v>18</v>
      </c>
      <c r="AS690" s="1" t="s">
        <v>19</v>
      </c>
      <c r="AZ690" s="1" t="str">
        <f t="shared" si="203"/>
        <v>Stack Overflow</v>
      </c>
      <c r="BA690" s="1" t="s">
        <v>62</v>
      </c>
      <c r="BC690" s="1">
        <f t="shared" si="204"/>
        <v>2</v>
      </c>
      <c r="BD690" s="1">
        <v>2</v>
      </c>
      <c r="BF690" s="1">
        <f t="shared" si="205"/>
        <v>5</v>
      </c>
      <c r="BG690" s="1">
        <v>5</v>
      </c>
      <c r="BI690" s="1">
        <v>30</v>
      </c>
      <c r="BJ690" s="1">
        <f t="shared" si="206"/>
        <v>30</v>
      </c>
      <c r="BK690" s="1" t="s">
        <v>3066</v>
      </c>
      <c r="BL690" s="1" t="str">
        <f t="shared" si="207"/>
        <v>Google</v>
      </c>
      <c r="BM690" s="1" t="s">
        <v>52</v>
      </c>
      <c r="BO690" s="1">
        <v>7</v>
      </c>
      <c r="BP690" s="1" t="s">
        <v>357</v>
      </c>
      <c r="BQ690" s="1" t="s">
        <v>3067</v>
      </c>
      <c r="BS690" s="1">
        <v>0</v>
      </c>
      <c r="BT690">
        <f t="shared" si="208"/>
        <v>0</v>
      </c>
    </row>
    <row r="691" spans="1:72" ht="173.25" x14ac:dyDescent="0.25">
      <c r="A691" s="1">
        <v>689</v>
      </c>
      <c r="B691" s="1">
        <f t="shared" si="190"/>
        <v>690</v>
      </c>
      <c r="C691" s="1" t="s">
        <v>0</v>
      </c>
      <c r="G691" s="1" t="s">
        <v>4</v>
      </c>
      <c r="I691" s="2">
        <v>35459</v>
      </c>
      <c r="J691" s="13">
        <f t="shared" ca="1" si="191"/>
        <v>22</v>
      </c>
      <c r="K691" s="1">
        <v>5</v>
      </c>
      <c r="L691" s="1">
        <f t="shared" si="192"/>
        <v>5</v>
      </c>
      <c r="M691" s="1">
        <v>8</v>
      </c>
      <c r="N691" s="1">
        <f t="shared" si="193"/>
        <v>8</v>
      </c>
      <c r="O691" s="1">
        <v>10</v>
      </c>
      <c r="P691" s="1">
        <f t="shared" si="194"/>
        <v>10</v>
      </c>
      <c r="Q691" s="1">
        <v>5</v>
      </c>
      <c r="R691" s="1">
        <f t="shared" si="195"/>
        <v>5</v>
      </c>
      <c r="S691" s="1" t="s">
        <v>66</v>
      </c>
      <c r="T691" s="1">
        <v>0</v>
      </c>
      <c r="U691" s="1" t="str">
        <f t="shared" si="196"/>
        <v>hoodie</v>
      </c>
      <c r="V691" s="1" t="s">
        <v>34</v>
      </c>
      <c r="X691" s="1" t="str">
        <f t="shared" si="197"/>
        <v>A quality life demands quality questions</v>
      </c>
      <c r="Y691" s="1" t="s">
        <v>3371</v>
      </c>
      <c r="AA691" s="1">
        <v>0</v>
      </c>
      <c r="AB691" s="1" t="str">
        <f t="shared" si="198"/>
        <v xml:space="preserve"> </v>
      </c>
      <c r="AE691" s="1" t="str">
        <f t="shared" si="199"/>
        <v xml:space="preserve"> </v>
      </c>
      <c r="AH691" s="1" t="str">
        <f t="shared" si="200"/>
        <v>Unspecified</v>
      </c>
      <c r="AI691" s="1" t="str">
        <f t="shared" si="201"/>
        <v xml:space="preserve"> </v>
      </c>
      <c r="AM691" s="1">
        <f t="shared" si="202"/>
        <v>0</v>
      </c>
      <c r="AO691" s="1" t="s">
        <v>136</v>
      </c>
      <c r="AU691" s="1" t="s">
        <v>21</v>
      </c>
      <c r="AZ691" s="1" t="str">
        <f t="shared" si="203"/>
        <v>Stack Overflow</v>
      </c>
      <c r="BA691" s="1" t="s">
        <v>62</v>
      </c>
      <c r="BC691" s="1">
        <f t="shared" si="204"/>
        <v>4</v>
      </c>
      <c r="BD691" s="1">
        <v>4</v>
      </c>
      <c r="BF691" s="1">
        <f t="shared" si="205"/>
        <v>3</v>
      </c>
      <c r="BG691" s="1">
        <v>3</v>
      </c>
      <c r="BI691" s="1">
        <v>4</v>
      </c>
      <c r="BJ691" s="1">
        <f t="shared" si="206"/>
        <v>4</v>
      </c>
      <c r="BK691" s="1" t="s">
        <v>3068</v>
      </c>
      <c r="BL691" s="1" t="str">
        <f t="shared" si="207"/>
        <v>Google</v>
      </c>
      <c r="BM691" s="1" t="s">
        <v>52</v>
      </c>
      <c r="BO691" s="1">
        <v>9</v>
      </c>
      <c r="BP691" s="1" t="s">
        <v>3069</v>
      </c>
      <c r="BQ691" s="1" t="s">
        <v>3070</v>
      </c>
      <c r="BS691" s="1">
        <v>0</v>
      </c>
      <c r="BT691">
        <f t="shared" si="208"/>
        <v>0</v>
      </c>
    </row>
    <row r="692" spans="1:72" ht="94.5" x14ac:dyDescent="0.25">
      <c r="A692" s="1">
        <v>690</v>
      </c>
      <c r="B692" s="1">
        <f t="shared" si="190"/>
        <v>691</v>
      </c>
      <c r="D692" s="1" t="s">
        <v>1</v>
      </c>
      <c r="G692" s="1" t="s">
        <v>4</v>
      </c>
      <c r="I692" s="2">
        <v>30996</v>
      </c>
      <c r="J692" s="13">
        <f t="shared" ca="1" si="191"/>
        <v>34</v>
      </c>
      <c r="K692" s="1">
        <v>7</v>
      </c>
      <c r="L692" s="1">
        <f t="shared" si="192"/>
        <v>7</v>
      </c>
      <c r="M692" s="1">
        <v>10</v>
      </c>
      <c r="N692" s="1">
        <f t="shared" si="193"/>
        <v>10</v>
      </c>
      <c r="O692" s="1">
        <v>6</v>
      </c>
      <c r="P692" s="1">
        <f t="shared" si="194"/>
        <v>6</v>
      </c>
      <c r="Q692" s="1">
        <v>10</v>
      </c>
      <c r="R692" s="1">
        <f t="shared" si="195"/>
        <v>10</v>
      </c>
      <c r="S692" s="1" t="s">
        <v>66</v>
      </c>
      <c r="T692" s="1">
        <v>0</v>
      </c>
      <c r="U692" s="1" t="str">
        <f t="shared" si="196"/>
        <v>jacket (brand is TBD... probably Patagonia)</v>
      </c>
      <c r="V692" s="1" t="s">
        <v>56</v>
      </c>
      <c r="X692" s="1" t="str">
        <f t="shared" si="197"/>
        <v>Machine learning for life</v>
      </c>
      <c r="Y692" s="1" t="s">
        <v>3370</v>
      </c>
      <c r="AA692" s="1">
        <v>1</v>
      </c>
      <c r="AB692" s="1" t="str">
        <f t="shared" si="198"/>
        <v>Research</v>
      </c>
      <c r="AC692" s="1" t="s">
        <v>382</v>
      </c>
      <c r="AE692" s="1" t="str">
        <f t="shared" si="199"/>
        <v>Not Applicable</v>
      </c>
      <c r="AF692" s="1" t="s">
        <v>86</v>
      </c>
      <c r="AH692" s="1" t="str">
        <f t="shared" si="200"/>
        <v>Education</v>
      </c>
      <c r="AI692" s="1" t="str">
        <f t="shared" si="201"/>
        <v>Education</v>
      </c>
      <c r="AJ692" s="1" t="s">
        <v>37</v>
      </c>
      <c r="AL692" s="1">
        <v>6</v>
      </c>
      <c r="AM692" s="1">
        <f t="shared" si="202"/>
        <v>6</v>
      </c>
      <c r="AO692" s="1" t="s">
        <v>49</v>
      </c>
      <c r="AU692" s="1" t="s">
        <v>21</v>
      </c>
      <c r="AZ692" s="1" t="str">
        <f t="shared" si="203"/>
        <v>Stack Overflow</v>
      </c>
      <c r="BA692" s="1" t="s">
        <v>62</v>
      </c>
      <c r="BC692" s="1">
        <f t="shared" si="204"/>
        <v>3</v>
      </c>
      <c r="BD692" s="1">
        <v>3</v>
      </c>
      <c r="BF692" s="1">
        <f t="shared" si="205"/>
        <v>6</v>
      </c>
      <c r="BG692" s="1">
        <v>6</v>
      </c>
      <c r="BI692" s="1">
        <v>10</v>
      </c>
      <c r="BJ692" s="1">
        <f t="shared" si="206"/>
        <v>10</v>
      </c>
      <c r="BK692" s="1" t="s">
        <v>3071</v>
      </c>
      <c r="BL692" s="1" t="str">
        <f t="shared" si="207"/>
        <v>Google</v>
      </c>
      <c r="BM692" s="1" t="s">
        <v>52</v>
      </c>
      <c r="BO692" s="1">
        <v>10</v>
      </c>
      <c r="BP692" s="1" t="s">
        <v>150</v>
      </c>
      <c r="BS692" s="1">
        <v>0</v>
      </c>
      <c r="BT692">
        <f t="shared" si="208"/>
        <v>0</v>
      </c>
    </row>
    <row r="693" spans="1:72" ht="236.25" x14ac:dyDescent="0.25">
      <c r="A693" s="1">
        <v>691</v>
      </c>
      <c r="B693" s="1">
        <f t="shared" si="190"/>
        <v>692</v>
      </c>
      <c r="D693" s="1" t="s">
        <v>1</v>
      </c>
      <c r="I693" s="2">
        <v>28795</v>
      </c>
      <c r="J693" s="13">
        <f t="shared" ca="1" si="191"/>
        <v>40</v>
      </c>
      <c r="K693" s="1">
        <v>7</v>
      </c>
      <c r="L693" s="1">
        <f t="shared" si="192"/>
        <v>7</v>
      </c>
      <c r="M693" s="1">
        <v>180</v>
      </c>
      <c r="N693" s="1">
        <f t="shared" si="193"/>
        <v>180</v>
      </c>
      <c r="O693" s="1">
        <v>11</v>
      </c>
      <c r="P693" s="1">
        <f t="shared" si="194"/>
        <v>11</v>
      </c>
      <c r="Q693" s="1">
        <v>3</v>
      </c>
      <c r="R693" s="1">
        <f t="shared" si="195"/>
        <v>3</v>
      </c>
      <c r="S693" s="1" t="s">
        <v>33</v>
      </c>
      <c r="T693" s="1">
        <v>0</v>
      </c>
      <c r="U693" s="1" t="str">
        <f t="shared" si="196"/>
        <v>Mug</v>
      </c>
      <c r="W693" s="1" t="s">
        <v>3072</v>
      </c>
      <c r="X693" s="1" t="str">
        <f t="shared" si="197"/>
        <v>Machine learning for life</v>
      </c>
      <c r="Y693" s="1" t="s">
        <v>3370</v>
      </c>
      <c r="AA693" s="1">
        <v>1</v>
      </c>
      <c r="AB693" s="1" t="str">
        <f t="shared" si="198"/>
        <v>Data Scientist</v>
      </c>
      <c r="AC693" s="1" t="s">
        <v>130</v>
      </c>
      <c r="AE693" s="1" t="str">
        <f t="shared" si="199"/>
        <v>Director</v>
      </c>
      <c r="AF693" s="1" t="s">
        <v>68</v>
      </c>
      <c r="AH693" s="1" t="str">
        <f t="shared" si="200"/>
        <v>Advertising &amp; Marketing</v>
      </c>
      <c r="AI693" s="1" t="str">
        <f t="shared" si="201"/>
        <v>Advertising &amp; Marketing</v>
      </c>
      <c r="AJ693" s="1" t="s">
        <v>206</v>
      </c>
      <c r="AL693" s="1">
        <v>5</v>
      </c>
      <c r="AM693" s="1">
        <f t="shared" si="202"/>
        <v>5</v>
      </c>
      <c r="AN693" s="1" t="s">
        <v>3073</v>
      </c>
      <c r="AO693" s="1" t="s">
        <v>61</v>
      </c>
      <c r="AX693" s="1" t="s">
        <v>24</v>
      </c>
      <c r="AZ693" s="1" t="str">
        <f t="shared" si="203"/>
        <v xml:space="preserve"> </v>
      </c>
      <c r="BC693" s="1" t="str">
        <f t="shared" si="204"/>
        <v xml:space="preserve"> </v>
      </c>
      <c r="BF693" s="1" t="str">
        <f t="shared" si="205"/>
        <v xml:space="preserve"> </v>
      </c>
      <c r="BJ693" s="1">
        <f t="shared" si="206"/>
        <v>0</v>
      </c>
      <c r="BL693" s="1" t="str">
        <f t="shared" si="207"/>
        <v>Google</v>
      </c>
      <c r="BM693" s="1" t="s">
        <v>52</v>
      </c>
      <c r="BO693" s="1">
        <v>7</v>
      </c>
      <c r="BP693" s="1" t="s">
        <v>3074</v>
      </c>
      <c r="BQ693" s="1" t="s">
        <v>3075</v>
      </c>
      <c r="BS693" s="1">
        <v>1</v>
      </c>
      <c r="BT693">
        <f t="shared" si="208"/>
        <v>1</v>
      </c>
    </row>
    <row r="694" spans="1:72" ht="409.5" x14ac:dyDescent="0.25">
      <c r="A694" s="1">
        <v>692</v>
      </c>
      <c r="B694" s="1">
        <f t="shared" si="190"/>
        <v>693</v>
      </c>
      <c r="D694" s="1" t="s">
        <v>1</v>
      </c>
      <c r="I694" s="2">
        <v>26256</v>
      </c>
      <c r="J694" s="13">
        <f t="shared" ca="1" si="191"/>
        <v>47</v>
      </c>
      <c r="K694" s="1">
        <v>8</v>
      </c>
      <c r="L694" s="1">
        <f t="shared" si="192"/>
        <v>8</v>
      </c>
      <c r="M694" s="1">
        <v>0</v>
      </c>
      <c r="N694" s="1">
        <f t="shared" si="193"/>
        <v>0</v>
      </c>
      <c r="O694" s="1">
        <v>12</v>
      </c>
      <c r="P694" s="1">
        <f t="shared" si="194"/>
        <v>12</v>
      </c>
      <c r="Q694" s="1">
        <v>26</v>
      </c>
      <c r="R694" s="1">
        <f t="shared" si="195"/>
        <v>26</v>
      </c>
      <c r="S694" s="1" t="s">
        <v>108</v>
      </c>
      <c r="T694" s="1">
        <v>1</v>
      </c>
      <c r="U694" s="1" t="str">
        <f t="shared" si="196"/>
        <v/>
      </c>
      <c r="X694" s="1" t="str">
        <f t="shared" si="197"/>
        <v xml:space="preserve"> </v>
      </c>
      <c r="AA694" s="1">
        <v>1</v>
      </c>
      <c r="AB694" s="1" t="str">
        <f t="shared" si="198"/>
        <v>Software Engineer</v>
      </c>
      <c r="AC694" s="1" t="s">
        <v>188</v>
      </c>
      <c r="AE694" s="1" t="str">
        <f t="shared" si="199"/>
        <v>Individual Contributor</v>
      </c>
      <c r="AF694" s="1" t="s">
        <v>58</v>
      </c>
      <c r="AH694" s="1" t="str">
        <f t="shared" si="200"/>
        <v>Healthcare and Pharmaceuticals</v>
      </c>
      <c r="AI694" s="1" t="str">
        <f t="shared" si="201"/>
        <v>Healthcare and Pharmaceuticals</v>
      </c>
      <c r="AJ694" s="1" t="s">
        <v>131</v>
      </c>
      <c r="AL694" s="1">
        <v>7</v>
      </c>
      <c r="AM694" s="1">
        <f t="shared" si="202"/>
        <v>7</v>
      </c>
      <c r="AN694" s="1" t="s">
        <v>3076</v>
      </c>
      <c r="AO694" s="1" t="s">
        <v>49</v>
      </c>
      <c r="AS694" s="1" t="s">
        <v>19</v>
      </c>
      <c r="AT694" s="1" t="s">
        <v>20</v>
      </c>
      <c r="AV694" s="1" t="s">
        <v>22</v>
      </c>
      <c r="AZ694" s="1" t="str">
        <f t="shared" si="203"/>
        <v>Slack Channel</v>
      </c>
      <c r="BA694" s="1" t="s">
        <v>40</v>
      </c>
      <c r="BC694" s="1">
        <f t="shared" si="204"/>
        <v>6</v>
      </c>
      <c r="BD694" s="1">
        <v>6</v>
      </c>
      <c r="BF694" s="1">
        <f t="shared" si="205"/>
        <v>2</v>
      </c>
      <c r="BG694" s="1">
        <v>2</v>
      </c>
      <c r="BI694" s="1">
        <v>8</v>
      </c>
      <c r="BJ694" s="1">
        <f t="shared" si="206"/>
        <v>8</v>
      </c>
      <c r="BK694" s="1" t="s">
        <v>3077</v>
      </c>
      <c r="BL694" s="1" t="str">
        <f t="shared" si="207"/>
        <v>I took the very first AI course by Sebastian Thrun and Peter Norvig. I think I heard about it on Hacker News</v>
      </c>
      <c r="BN694" s="1" t="s">
        <v>3078</v>
      </c>
      <c r="BO694" s="1">
        <v>10</v>
      </c>
      <c r="BP694" s="1" t="s">
        <v>3079</v>
      </c>
      <c r="BQ694" s="1" t="s">
        <v>3080</v>
      </c>
      <c r="BR694" s="1" t="s">
        <v>3081</v>
      </c>
      <c r="BS694" s="1">
        <v>1</v>
      </c>
      <c r="BT694">
        <f t="shared" si="208"/>
        <v>1</v>
      </c>
    </row>
    <row r="695" spans="1:72" ht="236.25" x14ac:dyDescent="0.25">
      <c r="A695" s="1">
        <v>693</v>
      </c>
      <c r="B695" s="1">
        <f t="shared" si="190"/>
        <v>694</v>
      </c>
      <c r="D695" s="1" t="s">
        <v>1</v>
      </c>
      <c r="G695" s="1" t="s">
        <v>4</v>
      </c>
      <c r="I695" s="2">
        <v>23641</v>
      </c>
      <c r="J695" s="13">
        <f t="shared" ca="1" si="191"/>
        <v>55</v>
      </c>
      <c r="K695" s="1">
        <v>7</v>
      </c>
      <c r="L695" s="1">
        <f t="shared" si="192"/>
        <v>7</v>
      </c>
      <c r="M695" s="1">
        <v>50</v>
      </c>
      <c r="N695" s="1">
        <f t="shared" si="193"/>
        <v>50</v>
      </c>
      <c r="O695" s="1">
        <v>8</v>
      </c>
      <c r="P695" s="1">
        <f t="shared" si="194"/>
        <v>8</v>
      </c>
      <c r="Q695" s="1">
        <v>5</v>
      </c>
      <c r="R695" s="1">
        <f t="shared" si="195"/>
        <v>5</v>
      </c>
      <c r="S695" s="1" t="s">
        <v>55</v>
      </c>
      <c r="T695" s="1">
        <v>1</v>
      </c>
      <c r="U695" s="1" t="str">
        <f t="shared" si="196"/>
        <v/>
      </c>
      <c r="X695" s="1" t="str">
        <f t="shared" si="197"/>
        <v xml:space="preserve"> </v>
      </c>
      <c r="AA695" s="1">
        <v>1</v>
      </c>
      <c r="AB695" s="1" t="str">
        <f t="shared" si="198"/>
        <v>Other</v>
      </c>
      <c r="AC695" s="1" t="s">
        <v>5</v>
      </c>
      <c r="AE695" s="1" t="str">
        <f t="shared" si="199"/>
        <v>Not Applicable</v>
      </c>
      <c r="AF695" s="1" t="s">
        <v>86</v>
      </c>
      <c r="AH695" s="1" t="str">
        <f t="shared" si="200"/>
        <v>Finance</v>
      </c>
      <c r="AI695" s="1" t="str">
        <f t="shared" si="201"/>
        <v>Finance</v>
      </c>
      <c r="AK695" s="1" t="s">
        <v>867</v>
      </c>
      <c r="AL695" s="1">
        <v>30</v>
      </c>
      <c r="AM695" s="1">
        <f t="shared" si="202"/>
        <v>30</v>
      </c>
      <c r="AN695" s="1" t="s">
        <v>3082</v>
      </c>
      <c r="AO695" s="1" t="s">
        <v>39</v>
      </c>
      <c r="AU695" s="1" t="s">
        <v>21</v>
      </c>
      <c r="AZ695" s="1" t="str">
        <f t="shared" si="203"/>
        <v>Forums</v>
      </c>
      <c r="BA695" s="1" t="s">
        <v>50</v>
      </c>
      <c r="BC695" s="1">
        <f t="shared" si="204"/>
        <v>6</v>
      </c>
      <c r="BD695" s="1">
        <v>6</v>
      </c>
      <c r="BF695" s="1">
        <f t="shared" si="205"/>
        <v>6</v>
      </c>
      <c r="BG695" s="1">
        <v>6</v>
      </c>
      <c r="BI695" s="1">
        <v>20</v>
      </c>
      <c r="BJ695" s="1">
        <f t="shared" si="206"/>
        <v>20</v>
      </c>
      <c r="BK695" s="1" t="s">
        <v>3083</v>
      </c>
      <c r="BL695" s="1" t="str">
        <f t="shared" si="207"/>
        <v>online tech news</v>
      </c>
      <c r="BN695" s="1" t="s">
        <v>3084</v>
      </c>
      <c r="BO695" s="1">
        <v>7</v>
      </c>
      <c r="BP695" s="1" t="s">
        <v>3085</v>
      </c>
      <c r="BQ695" s="1" t="s">
        <v>3086</v>
      </c>
      <c r="BS695" s="1">
        <v>0</v>
      </c>
      <c r="BT695">
        <f t="shared" si="208"/>
        <v>0</v>
      </c>
    </row>
    <row r="696" spans="1:72" ht="157.5" x14ac:dyDescent="0.25">
      <c r="A696" s="1">
        <v>694</v>
      </c>
      <c r="B696" s="1">
        <f t="shared" si="190"/>
        <v>695</v>
      </c>
      <c r="D696" s="1" t="s">
        <v>1</v>
      </c>
      <c r="I696" s="2">
        <v>31131</v>
      </c>
      <c r="J696" s="13">
        <f t="shared" ca="1" si="191"/>
        <v>34</v>
      </c>
      <c r="K696" s="1">
        <v>6</v>
      </c>
      <c r="L696" s="1">
        <f t="shared" si="192"/>
        <v>6</v>
      </c>
      <c r="M696" s="1">
        <v>60</v>
      </c>
      <c r="N696" s="1">
        <f t="shared" si="193"/>
        <v>60</v>
      </c>
      <c r="O696" s="1">
        <v>12</v>
      </c>
      <c r="P696" s="1">
        <f t="shared" si="194"/>
        <v>12</v>
      </c>
      <c r="Q696" s="1">
        <v>6</v>
      </c>
      <c r="R696" s="1">
        <f t="shared" si="195"/>
        <v>6</v>
      </c>
      <c r="S696" s="1" t="s">
        <v>66</v>
      </c>
      <c r="T696" s="1">
        <v>1</v>
      </c>
      <c r="U696" s="1" t="str">
        <f t="shared" si="196"/>
        <v/>
      </c>
      <c r="X696" s="1" t="str">
        <f t="shared" si="197"/>
        <v xml:space="preserve"> </v>
      </c>
      <c r="AA696" s="1">
        <v>1</v>
      </c>
      <c r="AB696" s="1" t="str">
        <f t="shared" si="198"/>
        <v xml:space="preserve"> Artificial Intelligence Engineer</v>
      </c>
      <c r="AC696" s="1" t="s">
        <v>116</v>
      </c>
      <c r="AE696" s="1" t="str">
        <f t="shared" si="199"/>
        <v>Vice President</v>
      </c>
      <c r="AF696" s="1" t="s">
        <v>358</v>
      </c>
      <c r="AH696" s="1" t="str">
        <f t="shared" si="200"/>
        <v>Investment banking</v>
      </c>
      <c r="AI696" s="1" t="str">
        <f t="shared" si="201"/>
        <v>Investment banking</v>
      </c>
      <c r="AK696" s="1" t="s">
        <v>3087</v>
      </c>
      <c r="AL696" s="1">
        <v>9</v>
      </c>
      <c r="AM696" s="1">
        <f t="shared" si="202"/>
        <v>9</v>
      </c>
      <c r="AN696" s="1" t="s">
        <v>3088</v>
      </c>
      <c r="AO696" s="1" t="s">
        <v>39</v>
      </c>
      <c r="AU696" s="1" t="s">
        <v>21</v>
      </c>
      <c r="AZ696" s="1" t="str">
        <f t="shared" si="203"/>
        <v>Slack Channel</v>
      </c>
      <c r="BA696" s="1" t="s">
        <v>40</v>
      </c>
      <c r="BC696" s="1">
        <f t="shared" si="204"/>
        <v>5</v>
      </c>
      <c r="BD696" s="1">
        <v>5</v>
      </c>
      <c r="BF696" s="1">
        <f t="shared" si="205"/>
        <v>6</v>
      </c>
      <c r="BG696" s="1">
        <v>6</v>
      </c>
      <c r="BI696" s="1">
        <v>30</v>
      </c>
      <c r="BJ696" s="1">
        <f t="shared" si="206"/>
        <v>30</v>
      </c>
      <c r="BK696" s="1" t="s">
        <v>3089</v>
      </c>
      <c r="BL696" s="1" t="str">
        <f t="shared" si="207"/>
        <v>Google</v>
      </c>
      <c r="BM696" s="1" t="s">
        <v>52</v>
      </c>
      <c r="BO696" s="1">
        <v>10</v>
      </c>
      <c r="BP696" s="1" t="s">
        <v>3090</v>
      </c>
      <c r="BQ696" s="1" t="s">
        <v>3091</v>
      </c>
      <c r="BR696" s="1" t="s">
        <v>3092</v>
      </c>
      <c r="BS696" s="1">
        <v>1</v>
      </c>
      <c r="BT696">
        <f t="shared" si="208"/>
        <v>1</v>
      </c>
    </row>
    <row r="697" spans="1:72" ht="378" x14ac:dyDescent="0.25">
      <c r="A697" s="1">
        <v>695</v>
      </c>
      <c r="B697" s="1">
        <f t="shared" si="190"/>
        <v>696</v>
      </c>
      <c r="C697" s="1" t="s">
        <v>0</v>
      </c>
      <c r="G697" s="1" t="s">
        <v>4</v>
      </c>
      <c r="I697" s="2">
        <v>28207</v>
      </c>
      <c r="J697" s="13">
        <f t="shared" ca="1" si="191"/>
        <v>42</v>
      </c>
      <c r="K697" s="1">
        <v>7</v>
      </c>
      <c r="L697" s="1">
        <f t="shared" si="192"/>
        <v>7</v>
      </c>
      <c r="M697" s="1">
        <v>45</v>
      </c>
      <c r="N697" s="1">
        <f t="shared" si="193"/>
        <v>45</v>
      </c>
      <c r="O697" s="1">
        <v>10</v>
      </c>
      <c r="P697" s="1">
        <f t="shared" si="194"/>
        <v>10</v>
      </c>
      <c r="Q697" s="1">
        <v>6</v>
      </c>
      <c r="R697" s="1">
        <f t="shared" si="195"/>
        <v>6</v>
      </c>
      <c r="S697" s="1" t="s">
        <v>200</v>
      </c>
      <c r="T697" s="1">
        <v>1</v>
      </c>
      <c r="U697" s="1" t="str">
        <f t="shared" si="196"/>
        <v/>
      </c>
      <c r="X697" s="1" t="str">
        <f t="shared" si="197"/>
        <v xml:space="preserve"> </v>
      </c>
      <c r="AA697" s="1">
        <v>1</v>
      </c>
      <c r="AB697" s="1" t="str">
        <f t="shared" si="198"/>
        <v>Product Management/Project Management</v>
      </c>
      <c r="AC697" s="1" t="s">
        <v>35</v>
      </c>
      <c r="AE697" s="1" t="str">
        <f t="shared" si="199"/>
        <v>Manager</v>
      </c>
      <c r="AF697" s="1" t="s">
        <v>36</v>
      </c>
      <c r="AH697" s="1" t="str">
        <f t="shared" si="200"/>
        <v>Technology &amp; Internet</v>
      </c>
      <c r="AI697" s="1" t="str">
        <f t="shared" si="201"/>
        <v>Technology &amp; Internet</v>
      </c>
      <c r="AJ697" s="1" t="s">
        <v>69</v>
      </c>
      <c r="AL697" s="1">
        <v>17</v>
      </c>
      <c r="AM697" s="1">
        <f t="shared" si="202"/>
        <v>17</v>
      </c>
      <c r="AN697" s="1" t="s">
        <v>3093</v>
      </c>
      <c r="AO697" s="1" t="s">
        <v>61</v>
      </c>
      <c r="AT697" s="1" t="s">
        <v>20</v>
      </c>
      <c r="AZ697" s="1" t="str">
        <f t="shared" si="203"/>
        <v>Slack Channel</v>
      </c>
      <c r="BA697" s="1" t="s">
        <v>40</v>
      </c>
      <c r="BC697" s="1">
        <f t="shared" si="204"/>
        <v>6</v>
      </c>
      <c r="BD697" s="1">
        <v>6</v>
      </c>
      <c r="BF697" s="1">
        <f t="shared" si="205"/>
        <v>6</v>
      </c>
      <c r="BG697" s="1">
        <v>6</v>
      </c>
      <c r="BI697" s="1">
        <v>6</v>
      </c>
      <c r="BJ697" s="1">
        <f t="shared" si="206"/>
        <v>6</v>
      </c>
      <c r="BK697" s="1" t="s">
        <v>3094</v>
      </c>
      <c r="BL697" s="1" t="str">
        <f t="shared" si="207"/>
        <v>Google</v>
      </c>
      <c r="BM697" s="1" t="s">
        <v>52</v>
      </c>
      <c r="BO697" s="1">
        <v>10</v>
      </c>
      <c r="BP697" s="1" t="s">
        <v>3095</v>
      </c>
      <c r="BQ697" s="1" t="s">
        <v>3096</v>
      </c>
      <c r="BR697" s="1" t="s">
        <v>3097</v>
      </c>
      <c r="BS697" s="1">
        <v>1</v>
      </c>
      <c r="BT697">
        <f t="shared" si="208"/>
        <v>1</v>
      </c>
    </row>
    <row r="698" spans="1:72" ht="220.5" x14ac:dyDescent="0.25">
      <c r="A698" s="1">
        <v>696</v>
      </c>
      <c r="B698" s="1">
        <f t="shared" si="190"/>
        <v>697</v>
      </c>
      <c r="C698" s="1" t="s">
        <v>0</v>
      </c>
      <c r="D698" s="1" t="s">
        <v>1</v>
      </c>
      <c r="F698" s="1" t="s">
        <v>3</v>
      </c>
      <c r="G698" s="1" t="s">
        <v>4</v>
      </c>
      <c r="I698" s="2">
        <v>27646</v>
      </c>
      <c r="J698" s="13">
        <f t="shared" ca="1" si="191"/>
        <v>44</v>
      </c>
      <c r="K698" s="1">
        <v>6</v>
      </c>
      <c r="L698" s="1">
        <f t="shared" si="192"/>
        <v>6</v>
      </c>
      <c r="M698" s="1">
        <v>60</v>
      </c>
      <c r="N698" s="1">
        <f t="shared" si="193"/>
        <v>60</v>
      </c>
      <c r="O698" s="1">
        <v>6</v>
      </c>
      <c r="P698" s="1">
        <f t="shared" si="194"/>
        <v>6</v>
      </c>
      <c r="Q698" s="1">
        <v>3</v>
      </c>
      <c r="R698" s="1">
        <f t="shared" si="195"/>
        <v>3</v>
      </c>
      <c r="S698" s="1" t="s">
        <v>164</v>
      </c>
      <c r="T698" s="1">
        <v>0</v>
      </c>
      <c r="U698" s="1" t="str">
        <f t="shared" si="196"/>
        <v>hoodie</v>
      </c>
      <c r="V698" s="1" t="s">
        <v>34</v>
      </c>
      <c r="X698" s="1" t="str">
        <f t="shared" si="197"/>
        <v>Machine learning for life</v>
      </c>
      <c r="Y698" s="1" t="s">
        <v>3370</v>
      </c>
      <c r="AA698" s="1">
        <v>1</v>
      </c>
      <c r="AB698" s="1" t="str">
        <f t="shared" si="198"/>
        <v>Data Analyst</v>
      </c>
      <c r="AC698" s="1" t="s">
        <v>18</v>
      </c>
      <c r="AE698" s="1" t="str">
        <f t="shared" si="199"/>
        <v>Individual Contributor</v>
      </c>
      <c r="AF698" s="1" t="s">
        <v>58</v>
      </c>
      <c r="AH698" s="1" t="str">
        <f t="shared" si="200"/>
        <v>Media &amp; Technology</v>
      </c>
      <c r="AI698" s="1" t="str">
        <f t="shared" si="201"/>
        <v>Media &amp; Technology</v>
      </c>
      <c r="AK698" s="1" t="s">
        <v>3098</v>
      </c>
      <c r="AL698" s="1">
        <v>4</v>
      </c>
      <c r="AM698" s="1">
        <f t="shared" si="202"/>
        <v>4</v>
      </c>
      <c r="AN698" s="1" t="s">
        <v>3099</v>
      </c>
      <c r="AO698" s="1" t="s">
        <v>1084</v>
      </c>
      <c r="AR698" s="1" t="s">
        <v>18</v>
      </c>
      <c r="AZ698" s="1" t="str">
        <f t="shared" si="203"/>
        <v>Forums</v>
      </c>
      <c r="BA698" s="1" t="s">
        <v>50</v>
      </c>
      <c r="BC698" s="1">
        <f t="shared" si="204"/>
        <v>5</v>
      </c>
      <c r="BD698" s="1">
        <v>5</v>
      </c>
      <c r="BF698" s="1">
        <f t="shared" si="205"/>
        <v>5</v>
      </c>
      <c r="BG698" s="1">
        <v>5</v>
      </c>
      <c r="BI698" s="1">
        <v>12</v>
      </c>
      <c r="BJ698" s="1">
        <f t="shared" si="206"/>
        <v>12</v>
      </c>
      <c r="BK698" s="1" t="s">
        <v>3100</v>
      </c>
      <c r="BL698" s="1" t="str">
        <f t="shared" si="207"/>
        <v>Google</v>
      </c>
      <c r="BM698" s="1" t="s">
        <v>52</v>
      </c>
      <c r="BO698" s="1">
        <v>10</v>
      </c>
      <c r="BP698" s="1" t="s">
        <v>24</v>
      </c>
      <c r="BQ698" s="1" t="s">
        <v>3101</v>
      </c>
      <c r="BR698" s="1" t="s">
        <v>3102</v>
      </c>
      <c r="BS698" s="1">
        <v>0</v>
      </c>
      <c r="BT698">
        <f t="shared" si="208"/>
        <v>0</v>
      </c>
    </row>
    <row r="699" spans="1:72" ht="409.5" x14ac:dyDescent="0.25">
      <c r="A699" s="1">
        <v>697</v>
      </c>
      <c r="B699" s="1">
        <f t="shared" si="190"/>
        <v>698</v>
      </c>
      <c r="G699" s="1" t="s">
        <v>4</v>
      </c>
      <c r="I699" s="2">
        <v>30727</v>
      </c>
      <c r="J699" s="13">
        <f t="shared" ca="1" si="191"/>
        <v>35</v>
      </c>
      <c r="K699" s="1">
        <v>7</v>
      </c>
      <c r="L699" s="1">
        <f t="shared" si="192"/>
        <v>7</v>
      </c>
      <c r="M699" s="1">
        <v>90</v>
      </c>
      <c r="N699" s="1">
        <f t="shared" si="193"/>
        <v>90</v>
      </c>
      <c r="O699" s="1">
        <v>14</v>
      </c>
      <c r="P699" s="1">
        <f t="shared" si="194"/>
        <v>14</v>
      </c>
      <c r="Q699" s="1">
        <v>2</v>
      </c>
      <c r="R699" s="1">
        <f t="shared" si="195"/>
        <v>2</v>
      </c>
      <c r="S699" s="1" t="s">
        <v>278</v>
      </c>
      <c r="T699" s="1">
        <v>1</v>
      </c>
      <c r="U699" s="1" t="str">
        <f t="shared" si="196"/>
        <v/>
      </c>
      <c r="X699" s="1" t="str">
        <f t="shared" si="197"/>
        <v xml:space="preserve"> </v>
      </c>
      <c r="AA699" s="1">
        <v>1</v>
      </c>
      <c r="AB699" s="1" t="str">
        <f t="shared" si="198"/>
        <v>Software Engineer</v>
      </c>
      <c r="AC699" s="1" t="s">
        <v>188</v>
      </c>
      <c r="AE699" s="1" t="str">
        <f t="shared" si="199"/>
        <v>Senior</v>
      </c>
      <c r="AG699" s="1" t="s">
        <v>234</v>
      </c>
      <c r="AH699" s="1" t="str">
        <f t="shared" si="200"/>
        <v>Technology &amp; Internet</v>
      </c>
      <c r="AI699" s="1" t="str">
        <f t="shared" si="201"/>
        <v>Technology &amp; Internet</v>
      </c>
      <c r="AJ699" s="1" t="s">
        <v>69</v>
      </c>
      <c r="AL699" s="1">
        <v>8</v>
      </c>
      <c r="AM699" s="1">
        <f t="shared" si="202"/>
        <v>8</v>
      </c>
      <c r="AN699" s="1" t="s">
        <v>3103</v>
      </c>
      <c r="AO699" s="1" t="s">
        <v>61</v>
      </c>
      <c r="AT699" s="1" t="s">
        <v>20</v>
      </c>
      <c r="AZ699" s="1" t="str">
        <f t="shared" si="203"/>
        <v>Forums</v>
      </c>
      <c r="BA699" s="1" t="s">
        <v>50</v>
      </c>
      <c r="BC699" s="1">
        <f t="shared" si="204"/>
        <v>3</v>
      </c>
      <c r="BD699" s="1">
        <v>3</v>
      </c>
      <c r="BF699" s="1">
        <f t="shared" si="205"/>
        <v>1</v>
      </c>
      <c r="BG699" s="1">
        <v>1</v>
      </c>
      <c r="BI699" s="1">
        <v>15</v>
      </c>
      <c r="BJ699" s="1">
        <f t="shared" si="206"/>
        <v>15</v>
      </c>
      <c r="BK699" s="1" t="s">
        <v>3104</v>
      </c>
      <c r="BL699" s="1" t="str">
        <f t="shared" si="207"/>
        <v>I know Udacity since 2010 with the ai-class.org (the first round of artificial intelligence introduction mooc)</v>
      </c>
      <c r="BN699" s="1" t="s">
        <v>3105</v>
      </c>
      <c r="BO699" s="1">
        <v>8</v>
      </c>
      <c r="BP699" s="1" t="s">
        <v>3365</v>
      </c>
      <c r="BR699" s="1" t="s">
        <v>3106</v>
      </c>
      <c r="BS699" s="1">
        <v>0</v>
      </c>
      <c r="BT699">
        <f t="shared" si="208"/>
        <v>0</v>
      </c>
    </row>
    <row r="700" spans="1:72" ht="330.75" x14ac:dyDescent="0.25">
      <c r="A700" s="1">
        <v>698</v>
      </c>
      <c r="B700" s="1">
        <f t="shared" si="190"/>
        <v>699</v>
      </c>
      <c r="C700" s="1" t="s">
        <v>0</v>
      </c>
      <c r="I700" s="2">
        <v>28413</v>
      </c>
      <c r="J700" s="13">
        <f t="shared" ca="1" si="191"/>
        <v>42</v>
      </c>
      <c r="K700" s="1">
        <v>5</v>
      </c>
      <c r="L700" s="1">
        <f t="shared" si="192"/>
        <v>5</v>
      </c>
      <c r="M700" s="1">
        <v>150</v>
      </c>
      <c r="N700" s="1">
        <f t="shared" si="193"/>
        <v>150</v>
      </c>
      <c r="O700" s="1">
        <v>6</v>
      </c>
      <c r="P700" s="1">
        <f t="shared" si="194"/>
        <v>6</v>
      </c>
      <c r="Q700" s="1">
        <v>1</v>
      </c>
      <c r="R700" s="1">
        <f t="shared" si="195"/>
        <v>1</v>
      </c>
      <c r="S700" s="1" t="s">
        <v>33</v>
      </c>
      <c r="T700" s="1">
        <v>1</v>
      </c>
      <c r="U700" s="1" t="str">
        <f t="shared" si="196"/>
        <v/>
      </c>
      <c r="X700" s="1" t="str">
        <f t="shared" si="197"/>
        <v xml:space="preserve"> </v>
      </c>
      <c r="AA700" s="1">
        <v>1</v>
      </c>
      <c r="AB700" s="1" t="str">
        <f t="shared" si="198"/>
        <v xml:space="preserve"> Artificial Intelligence Engineer</v>
      </c>
      <c r="AC700" s="1" t="s">
        <v>116</v>
      </c>
      <c r="AE700" s="1" t="str">
        <f t="shared" si="199"/>
        <v>Director</v>
      </c>
      <c r="AF700" s="1" t="s">
        <v>68</v>
      </c>
      <c r="AH700" s="1" t="str">
        <f t="shared" si="200"/>
        <v>Technology &amp; Internet</v>
      </c>
      <c r="AI700" s="1" t="str">
        <f t="shared" si="201"/>
        <v>Technology &amp; Internet</v>
      </c>
      <c r="AJ700" s="1" t="s">
        <v>69</v>
      </c>
      <c r="AL700" s="1">
        <v>19</v>
      </c>
      <c r="AM700" s="1">
        <f t="shared" si="202"/>
        <v>19</v>
      </c>
      <c r="AN700" s="1" t="s">
        <v>3107</v>
      </c>
      <c r="AO700" s="1" t="s">
        <v>39</v>
      </c>
      <c r="AT700" s="1" t="s">
        <v>20</v>
      </c>
      <c r="AU700" s="1" t="s">
        <v>21</v>
      </c>
      <c r="AZ700" s="1" t="str">
        <f t="shared" si="203"/>
        <v>Slack Channel</v>
      </c>
      <c r="BA700" s="1" t="s">
        <v>40</v>
      </c>
      <c r="BC700" s="1">
        <f t="shared" si="204"/>
        <v>6</v>
      </c>
      <c r="BD700" s="1">
        <v>6</v>
      </c>
      <c r="BF700" s="1">
        <f t="shared" si="205"/>
        <v>6</v>
      </c>
      <c r="BG700" s="1">
        <v>6</v>
      </c>
      <c r="BI700" s="1">
        <v>4</v>
      </c>
      <c r="BJ700" s="1">
        <f t="shared" si="206"/>
        <v>4</v>
      </c>
      <c r="BK700" s="1" t="s">
        <v>3108</v>
      </c>
      <c r="BL700" s="1" t="str">
        <f t="shared" si="207"/>
        <v>Google</v>
      </c>
      <c r="BM700" s="1" t="s">
        <v>52</v>
      </c>
      <c r="BO700" s="1">
        <v>10</v>
      </c>
      <c r="BP700" s="1" t="s">
        <v>3109</v>
      </c>
      <c r="BQ700" s="1" t="s">
        <v>3110</v>
      </c>
      <c r="BR700" s="1" t="s">
        <v>3111</v>
      </c>
      <c r="BS700" s="1">
        <v>1</v>
      </c>
      <c r="BT700">
        <f t="shared" si="208"/>
        <v>1</v>
      </c>
    </row>
    <row r="701" spans="1:72" ht="409.5" x14ac:dyDescent="0.25">
      <c r="A701" s="1">
        <v>699</v>
      </c>
      <c r="B701" s="1">
        <f t="shared" si="190"/>
        <v>700</v>
      </c>
      <c r="C701" s="1" t="s">
        <v>0</v>
      </c>
      <c r="I701" s="2">
        <v>26235</v>
      </c>
      <c r="J701" s="13">
        <f t="shared" ca="1" si="191"/>
        <v>47</v>
      </c>
      <c r="K701" s="1">
        <v>8</v>
      </c>
      <c r="L701" s="1">
        <f t="shared" si="192"/>
        <v>8</v>
      </c>
      <c r="M701" s="1">
        <v>40</v>
      </c>
      <c r="N701" s="1">
        <f t="shared" si="193"/>
        <v>40</v>
      </c>
      <c r="O701" s="1">
        <v>10</v>
      </c>
      <c r="P701" s="1">
        <f t="shared" si="194"/>
        <v>10</v>
      </c>
      <c r="Q701" s="1">
        <v>6</v>
      </c>
      <c r="R701" s="1">
        <f t="shared" si="195"/>
        <v>6</v>
      </c>
      <c r="S701" s="1" t="s">
        <v>79</v>
      </c>
      <c r="T701" s="1">
        <v>0</v>
      </c>
      <c r="U701" s="1" t="str">
        <f t="shared" si="196"/>
        <v>t-shirt</v>
      </c>
      <c r="V701" s="1" t="s">
        <v>46</v>
      </c>
      <c r="X701" s="1" t="str">
        <f t="shared" si="197"/>
        <v>Math - all the cool kids are doing it</v>
      </c>
      <c r="Y701" s="1" t="s">
        <v>3369</v>
      </c>
      <c r="AA701" s="1">
        <v>1</v>
      </c>
      <c r="AB701" s="1" t="str">
        <f t="shared" si="198"/>
        <v>Business/Strategy</v>
      </c>
      <c r="AC701" s="1" t="s">
        <v>57</v>
      </c>
      <c r="AE701" s="1" t="str">
        <f t="shared" si="199"/>
        <v>Manager</v>
      </c>
      <c r="AF701" s="1" t="s">
        <v>36</v>
      </c>
      <c r="AH701" s="1" t="str">
        <f t="shared" si="200"/>
        <v>covers multiple areas</v>
      </c>
      <c r="AI701" s="1" t="str">
        <f t="shared" si="201"/>
        <v>covers multiple areas</v>
      </c>
      <c r="AK701" s="1" t="s">
        <v>3112</v>
      </c>
      <c r="AL701" s="1">
        <v>5</v>
      </c>
      <c r="AM701" s="1">
        <f t="shared" si="202"/>
        <v>5</v>
      </c>
      <c r="AN701" s="1" t="s">
        <v>3113</v>
      </c>
      <c r="AO701" s="1" t="s">
        <v>49</v>
      </c>
      <c r="AR701" s="1" t="s">
        <v>18</v>
      </c>
      <c r="AZ701" s="1" t="str">
        <f t="shared" si="203"/>
        <v>Stack Overflow</v>
      </c>
      <c r="BA701" s="1" t="s">
        <v>62</v>
      </c>
      <c r="BC701" s="1">
        <f t="shared" si="204"/>
        <v>12</v>
      </c>
      <c r="BE701" s="1">
        <v>12</v>
      </c>
      <c r="BF701" s="1">
        <f t="shared" si="205"/>
        <v>6</v>
      </c>
      <c r="BG701" s="1">
        <v>6</v>
      </c>
      <c r="BI701" s="1">
        <v>20</v>
      </c>
      <c r="BJ701" s="1">
        <f t="shared" si="206"/>
        <v>20</v>
      </c>
      <c r="BK701" s="1" t="s">
        <v>3114</v>
      </c>
      <c r="BL701" s="1" t="str">
        <f t="shared" si="207"/>
        <v>Google</v>
      </c>
      <c r="BM701" s="1" t="s">
        <v>52</v>
      </c>
      <c r="BO701" s="1">
        <v>9</v>
      </c>
      <c r="BP701" s="1" t="s">
        <v>3115</v>
      </c>
      <c r="BQ701" s="1" t="s">
        <v>3116</v>
      </c>
      <c r="BS701" s="1">
        <v>1</v>
      </c>
      <c r="BT701">
        <f t="shared" si="208"/>
        <v>1</v>
      </c>
    </row>
    <row r="702" spans="1:72" ht="126" x14ac:dyDescent="0.25">
      <c r="A702" s="1">
        <v>700</v>
      </c>
      <c r="B702" s="1">
        <f t="shared" si="190"/>
        <v>701</v>
      </c>
      <c r="C702" s="1" t="s">
        <v>0</v>
      </c>
      <c r="D702" s="1" t="s">
        <v>1</v>
      </c>
      <c r="G702" s="1" t="s">
        <v>4</v>
      </c>
      <c r="I702" s="2">
        <v>24168</v>
      </c>
      <c r="J702" s="13">
        <f t="shared" ca="1" si="191"/>
        <v>53</v>
      </c>
      <c r="K702" s="1">
        <v>7</v>
      </c>
      <c r="L702" s="1">
        <f t="shared" si="192"/>
        <v>7</v>
      </c>
      <c r="M702" s="1">
        <v>180</v>
      </c>
      <c r="N702" s="1">
        <f t="shared" si="193"/>
        <v>180</v>
      </c>
      <c r="O702" s="1">
        <v>12</v>
      </c>
      <c r="P702" s="1">
        <f t="shared" si="194"/>
        <v>12</v>
      </c>
      <c r="Q702" s="1">
        <v>10</v>
      </c>
      <c r="R702" s="1">
        <f t="shared" si="195"/>
        <v>10</v>
      </c>
      <c r="S702" s="1" t="s">
        <v>66</v>
      </c>
      <c r="T702" s="1">
        <v>0</v>
      </c>
      <c r="U702" s="1" t="str">
        <f t="shared" si="196"/>
        <v>backpack</v>
      </c>
      <c r="V702" s="1" t="s">
        <v>75</v>
      </c>
      <c r="X702" s="1" t="str">
        <f t="shared" si="197"/>
        <v>A quality life demands quality questions</v>
      </c>
      <c r="Y702" s="1" t="s">
        <v>3371</v>
      </c>
      <c r="AA702" s="1">
        <v>1</v>
      </c>
      <c r="AB702" s="1" t="str">
        <f t="shared" si="198"/>
        <v>Product Management/Project Management</v>
      </c>
      <c r="AC702" s="1" t="s">
        <v>35</v>
      </c>
      <c r="AE702" s="1" t="str">
        <f t="shared" si="199"/>
        <v>Individual Contributor</v>
      </c>
      <c r="AF702" s="1" t="s">
        <v>58</v>
      </c>
      <c r="AH702" s="1" t="str">
        <f t="shared" si="200"/>
        <v>Entertainment &amp; Leisure</v>
      </c>
      <c r="AI702" s="1" t="str">
        <f t="shared" si="201"/>
        <v>Entertainment &amp; Leisure</v>
      </c>
      <c r="AJ702" s="1" t="s">
        <v>81</v>
      </c>
      <c r="AL702" s="1">
        <v>25</v>
      </c>
      <c r="AM702" s="1">
        <f t="shared" si="202"/>
        <v>25</v>
      </c>
      <c r="AO702" s="1" t="s">
        <v>61</v>
      </c>
      <c r="AS702" s="1" t="s">
        <v>19</v>
      </c>
      <c r="AZ702" s="1" t="str">
        <f t="shared" si="203"/>
        <v>Stack Overflow</v>
      </c>
      <c r="BA702" s="1" t="s">
        <v>62</v>
      </c>
      <c r="BC702" s="1">
        <f t="shared" si="204"/>
        <v>6</v>
      </c>
      <c r="BD702" s="1">
        <v>6</v>
      </c>
      <c r="BF702" s="1">
        <f t="shared" si="205"/>
        <v>5</v>
      </c>
      <c r="BG702" s="1">
        <v>5</v>
      </c>
      <c r="BI702" s="1">
        <v>260</v>
      </c>
      <c r="BJ702" s="1">
        <f t="shared" si="206"/>
        <v>260</v>
      </c>
      <c r="BK702" s="1" t="s">
        <v>3117</v>
      </c>
      <c r="BL702" s="1" t="str">
        <f t="shared" si="207"/>
        <v>Google</v>
      </c>
      <c r="BM702" s="1" t="s">
        <v>52</v>
      </c>
      <c r="BO702" s="1">
        <v>9</v>
      </c>
      <c r="BP702" s="1" t="s">
        <v>3118</v>
      </c>
      <c r="BR702" s="1" t="s">
        <v>3119</v>
      </c>
      <c r="BS702" s="1">
        <v>0</v>
      </c>
      <c r="BT702">
        <f t="shared" si="208"/>
        <v>0</v>
      </c>
    </row>
    <row r="703" spans="1:72" ht="409.5" x14ac:dyDescent="0.25">
      <c r="A703" s="1">
        <v>701</v>
      </c>
      <c r="B703" s="1">
        <f t="shared" si="190"/>
        <v>702</v>
      </c>
      <c r="C703" s="1" t="s">
        <v>0</v>
      </c>
      <c r="F703" s="1" t="s">
        <v>3</v>
      </c>
      <c r="G703" s="1" t="s">
        <v>4</v>
      </c>
      <c r="I703" s="2">
        <v>33512</v>
      </c>
      <c r="J703" s="13">
        <f t="shared" ca="1" si="191"/>
        <v>28</v>
      </c>
      <c r="K703" s="1">
        <v>8</v>
      </c>
      <c r="L703" s="1">
        <f t="shared" si="192"/>
        <v>8</v>
      </c>
      <c r="M703" s="1">
        <v>30</v>
      </c>
      <c r="N703" s="1">
        <f t="shared" si="193"/>
        <v>30</v>
      </c>
      <c r="O703" s="1">
        <v>10</v>
      </c>
      <c r="P703" s="1">
        <f t="shared" si="194"/>
        <v>10</v>
      </c>
      <c r="Q703" s="1">
        <v>18</v>
      </c>
      <c r="R703" s="1">
        <f t="shared" si="195"/>
        <v>18</v>
      </c>
      <c r="S703" s="1" t="s">
        <v>45</v>
      </c>
      <c r="T703" s="1">
        <v>1</v>
      </c>
      <c r="U703" s="1" t="str">
        <f t="shared" si="196"/>
        <v/>
      </c>
      <c r="X703" s="1" t="str">
        <f t="shared" si="197"/>
        <v xml:space="preserve"> </v>
      </c>
      <c r="AA703" s="1">
        <v>0</v>
      </c>
      <c r="AB703" s="1" t="str">
        <f t="shared" si="198"/>
        <v xml:space="preserve"> </v>
      </c>
      <c r="AE703" s="1" t="str">
        <f t="shared" si="199"/>
        <v xml:space="preserve"> </v>
      </c>
      <c r="AH703" s="1" t="str">
        <f t="shared" si="200"/>
        <v>Unspecified</v>
      </c>
      <c r="AI703" s="1" t="str">
        <f t="shared" si="201"/>
        <v xml:space="preserve"> </v>
      </c>
      <c r="AM703" s="1">
        <f t="shared" si="202"/>
        <v>0</v>
      </c>
      <c r="AO703" s="1" t="s">
        <v>61</v>
      </c>
      <c r="AS703" s="1" t="s">
        <v>19</v>
      </c>
      <c r="AZ703" s="1" t="str">
        <f t="shared" si="203"/>
        <v>Stack Overflow</v>
      </c>
      <c r="BA703" s="1" t="s">
        <v>62</v>
      </c>
      <c r="BC703" s="1">
        <f t="shared" si="204"/>
        <v>12</v>
      </c>
      <c r="BE703" s="1">
        <v>12</v>
      </c>
      <c r="BF703" s="1">
        <f t="shared" si="205"/>
        <v>12</v>
      </c>
      <c r="BH703" s="1">
        <v>12</v>
      </c>
      <c r="BI703" s="1">
        <v>30</v>
      </c>
      <c r="BJ703" s="1">
        <f t="shared" si="206"/>
        <v>30</v>
      </c>
      <c r="BK703" s="1" t="s">
        <v>3366</v>
      </c>
      <c r="BL703" s="1" t="str">
        <f t="shared" si="207"/>
        <v>Google</v>
      </c>
      <c r="BM703" s="1" t="s">
        <v>52</v>
      </c>
      <c r="BO703" s="1">
        <v>8</v>
      </c>
      <c r="BP703" s="1" t="s">
        <v>3120</v>
      </c>
      <c r="BQ703" s="1" t="s">
        <v>3121</v>
      </c>
      <c r="BS703" s="1">
        <v>0</v>
      </c>
      <c r="BT703">
        <f t="shared" si="208"/>
        <v>0</v>
      </c>
    </row>
    <row r="704" spans="1:72" ht="409.5" x14ac:dyDescent="0.25">
      <c r="A704" s="1">
        <v>702</v>
      </c>
      <c r="B704" s="1">
        <f t="shared" si="190"/>
        <v>703</v>
      </c>
      <c r="C704" s="1" t="s">
        <v>0</v>
      </c>
      <c r="D704" s="1" t="s">
        <v>1</v>
      </c>
      <c r="I704" s="2">
        <v>26021</v>
      </c>
      <c r="J704" s="13">
        <f t="shared" ca="1" si="191"/>
        <v>48</v>
      </c>
      <c r="K704" s="1">
        <v>7</v>
      </c>
      <c r="L704" s="1">
        <f t="shared" si="192"/>
        <v>7</v>
      </c>
      <c r="M704" s="1">
        <v>30</v>
      </c>
      <c r="N704" s="1">
        <f t="shared" si="193"/>
        <v>30</v>
      </c>
      <c r="O704" s="1">
        <v>6</v>
      </c>
      <c r="P704" s="1">
        <f t="shared" si="194"/>
        <v>6</v>
      </c>
      <c r="Q704" s="1">
        <v>3</v>
      </c>
      <c r="R704" s="1">
        <f t="shared" si="195"/>
        <v>3</v>
      </c>
      <c r="S704" s="1" t="s">
        <v>33</v>
      </c>
      <c r="T704" s="1">
        <v>1</v>
      </c>
      <c r="U704" s="1" t="str">
        <f t="shared" si="196"/>
        <v/>
      </c>
      <c r="X704" s="1" t="str">
        <f t="shared" si="197"/>
        <v xml:space="preserve"> </v>
      </c>
      <c r="AA704" s="1">
        <v>1</v>
      </c>
      <c r="AB704" s="1" t="str">
        <f t="shared" si="198"/>
        <v>Data Scientist</v>
      </c>
      <c r="AC704" s="1" t="s">
        <v>130</v>
      </c>
      <c r="AE704" s="1" t="str">
        <f t="shared" si="199"/>
        <v>Individual Contributor</v>
      </c>
      <c r="AF704" s="1" t="s">
        <v>58</v>
      </c>
      <c r="AH704" s="1" t="str">
        <f t="shared" si="200"/>
        <v>Technology &amp; Internet</v>
      </c>
      <c r="AI704" s="1" t="str">
        <f t="shared" si="201"/>
        <v>Technology &amp; Internet</v>
      </c>
      <c r="AJ704" s="1" t="s">
        <v>69</v>
      </c>
      <c r="AL704" s="1">
        <v>12</v>
      </c>
      <c r="AM704" s="1">
        <f t="shared" si="202"/>
        <v>12</v>
      </c>
      <c r="AN704" s="1" t="s">
        <v>3122</v>
      </c>
      <c r="AO704" s="1" t="s">
        <v>49</v>
      </c>
      <c r="AU704" s="1" t="s">
        <v>21</v>
      </c>
      <c r="AZ704" s="1" t="str">
        <f t="shared" si="203"/>
        <v>Forums</v>
      </c>
      <c r="BA704" s="1" t="s">
        <v>50</v>
      </c>
      <c r="BC704" s="1">
        <f t="shared" si="204"/>
        <v>10</v>
      </c>
      <c r="BE704" s="1">
        <v>10</v>
      </c>
      <c r="BF704" s="1">
        <f t="shared" si="205"/>
        <v>5</v>
      </c>
      <c r="BG704" s="1">
        <v>5</v>
      </c>
      <c r="BI704" s="1">
        <v>10</v>
      </c>
      <c r="BJ704" s="1">
        <f t="shared" si="206"/>
        <v>10</v>
      </c>
      <c r="BK704" s="1" t="s">
        <v>3123</v>
      </c>
      <c r="BL704" s="1" t="str">
        <f t="shared" si="207"/>
        <v>Read about it in the news</v>
      </c>
      <c r="BN704" s="1" t="s">
        <v>3124</v>
      </c>
      <c r="BO704" s="1">
        <v>10</v>
      </c>
      <c r="BP704" s="1" t="s">
        <v>3125</v>
      </c>
      <c r="BQ704" s="1" t="s">
        <v>3126</v>
      </c>
      <c r="BR704" s="1" t="s">
        <v>3127</v>
      </c>
      <c r="BS704" s="1">
        <v>1</v>
      </c>
      <c r="BT704">
        <f t="shared" si="208"/>
        <v>1</v>
      </c>
    </row>
    <row r="705" spans="1:72" ht="94.5" x14ac:dyDescent="0.25">
      <c r="A705" s="1">
        <v>703</v>
      </c>
      <c r="B705" s="1">
        <f t="shared" si="190"/>
        <v>704</v>
      </c>
      <c r="C705" s="1" t="s">
        <v>0</v>
      </c>
      <c r="G705" s="1" t="s">
        <v>4</v>
      </c>
      <c r="I705" s="2">
        <v>33040</v>
      </c>
      <c r="J705" s="13">
        <f t="shared" ca="1" si="191"/>
        <v>29</v>
      </c>
      <c r="K705" s="1">
        <v>6</v>
      </c>
      <c r="L705" s="1">
        <f t="shared" si="192"/>
        <v>6</v>
      </c>
      <c r="M705" s="1">
        <v>50</v>
      </c>
      <c r="N705" s="1">
        <f t="shared" si="193"/>
        <v>50</v>
      </c>
      <c r="O705" s="1">
        <v>10</v>
      </c>
      <c r="P705" s="1">
        <f t="shared" si="194"/>
        <v>10</v>
      </c>
      <c r="Q705" s="1">
        <v>3</v>
      </c>
      <c r="R705" s="1">
        <f t="shared" si="195"/>
        <v>3</v>
      </c>
      <c r="S705" s="1" t="s">
        <v>200</v>
      </c>
      <c r="T705" s="1">
        <v>1</v>
      </c>
      <c r="U705" s="1" t="str">
        <f t="shared" si="196"/>
        <v/>
      </c>
      <c r="X705" s="1" t="str">
        <f t="shared" si="197"/>
        <v xml:space="preserve"> </v>
      </c>
      <c r="AA705" s="1">
        <v>0</v>
      </c>
      <c r="AB705" s="1" t="str">
        <f t="shared" si="198"/>
        <v xml:space="preserve"> </v>
      </c>
      <c r="AE705" s="1" t="str">
        <f t="shared" si="199"/>
        <v xml:space="preserve"> </v>
      </c>
      <c r="AH705" s="1" t="str">
        <f t="shared" si="200"/>
        <v>Unspecified</v>
      </c>
      <c r="AI705" s="1" t="str">
        <f t="shared" si="201"/>
        <v xml:space="preserve"> </v>
      </c>
      <c r="AM705" s="1">
        <f t="shared" si="202"/>
        <v>0</v>
      </c>
      <c r="AO705" s="1" t="s">
        <v>61</v>
      </c>
      <c r="AR705" s="1" t="s">
        <v>18</v>
      </c>
      <c r="AU705" s="1" t="s">
        <v>21</v>
      </c>
      <c r="AZ705" s="1" t="str">
        <f t="shared" si="203"/>
        <v>Stack Overflow</v>
      </c>
      <c r="BA705" s="1" t="s">
        <v>62</v>
      </c>
      <c r="BC705" s="1">
        <f t="shared" si="204"/>
        <v>6</v>
      </c>
      <c r="BD705" s="1">
        <v>6</v>
      </c>
      <c r="BF705" s="1">
        <f t="shared" si="205"/>
        <v>4</v>
      </c>
      <c r="BG705" s="1">
        <v>4</v>
      </c>
      <c r="BI705" s="1">
        <v>100</v>
      </c>
      <c r="BJ705" s="1">
        <f t="shared" si="206"/>
        <v>100</v>
      </c>
      <c r="BK705" s="1" t="s">
        <v>3128</v>
      </c>
      <c r="BL705" s="1" t="str">
        <f t="shared" si="207"/>
        <v>Friend / word of mouth</v>
      </c>
      <c r="BM705" s="1" t="s">
        <v>42</v>
      </c>
      <c r="BO705" s="1">
        <v>8</v>
      </c>
      <c r="BP705" s="1" t="s">
        <v>3129</v>
      </c>
      <c r="BR705" s="1" t="s">
        <v>3130</v>
      </c>
      <c r="BS705" s="1">
        <v>1</v>
      </c>
      <c r="BT705">
        <f t="shared" si="208"/>
        <v>1</v>
      </c>
    </row>
    <row r="706" spans="1:72" ht="63" x14ac:dyDescent="0.25">
      <c r="A706" s="1">
        <v>704</v>
      </c>
      <c r="B706" s="1">
        <f t="shared" si="190"/>
        <v>705</v>
      </c>
      <c r="C706" s="1" t="s">
        <v>0</v>
      </c>
      <c r="I706" s="2">
        <v>33530</v>
      </c>
      <c r="J706" s="13">
        <f t="shared" ca="1" si="191"/>
        <v>27</v>
      </c>
      <c r="K706" s="1">
        <v>6</v>
      </c>
      <c r="L706" s="1">
        <f t="shared" si="192"/>
        <v>6</v>
      </c>
      <c r="M706" s="1">
        <v>60</v>
      </c>
      <c r="N706" s="1">
        <f t="shared" si="193"/>
        <v>60</v>
      </c>
      <c r="O706" s="1">
        <v>4</v>
      </c>
      <c r="P706" s="1">
        <f t="shared" si="194"/>
        <v>4</v>
      </c>
      <c r="Q706" s="1">
        <v>5</v>
      </c>
      <c r="R706" s="1">
        <f t="shared" si="195"/>
        <v>5</v>
      </c>
      <c r="S706" s="1" t="s">
        <v>66</v>
      </c>
      <c r="T706" s="1">
        <v>1</v>
      </c>
      <c r="U706" s="1" t="str">
        <f t="shared" si="196"/>
        <v/>
      </c>
      <c r="X706" s="1" t="str">
        <f t="shared" si="197"/>
        <v xml:space="preserve"> </v>
      </c>
      <c r="AA706" s="1">
        <v>1</v>
      </c>
      <c r="AB706" s="1" t="str">
        <f t="shared" si="198"/>
        <v>Other</v>
      </c>
      <c r="AC706" s="1" t="s">
        <v>5</v>
      </c>
      <c r="AE706" s="1" t="str">
        <f t="shared" si="199"/>
        <v>Not Applicable</v>
      </c>
      <c r="AF706" s="1" t="s">
        <v>86</v>
      </c>
      <c r="AH706" s="1" t="str">
        <f t="shared" si="200"/>
        <v>Electronics</v>
      </c>
      <c r="AI706" s="1" t="str">
        <f t="shared" si="201"/>
        <v>Electronics</v>
      </c>
      <c r="AJ706" s="1" t="s">
        <v>545</v>
      </c>
      <c r="AL706" s="1">
        <v>0</v>
      </c>
      <c r="AM706" s="1">
        <f t="shared" si="202"/>
        <v>0</v>
      </c>
      <c r="AN706" s="1" t="s">
        <v>3131</v>
      </c>
      <c r="AO706" s="1" t="s">
        <v>61</v>
      </c>
      <c r="AU706" s="1" t="s">
        <v>21</v>
      </c>
      <c r="AZ706" s="1" t="str">
        <f t="shared" si="203"/>
        <v>Stack Overflow</v>
      </c>
      <c r="BA706" s="1" t="s">
        <v>62</v>
      </c>
      <c r="BC706" s="1">
        <f t="shared" si="204"/>
        <v>6</v>
      </c>
      <c r="BD706" s="1">
        <v>6</v>
      </c>
      <c r="BF706" s="1">
        <f t="shared" si="205"/>
        <v>6</v>
      </c>
      <c r="BG706" s="1">
        <v>6</v>
      </c>
      <c r="BI706" s="1">
        <v>4</v>
      </c>
      <c r="BJ706" s="1">
        <f t="shared" si="206"/>
        <v>4</v>
      </c>
      <c r="BK706" s="1" t="s">
        <v>3132</v>
      </c>
      <c r="BL706" s="1" t="str">
        <f t="shared" si="207"/>
        <v>Google</v>
      </c>
      <c r="BM706" s="1" t="s">
        <v>52</v>
      </c>
      <c r="BO706" s="1">
        <v>7</v>
      </c>
      <c r="BP706" s="1" t="s">
        <v>3133</v>
      </c>
      <c r="BQ706" s="1" t="s">
        <v>3134</v>
      </c>
      <c r="BR706" s="1" t="s">
        <v>3135</v>
      </c>
      <c r="BS706" s="1">
        <v>1</v>
      </c>
      <c r="BT706">
        <f t="shared" si="208"/>
        <v>1</v>
      </c>
    </row>
    <row r="707" spans="1:72" ht="126" x14ac:dyDescent="0.25">
      <c r="A707" s="1">
        <v>705</v>
      </c>
      <c r="B707" s="1">
        <f t="shared" ref="B707:B754" si="209">A707+1</f>
        <v>706</v>
      </c>
      <c r="D707" s="1" t="s">
        <v>1</v>
      </c>
      <c r="I707" s="2">
        <v>29873</v>
      </c>
      <c r="J707" s="13">
        <f t="shared" ref="J707:J754" ca="1" si="210">ROUNDDOWN(_xlfn.DAYS(TODAY(),I707)/365,0)</f>
        <v>38</v>
      </c>
      <c r="K707" s="1">
        <v>6</v>
      </c>
      <c r="L707" s="1">
        <f t="shared" ref="L707:L754" si="211">IF(ISBLANK(K707),0,K707)</f>
        <v>6</v>
      </c>
      <c r="M707" s="1">
        <v>90</v>
      </c>
      <c r="N707" s="1">
        <f t="shared" ref="N707:N754" si="212">IF(ISBLANK(M707),0,M707)</f>
        <v>90</v>
      </c>
      <c r="O707" s="1">
        <v>16</v>
      </c>
      <c r="P707" s="1">
        <f t="shared" ref="P707:P754" si="213">IF(ISBLANK(O707),0,O707)</f>
        <v>16</v>
      </c>
      <c r="Q707" s="1">
        <v>50</v>
      </c>
      <c r="R707" s="1">
        <f t="shared" ref="R707:R754" si="214">IF(ISBLANK(Q707),0,Q707)</f>
        <v>50</v>
      </c>
      <c r="S707" s="1" t="s">
        <v>164</v>
      </c>
      <c r="T707" s="1">
        <v>1</v>
      </c>
      <c r="U707" s="1" t="str">
        <f t="shared" ref="U707:U754" si="215">IF(V707="",IF(W707="","",W707),IF(W707="",V707,CONCATENATE(V707,",",W707)))</f>
        <v/>
      </c>
      <c r="X707" s="1" t="str">
        <f t="shared" ref="X707:X754" si="216">IF(Y707="",IF(Z707=""," ",Z707),IF(Z707="",Y707,CONCATENATE(Y707,",",Z707)))</f>
        <v xml:space="preserve"> </v>
      </c>
      <c r="AA707" s="1">
        <v>1</v>
      </c>
      <c r="AB707" s="1" t="str">
        <f t="shared" ref="AB707:AB754" si="217">IF(AC707="",IF(AD707=""," ",AD707),IF(AD707="",AC707,CONCATENATE(AC707,",",AD707)))</f>
        <v>Co-founder (or solo founder)</v>
      </c>
      <c r="AC707" s="1" t="s">
        <v>110</v>
      </c>
      <c r="AE707" s="1" t="str">
        <f t="shared" ref="AE707:AE754" si="218">IF(AF707="",IF(AG707=""," ",AG707),IF(AG707="",AF707,CONCATENATE(AF707,",",AG707)))</f>
        <v>President</v>
      </c>
      <c r="AF707" s="1" t="s">
        <v>98</v>
      </c>
      <c r="AH707" s="1" t="str">
        <f t="shared" ref="AH707:AH754" si="219">IF(TRIM(AI707)="","Unspecified",AI707)</f>
        <v>Electronics</v>
      </c>
      <c r="AI707" s="1" t="str">
        <f t="shared" ref="AI707:AI754" si="220">IF(AJ707="",IF(AK707=""," ",AK707),IF(AK707="",AJ707,CONCATENATE(AJ707,",",AK707)))</f>
        <v>Electronics</v>
      </c>
      <c r="AJ707" s="1" t="s">
        <v>545</v>
      </c>
      <c r="AL707" s="1">
        <v>11</v>
      </c>
      <c r="AM707" s="1">
        <f t="shared" ref="AM707:AM754" si="221">IF(ISBLANK(AL707),0,AL707)</f>
        <v>11</v>
      </c>
      <c r="AN707" s="1">
        <v>6</v>
      </c>
      <c r="AO707" s="1" t="s">
        <v>61</v>
      </c>
      <c r="AU707" s="1" t="s">
        <v>21</v>
      </c>
      <c r="AZ707" s="1" t="str">
        <f t="shared" ref="AZ707:AZ754" si="222">IF(BA707="",IF(BB707=""," ",BB707),IF(BB707="",BA707,CONCATENATE(BA707,",",BB707)))</f>
        <v>Slack Channel</v>
      </c>
      <c r="BA707" s="1" t="s">
        <v>40</v>
      </c>
      <c r="BC707" s="1">
        <f t="shared" ref="BC707:BC754" si="223">IF(BD707="",IF(BE707=""," ",BE707),IF(BE707="",BD707,CONCATENATE(BD707,",",BE707)))</f>
        <v>2</v>
      </c>
      <c r="BD707" s="1">
        <v>2</v>
      </c>
      <c r="BF707" s="1">
        <f t="shared" ref="BF707:BF754" si="224">IF(BG707="",IF(BH707=""," ",BH707),IF(BH707="",BG707,CONCATENATE(BG707,",",BH707)))</f>
        <v>2</v>
      </c>
      <c r="BG707" s="1">
        <v>2</v>
      </c>
      <c r="BI707" s="1">
        <v>8</v>
      </c>
      <c r="BJ707" s="1">
        <f t="shared" ref="BJ707:BJ754" si="225">IF(ISBLANK(BI707),0,BI707)</f>
        <v>8</v>
      </c>
      <c r="BK707" s="1" t="s">
        <v>3136</v>
      </c>
      <c r="BL707" s="1" t="str">
        <f t="shared" ref="BL707:BL754" si="226">IF(BM707="",IF(BN707=""," ",BN707),IF(BN707="",BM707,CONCATENATE(BM707,",",BN707)))</f>
        <v>Google</v>
      </c>
      <c r="BM707" s="1" t="s">
        <v>52</v>
      </c>
      <c r="BO707" s="1">
        <v>10</v>
      </c>
      <c r="BP707" s="1" t="s">
        <v>3137</v>
      </c>
      <c r="BQ707" s="1" t="s">
        <v>3138</v>
      </c>
      <c r="BR707" s="1" t="s">
        <v>3139</v>
      </c>
      <c r="BS707" s="1">
        <v>0</v>
      </c>
      <c r="BT707">
        <f t="shared" ref="BT707:BT754" si="227">IF(ISBLANK(BS707),0,BS707)</f>
        <v>0</v>
      </c>
    </row>
    <row r="708" spans="1:72" ht="63" x14ac:dyDescent="0.25">
      <c r="A708" s="1">
        <v>706</v>
      </c>
      <c r="B708" s="1">
        <f t="shared" si="209"/>
        <v>707</v>
      </c>
      <c r="C708" s="1" t="s">
        <v>0</v>
      </c>
      <c r="I708" s="2">
        <v>30149</v>
      </c>
      <c r="J708" s="13">
        <f t="shared" ca="1" si="210"/>
        <v>37</v>
      </c>
      <c r="K708" s="1">
        <v>7</v>
      </c>
      <c r="L708" s="1">
        <f t="shared" si="211"/>
        <v>7</v>
      </c>
      <c r="M708" s="1">
        <v>120</v>
      </c>
      <c r="N708" s="1">
        <f t="shared" si="212"/>
        <v>120</v>
      </c>
      <c r="O708" s="1">
        <v>7</v>
      </c>
      <c r="P708" s="1">
        <f t="shared" si="213"/>
        <v>7</v>
      </c>
      <c r="Q708" s="1">
        <v>3</v>
      </c>
      <c r="R708" s="1">
        <f t="shared" si="214"/>
        <v>3</v>
      </c>
      <c r="S708" s="1" t="s">
        <v>310</v>
      </c>
      <c r="T708" s="1">
        <v>1</v>
      </c>
      <c r="U708" s="1" t="str">
        <f t="shared" si="215"/>
        <v/>
      </c>
      <c r="X708" s="1" t="str">
        <f t="shared" si="216"/>
        <v xml:space="preserve"> </v>
      </c>
      <c r="AA708" s="1">
        <v>1</v>
      </c>
      <c r="AB708" s="1" t="str">
        <f t="shared" si="217"/>
        <v>Data Engineer</v>
      </c>
      <c r="AC708" s="1" t="s">
        <v>67</v>
      </c>
      <c r="AE708" s="1" t="str">
        <f t="shared" si="218"/>
        <v>Individual Contributor</v>
      </c>
      <c r="AF708" s="1" t="s">
        <v>58</v>
      </c>
      <c r="AH708" s="1" t="str">
        <f t="shared" si="219"/>
        <v>Finance</v>
      </c>
      <c r="AI708" s="1" t="str">
        <f t="shared" si="220"/>
        <v>Finance</v>
      </c>
      <c r="AK708" s="1" t="s">
        <v>867</v>
      </c>
      <c r="AL708" s="1">
        <v>7</v>
      </c>
      <c r="AM708" s="1">
        <f t="shared" si="221"/>
        <v>7</v>
      </c>
      <c r="AN708" s="1" t="s">
        <v>3140</v>
      </c>
      <c r="AO708" s="1" t="s">
        <v>61</v>
      </c>
      <c r="AU708" s="1" t="s">
        <v>21</v>
      </c>
      <c r="AZ708" s="1" t="str">
        <f t="shared" si="222"/>
        <v>Slack Channel</v>
      </c>
      <c r="BA708" s="1" t="s">
        <v>40</v>
      </c>
      <c r="BC708" s="1">
        <f t="shared" si="223"/>
        <v>6</v>
      </c>
      <c r="BD708" s="1">
        <v>6</v>
      </c>
      <c r="BF708" s="1">
        <f t="shared" si="224"/>
        <v>2</v>
      </c>
      <c r="BG708" s="1">
        <v>2</v>
      </c>
      <c r="BI708" s="1">
        <v>8</v>
      </c>
      <c r="BJ708" s="1">
        <f t="shared" si="225"/>
        <v>8</v>
      </c>
      <c r="BK708" s="1" t="s">
        <v>3141</v>
      </c>
      <c r="BL708" s="1" t="str">
        <f t="shared" si="226"/>
        <v>Friend / word of mouth</v>
      </c>
      <c r="BM708" s="1" t="s">
        <v>42</v>
      </c>
      <c r="BO708" s="1">
        <v>10</v>
      </c>
      <c r="BP708" s="1" t="s">
        <v>3142</v>
      </c>
      <c r="BQ708" s="1" t="s">
        <v>3143</v>
      </c>
      <c r="BR708" s="1" t="s">
        <v>91</v>
      </c>
      <c r="BS708" s="1">
        <v>1</v>
      </c>
      <c r="BT708">
        <f t="shared" si="227"/>
        <v>1</v>
      </c>
    </row>
    <row r="709" spans="1:72" ht="173.25" x14ac:dyDescent="0.25">
      <c r="A709" s="1">
        <v>707</v>
      </c>
      <c r="B709" s="1">
        <f t="shared" si="209"/>
        <v>708</v>
      </c>
      <c r="C709" s="1" t="s">
        <v>0</v>
      </c>
      <c r="F709" s="1" t="s">
        <v>3</v>
      </c>
      <c r="I709" s="2">
        <v>34816</v>
      </c>
      <c r="J709" s="13">
        <f t="shared" ca="1" si="210"/>
        <v>24</v>
      </c>
      <c r="K709" s="1">
        <v>4</v>
      </c>
      <c r="L709" s="1">
        <f t="shared" si="211"/>
        <v>4</v>
      </c>
      <c r="M709" s="1">
        <v>0</v>
      </c>
      <c r="N709" s="1">
        <f t="shared" si="212"/>
        <v>0</v>
      </c>
      <c r="O709" s="1">
        <v>9</v>
      </c>
      <c r="P709" s="1">
        <f t="shared" si="213"/>
        <v>9</v>
      </c>
      <c r="Q709" s="1">
        <v>15</v>
      </c>
      <c r="R709" s="1">
        <f t="shared" si="214"/>
        <v>15</v>
      </c>
      <c r="S709" s="1" t="s">
        <v>164</v>
      </c>
      <c r="T709" s="1">
        <v>0</v>
      </c>
      <c r="U709" s="1" t="str">
        <f t="shared" si="215"/>
        <v>hoodie</v>
      </c>
      <c r="V709" s="1" t="s">
        <v>34</v>
      </c>
      <c r="X709" s="1" t="str">
        <f t="shared" si="216"/>
        <v>A quality life demands quality questions</v>
      </c>
      <c r="Y709" s="1" t="s">
        <v>3371</v>
      </c>
      <c r="AA709" s="1">
        <v>1</v>
      </c>
      <c r="AB709" s="1" t="str">
        <f t="shared" si="217"/>
        <v>Freelancing</v>
      </c>
      <c r="AC709" s="1" t="s">
        <v>85</v>
      </c>
      <c r="AE709" s="1" t="str">
        <f t="shared" si="218"/>
        <v>Individual Contributor</v>
      </c>
      <c r="AF709" s="1" t="s">
        <v>58</v>
      </c>
      <c r="AH709" s="1" t="str">
        <f t="shared" si="219"/>
        <v>Technology &amp; Internet</v>
      </c>
      <c r="AI709" s="1" t="str">
        <f t="shared" si="220"/>
        <v>Technology &amp; Internet</v>
      </c>
      <c r="AJ709" s="1" t="s">
        <v>69</v>
      </c>
      <c r="AL709" s="1">
        <v>2</v>
      </c>
      <c r="AM709" s="1">
        <f t="shared" si="221"/>
        <v>2</v>
      </c>
      <c r="AN709" s="1" t="s">
        <v>2074</v>
      </c>
      <c r="AO709" s="1" t="s">
        <v>39</v>
      </c>
      <c r="AS709" s="1" t="s">
        <v>19</v>
      </c>
      <c r="AZ709" s="1" t="str">
        <f t="shared" si="222"/>
        <v>Mentor Help (classroom or 1:1 mentors)</v>
      </c>
      <c r="BA709" s="1" t="s">
        <v>137</v>
      </c>
      <c r="BC709" s="1">
        <f t="shared" si="223"/>
        <v>6</v>
      </c>
      <c r="BD709" s="1">
        <v>6</v>
      </c>
      <c r="BF709" s="1">
        <f t="shared" si="224"/>
        <v>5</v>
      </c>
      <c r="BG709" s="1">
        <v>5</v>
      </c>
      <c r="BI709" s="1">
        <v>10</v>
      </c>
      <c r="BJ709" s="1">
        <f t="shared" si="225"/>
        <v>10</v>
      </c>
      <c r="BK709" s="1" t="s">
        <v>3144</v>
      </c>
      <c r="BL709" s="1" t="str">
        <f t="shared" si="226"/>
        <v>Google</v>
      </c>
      <c r="BM709" s="1" t="s">
        <v>52</v>
      </c>
      <c r="BO709" s="1">
        <v>10</v>
      </c>
      <c r="BP709" s="1" t="s">
        <v>3145</v>
      </c>
      <c r="BQ709" s="1" t="s">
        <v>3146</v>
      </c>
      <c r="BR709" s="1" t="s">
        <v>3147</v>
      </c>
      <c r="BS709" s="1">
        <v>1</v>
      </c>
      <c r="BT709">
        <f t="shared" si="227"/>
        <v>1</v>
      </c>
    </row>
    <row r="710" spans="1:72" ht="110.25" x14ac:dyDescent="0.25">
      <c r="A710" s="1">
        <v>708</v>
      </c>
      <c r="B710" s="1">
        <f t="shared" si="209"/>
        <v>709</v>
      </c>
      <c r="G710" s="1" t="s">
        <v>4</v>
      </c>
      <c r="I710" s="2">
        <v>24983</v>
      </c>
      <c r="J710" s="13">
        <f t="shared" ca="1" si="210"/>
        <v>51</v>
      </c>
      <c r="K710" s="1">
        <v>7</v>
      </c>
      <c r="L710" s="1">
        <f t="shared" si="211"/>
        <v>7</v>
      </c>
      <c r="M710" s="1">
        <v>2</v>
      </c>
      <c r="N710" s="1">
        <f t="shared" si="212"/>
        <v>2</v>
      </c>
      <c r="O710" s="1">
        <v>3</v>
      </c>
      <c r="P710" s="1">
        <f t="shared" si="213"/>
        <v>3</v>
      </c>
      <c r="Q710" s="1">
        <v>15</v>
      </c>
      <c r="R710" s="1">
        <f t="shared" si="214"/>
        <v>15</v>
      </c>
      <c r="S710" s="1" t="s">
        <v>278</v>
      </c>
      <c r="T710" s="1">
        <v>0</v>
      </c>
      <c r="U710" s="1" t="str">
        <f t="shared" si="215"/>
        <v>jacket (brand is TBD... probably Patagonia)</v>
      </c>
      <c r="V710" s="1" t="s">
        <v>56</v>
      </c>
      <c r="X710" s="1" t="str">
        <f t="shared" si="216"/>
        <v>Machine learning for life</v>
      </c>
      <c r="Y710" s="1" t="s">
        <v>3370</v>
      </c>
      <c r="AA710" s="1">
        <v>1</v>
      </c>
      <c r="AB710" s="1" t="str">
        <f t="shared" si="217"/>
        <v>Other</v>
      </c>
      <c r="AC710" s="1" t="s">
        <v>5</v>
      </c>
      <c r="AE710" s="1" t="str">
        <f t="shared" si="218"/>
        <v>Not Applicable</v>
      </c>
      <c r="AF710" s="1" t="s">
        <v>86</v>
      </c>
      <c r="AH710" s="1" t="str">
        <f t="shared" si="219"/>
        <v>Medical</v>
      </c>
      <c r="AI710" s="1" t="str">
        <f t="shared" si="220"/>
        <v>Medical</v>
      </c>
      <c r="AK710" s="1" t="s">
        <v>3148</v>
      </c>
      <c r="AL710" s="1">
        <v>25</v>
      </c>
      <c r="AM710" s="1">
        <f t="shared" si="221"/>
        <v>25</v>
      </c>
      <c r="AN710" s="1" t="s">
        <v>3149</v>
      </c>
      <c r="AO710" s="1" t="s">
        <v>39</v>
      </c>
      <c r="AR710" s="1" t="s">
        <v>18</v>
      </c>
      <c r="AZ710" s="1" t="str">
        <f t="shared" si="222"/>
        <v>Stack Overflow</v>
      </c>
      <c r="BA710" s="1" t="s">
        <v>62</v>
      </c>
      <c r="BC710" s="1">
        <f t="shared" si="223"/>
        <v>4</v>
      </c>
      <c r="BD710" s="1">
        <v>4</v>
      </c>
      <c r="BF710" s="1">
        <f t="shared" si="224"/>
        <v>3</v>
      </c>
      <c r="BG710" s="1">
        <v>3</v>
      </c>
      <c r="BI710" s="1">
        <v>6</v>
      </c>
      <c r="BJ710" s="1">
        <f t="shared" si="225"/>
        <v>6</v>
      </c>
      <c r="BK710" s="1" t="s">
        <v>3150</v>
      </c>
      <c r="BL710" s="1" t="str">
        <f t="shared" si="226"/>
        <v>Friend / word of mouth</v>
      </c>
      <c r="BM710" s="1" t="s">
        <v>42</v>
      </c>
      <c r="BO710" s="1">
        <v>8</v>
      </c>
      <c r="BP710" s="1" t="s">
        <v>3151</v>
      </c>
      <c r="BQ710" s="1" t="s">
        <v>3152</v>
      </c>
      <c r="BS710" s="1">
        <v>0</v>
      </c>
      <c r="BT710">
        <f t="shared" si="227"/>
        <v>0</v>
      </c>
    </row>
    <row r="711" spans="1:72" ht="378" x14ac:dyDescent="0.25">
      <c r="A711" s="1">
        <v>709</v>
      </c>
      <c r="B711" s="1">
        <f t="shared" si="209"/>
        <v>710</v>
      </c>
      <c r="C711" s="1" t="s">
        <v>0</v>
      </c>
      <c r="I711" s="2">
        <v>31720</v>
      </c>
      <c r="J711" s="13">
        <f t="shared" ca="1" si="210"/>
        <v>32</v>
      </c>
      <c r="K711" s="1">
        <v>6</v>
      </c>
      <c r="L711" s="1">
        <f t="shared" si="211"/>
        <v>6</v>
      </c>
      <c r="M711" s="1">
        <v>30</v>
      </c>
      <c r="N711" s="1">
        <f t="shared" si="212"/>
        <v>30</v>
      </c>
      <c r="O711" s="1">
        <v>6</v>
      </c>
      <c r="P711" s="1">
        <f t="shared" si="213"/>
        <v>6</v>
      </c>
      <c r="Q711" s="1">
        <v>30</v>
      </c>
      <c r="R711" s="1">
        <f t="shared" si="214"/>
        <v>30</v>
      </c>
      <c r="S711" s="1" t="s">
        <v>108</v>
      </c>
      <c r="T711" s="1">
        <v>1</v>
      </c>
      <c r="U711" s="1" t="str">
        <f t="shared" si="215"/>
        <v/>
      </c>
      <c r="X711" s="1" t="str">
        <f t="shared" si="216"/>
        <v xml:space="preserve"> </v>
      </c>
      <c r="AA711" s="1">
        <v>1</v>
      </c>
      <c r="AB711" s="1" t="str">
        <f t="shared" si="217"/>
        <v>Data Analyst</v>
      </c>
      <c r="AC711" s="1" t="s">
        <v>18</v>
      </c>
      <c r="AE711" s="1" t="str">
        <f t="shared" si="218"/>
        <v>Not Applicable</v>
      </c>
      <c r="AF711" s="1" t="s">
        <v>86</v>
      </c>
      <c r="AH711" s="1" t="str">
        <f t="shared" si="219"/>
        <v xml:space="preserve">Security </v>
      </c>
      <c r="AI711" s="1" t="str">
        <f t="shared" si="220"/>
        <v xml:space="preserve">Security </v>
      </c>
      <c r="AK711" s="1" t="s">
        <v>3153</v>
      </c>
      <c r="AL711" s="1">
        <v>5</v>
      </c>
      <c r="AM711" s="1">
        <f t="shared" si="221"/>
        <v>5</v>
      </c>
      <c r="AN711" s="1" t="s">
        <v>3154</v>
      </c>
      <c r="AO711" s="1" t="s">
        <v>338</v>
      </c>
      <c r="AR711" s="1" t="s">
        <v>18</v>
      </c>
      <c r="AZ711" s="1" t="str">
        <f t="shared" si="222"/>
        <v>Stack Overflow</v>
      </c>
      <c r="BA711" s="1" t="s">
        <v>62</v>
      </c>
      <c r="BC711" s="1">
        <f t="shared" si="223"/>
        <v>4</v>
      </c>
      <c r="BD711" s="1">
        <v>4</v>
      </c>
      <c r="BF711" s="1">
        <f t="shared" si="224"/>
        <v>4</v>
      </c>
      <c r="BG711" s="1">
        <v>4</v>
      </c>
      <c r="BI711" s="1">
        <v>20</v>
      </c>
      <c r="BJ711" s="1">
        <f t="shared" si="225"/>
        <v>20</v>
      </c>
      <c r="BK711" s="1" t="s">
        <v>3155</v>
      </c>
      <c r="BL711" s="1" t="str">
        <f t="shared" si="226"/>
        <v>Friend / word of mouth</v>
      </c>
      <c r="BM711" s="1" t="s">
        <v>42</v>
      </c>
      <c r="BO711" s="1">
        <v>9</v>
      </c>
      <c r="BP711" s="1" t="s">
        <v>3156</v>
      </c>
      <c r="BQ711" s="1" t="s">
        <v>3157</v>
      </c>
      <c r="BR711" s="1" t="s">
        <v>3158</v>
      </c>
      <c r="BS711" s="1">
        <v>1</v>
      </c>
      <c r="BT711">
        <f t="shared" si="227"/>
        <v>1</v>
      </c>
    </row>
    <row r="712" spans="1:72" ht="236.25" x14ac:dyDescent="0.25">
      <c r="A712" s="1">
        <v>710</v>
      </c>
      <c r="B712" s="1">
        <f t="shared" si="209"/>
        <v>711</v>
      </c>
      <c r="C712" s="1" t="s">
        <v>0</v>
      </c>
      <c r="I712" s="2">
        <v>31861</v>
      </c>
      <c r="J712" s="13">
        <f t="shared" ca="1" si="210"/>
        <v>32</v>
      </c>
      <c r="K712" s="1">
        <v>7</v>
      </c>
      <c r="L712" s="1">
        <f t="shared" si="211"/>
        <v>7</v>
      </c>
      <c r="M712" s="1">
        <v>0</v>
      </c>
      <c r="N712" s="1">
        <f t="shared" si="212"/>
        <v>0</v>
      </c>
      <c r="O712" s="1">
        <v>14</v>
      </c>
      <c r="P712" s="1">
        <f t="shared" si="213"/>
        <v>14</v>
      </c>
      <c r="Q712" s="1">
        <v>1</v>
      </c>
      <c r="R712" s="1">
        <f t="shared" si="214"/>
        <v>1</v>
      </c>
      <c r="S712" s="1" t="s">
        <v>200</v>
      </c>
      <c r="T712" s="1">
        <v>0</v>
      </c>
      <c r="U712" s="1" t="str">
        <f t="shared" si="215"/>
        <v>Don't really want swag</v>
      </c>
      <c r="W712" s="1" t="s">
        <v>3159</v>
      </c>
      <c r="X712" s="1" t="str">
        <f t="shared" si="216"/>
        <v>Data is the new bacon</v>
      </c>
      <c r="Y712" s="1" t="s">
        <v>3333</v>
      </c>
      <c r="AA712" s="1">
        <v>0</v>
      </c>
      <c r="AB712" s="1" t="str">
        <f t="shared" si="217"/>
        <v xml:space="preserve"> </v>
      </c>
      <c r="AE712" s="1" t="str">
        <f t="shared" si="218"/>
        <v xml:space="preserve"> </v>
      </c>
      <c r="AH712" s="1" t="str">
        <f t="shared" si="219"/>
        <v>Unspecified</v>
      </c>
      <c r="AI712" s="1" t="str">
        <f t="shared" si="220"/>
        <v xml:space="preserve"> </v>
      </c>
      <c r="AM712" s="1">
        <f t="shared" si="221"/>
        <v>0</v>
      </c>
      <c r="AO712" s="1" t="s">
        <v>61</v>
      </c>
      <c r="AR712" s="1" t="s">
        <v>18</v>
      </c>
      <c r="AZ712" s="1" t="str">
        <f t="shared" si="222"/>
        <v>Forums</v>
      </c>
      <c r="BA712" s="1" t="s">
        <v>50</v>
      </c>
      <c r="BC712" s="1">
        <f t="shared" si="223"/>
        <v>6</v>
      </c>
      <c r="BD712" s="1">
        <v>6</v>
      </c>
      <c r="BF712" s="1">
        <f t="shared" si="224"/>
        <v>6</v>
      </c>
      <c r="BG712" s="1">
        <v>6</v>
      </c>
      <c r="BI712" s="1">
        <v>8</v>
      </c>
      <c r="BJ712" s="1">
        <f t="shared" si="225"/>
        <v>8</v>
      </c>
      <c r="BK712" s="1" t="s">
        <v>3160</v>
      </c>
      <c r="BL712" s="1" t="str">
        <f t="shared" si="226"/>
        <v>Google</v>
      </c>
      <c r="BM712" s="1" t="s">
        <v>52</v>
      </c>
      <c r="BO712" s="1">
        <v>5</v>
      </c>
      <c r="BP712" s="1" t="s">
        <v>3161</v>
      </c>
      <c r="BR712" s="1" t="s">
        <v>3162</v>
      </c>
      <c r="BT712">
        <f t="shared" si="227"/>
        <v>0</v>
      </c>
    </row>
    <row r="713" spans="1:72" ht="110.25" x14ac:dyDescent="0.25">
      <c r="A713" s="1">
        <v>711</v>
      </c>
      <c r="B713" s="1">
        <f t="shared" si="209"/>
        <v>712</v>
      </c>
      <c r="G713" s="1" t="s">
        <v>4</v>
      </c>
      <c r="I713" s="2">
        <v>29528</v>
      </c>
      <c r="J713" s="13">
        <f t="shared" ca="1" si="210"/>
        <v>38</v>
      </c>
      <c r="K713" s="1">
        <v>7</v>
      </c>
      <c r="L713" s="1">
        <f t="shared" si="211"/>
        <v>7</v>
      </c>
      <c r="M713" s="1">
        <v>75</v>
      </c>
      <c r="N713" s="1">
        <f t="shared" si="212"/>
        <v>75</v>
      </c>
      <c r="O713" s="1">
        <v>10</v>
      </c>
      <c r="P713" s="1">
        <f t="shared" si="213"/>
        <v>10</v>
      </c>
      <c r="Q713" s="1">
        <v>2</v>
      </c>
      <c r="R713" s="1">
        <f t="shared" si="214"/>
        <v>2</v>
      </c>
      <c r="S713" s="1" t="s">
        <v>45</v>
      </c>
      <c r="T713" s="1">
        <v>0</v>
      </c>
      <c r="U713" s="1" t="str">
        <f t="shared" si="215"/>
        <v>hat</v>
      </c>
      <c r="V713" s="1" t="s">
        <v>97</v>
      </c>
      <c r="X713" s="1" t="str">
        <f t="shared" si="216"/>
        <v>Data is the new bacon</v>
      </c>
      <c r="Y713" s="1" t="s">
        <v>3333</v>
      </c>
      <c r="AA713" s="1">
        <v>0</v>
      </c>
      <c r="AB713" s="1" t="str">
        <f t="shared" si="217"/>
        <v xml:space="preserve"> </v>
      </c>
      <c r="AE713" s="1" t="str">
        <f t="shared" si="218"/>
        <v xml:space="preserve"> </v>
      </c>
      <c r="AH713" s="1" t="str">
        <f t="shared" si="219"/>
        <v>Unspecified</v>
      </c>
      <c r="AI713" s="1" t="str">
        <f t="shared" si="220"/>
        <v xml:space="preserve"> </v>
      </c>
      <c r="AM713" s="1">
        <f t="shared" si="221"/>
        <v>0</v>
      </c>
      <c r="AO713" s="1" t="s">
        <v>39</v>
      </c>
      <c r="AT713" s="1" t="s">
        <v>20</v>
      </c>
      <c r="AZ713" s="1" t="str">
        <f t="shared" si="222"/>
        <v>Forums</v>
      </c>
      <c r="BA713" s="1" t="s">
        <v>50</v>
      </c>
      <c r="BC713" s="1">
        <f t="shared" si="223"/>
        <v>2</v>
      </c>
      <c r="BD713" s="1">
        <v>2</v>
      </c>
      <c r="BF713" s="1">
        <f t="shared" si="224"/>
        <v>4</v>
      </c>
      <c r="BG713" s="1">
        <v>4</v>
      </c>
      <c r="BI713" s="1">
        <v>50</v>
      </c>
      <c r="BJ713" s="1">
        <f t="shared" si="225"/>
        <v>50</v>
      </c>
      <c r="BK713" s="1" t="s">
        <v>3163</v>
      </c>
      <c r="BL713" s="1" t="str">
        <f t="shared" si="226"/>
        <v>Google</v>
      </c>
      <c r="BM713" s="1" t="s">
        <v>52</v>
      </c>
      <c r="BO713" s="1">
        <v>10</v>
      </c>
      <c r="BP713" s="1" t="s">
        <v>3164</v>
      </c>
      <c r="BS713" s="1">
        <v>0</v>
      </c>
      <c r="BT713">
        <f t="shared" si="227"/>
        <v>0</v>
      </c>
    </row>
    <row r="714" spans="1:72" ht="157.5" x14ac:dyDescent="0.25">
      <c r="A714" s="1">
        <v>712</v>
      </c>
      <c r="B714" s="1">
        <f t="shared" si="209"/>
        <v>713</v>
      </c>
      <c r="G714" s="1" t="s">
        <v>4</v>
      </c>
      <c r="I714" s="2">
        <v>34844</v>
      </c>
      <c r="J714" s="13">
        <f t="shared" ca="1" si="210"/>
        <v>24</v>
      </c>
      <c r="K714" s="1">
        <v>8</v>
      </c>
      <c r="L714" s="1">
        <f t="shared" si="211"/>
        <v>8</v>
      </c>
      <c r="M714" s="1">
        <v>0</v>
      </c>
      <c r="N714" s="1">
        <f t="shared" si="212"/>
        <v>0</v>
      </c>
      <c r="O714" s="1">
        <v>12</v>
      </c>
      <c r="P714" s="1">
        <f t="shared" si="213"/>
        <v>12</v>
      </c>
      <c r="Q714" s="1">
        <v>20</v>
      </c>
      <c r="R714" s="1">
        <f t="shared" si="214"/>
        <v>20</v>
      </c>
      <c r="S714" s="1" t="s">
        <v>55</v>
      </c>
      <c r="T714" s="1">
        <v>0</v>
      </c>
      <c r="U714" s="1" t="str">
        <f t="shared" si="215"/>
        <v>t-shirt</v>
      </c>
      <c r="V714" s="1" t="s">
        <v>46</v>
      </c>
      <c r="X714" s="1" t="str">
        <f t="shared" si="216"/>
        <v>Machine learning for life</v>
      </c>
      <c r="Y714" s="1" t="s">
        <v>3370</v>
      </c>
      <c r="AA714" s="1">
        <v>0</v>
      </c>
      <c r="AB714" s="1" t="str">
        <f t="shared" si="217"/>
        <v xml:space="preserve"> </v>
      </c>
      <c r="AE714" s="1" t="str">
        <f t="shared" si="218"/>
        <v xml:space="preserve"> </v>
      </c>
      <c r="AH714" s="1" t="str">
        <f t="shared" si="219"/>
        <v>Unspecified</v>
      </c>
      <c r="AI714" s="1" t="str">
        <f t="shared" si="220"/>
        <v xml:space="preserve"> </v>
      </c>
      <c r="AM714" s="1">
        <f t="shared" si="221"/>
        <v>0</v>
      </c>
      <c r="AO714" s="1" t="s">
        <v>39</v>
      </c>
      <c r="AU714" s="1" t="s">
        <v>21</v>
      </c>
      <c r="AZ714" s="1" t="str">
        <f t="shared" si="222"/>
        <v>Stack Overflow</v>
      </c>
      <c r="BA714" s="1" t="s">
        <v>62</v>
      </c>
      <c r="BC714" s="1">
        <f t="shared" si="223"/>
        <v>6</v>
      </c>
      <c r="BD714" s="1">
        <v>6</v>
      </c>
      <c r="BF714" s="1">
        <f t="shared" si="224"/>
        <v>6</v>
      </c>
      <c r="BG714" s="1">
        <v>6</v>
      </c>
      <c r="BI714" s="1">
        <v>4</v>
      </c>
      <c r="BJ714" s="1">
        <f t="shared" si="225"/>
        <v>4</v>
      </c>
      <c r="BK714" s="1" t="s">
        <v>3165</v>
      </c>
      <c r="BL714" s="1" t="str">
        <f t="shared" si="226"/>
        <v>Friend / word of mouth</v>
      </c>
      <c r="BM714" s="1" t="s">
        <v>42</v>
      </c>
      <c r="BO714" s="1">
        <v>10</v>
      </c>
      <c r="BP714" s="1" t="s">
        <v>3166</v>
      </c>
      <c r="BQ714" s="1" t="s">
        <v>3167</v>
      </c>
      <c r="BR714" s="1" t="s">
        <v>3167</v>
      </c>
      <c r="BS714" s="1">
        <v>0</v>
      </c>
      <c r="BT714">
        <f t="shared" si="227"/>
        <v>0</v>
      </c>
    </row>
    <row r="715" spans="1:72" ht="94.5" x14ac:dyDescent="0.25">
      <c r="A715" s="1">
        <v>713</v>
      </c>
      <c r="B715" s="1">
        <f t="shared" si="209"/>
        <v>714</v>
      </c>
      <c r="C715" s="1" t="s">
        <v>0</v>
      </c>
      <c r="D715" s="1" t="s">
        <v>1</v>
      </c>
      <c r="E715" s="1" t="s">
        <v>2</v>
      </c>
      <c r="F715" s="1" t="s">
        <v>3</v>
      </c>
      <c r="G715" s="1" t="s">
        <v>4</v>
      </c>
      <c r="I715" s="2">
        <v>32667</v>
      </c>
      <c r="J715" s="13">
        <f t="shared" ca="1" si="210"/>
        <v>30</v>
      </c>
      <c r="K715" s="1">
        <v>8</v>
      </c>
      <c r="L715" s="1">
        <f t="shared" si="211"/>
        <v>8</v>
      </c>
      <c r="M715" s="1">
        <v>30</v>
      </c>
      <c r="N715" s="1">
        <f t="shared" si="212"/>
        <v>30</v>
      </c>
      <c r="O715" s="1">
        <v>5</v>
      </c>
      <c r="P715" s="1">
        <f t="shared" si="213"/>
        <v>5</v>
      </c>
      <c r="Q715" s="1">
        <v>30</v>
      </c>
      <c r="R715" s="1">
        <f t="shared" si="214"/>
        <v>30</v>
      </c>
      <c r="S715" s="1" t="s">
        <v>164</v>
      </c>
      <c r="T715" s="1">
        <v>0</v>
      </c>
      <c r="U715" s="1" t="str">
        <f t="shared" si="215"/>
        <v>backpack</v>
      </c>
      <c r="V715" s="1" t="s">
        <v>75</v>
      </c>
      <c r="X715" s="1" t="str">
        <f t="shared" si="216"/>
        <v>None</v>
      </c>
      <c r="Z715" s="1" t="s">
        <v>24</v>
      </c>
      <c r="AA715" s="1">
        <v>1</v>
      </c>
      <c r="AB715" s="1" t="str">
        <f t="shared" si="217"/>
        <v>Accounting/Finance</v>
      </c>
      <c r="AC715" s="1" t="s">
        <v>440</v>
      </c>
      <c r="AE715" s="1" t="str">
        <f t="shared" si="218"/>
        <v>Manager</v>
      </c>
      <c r="AF715" s="1" t="s">
        <v>36</v>
      </c>
      <c r="AH715" s="1" t="str">
        <f t="shared" si="219"/>
        <v>Service industry</v>
      </c>
      <c r="AI715" s="1" t="str">
        <f t="shared" si="220"/>
        <v>Service industry</v>
      </c>
      <c r="AK715" s="1" t="s">
        <v>3168</v>
      </c>
      <c r="AL715" s="1">
        <v>5</v>
      </c>
      <c r="AM715" s="1">
        <f t="shared" si="221"/>
        <v>5</v>
      </c>
      <c r="AN715" s="1" t="s">
        <v>3169</v>
      </c>
      <c r="AO715" s="1" t="s">
        <v>39</v>
      </c>
      <c r="AP715" s="1" t="s">
        <v>16</v>
      </c>
      <c r="AU715" s="1" t="s">
        <v>21</v>
      </c>
      <c r="AY715" s="1" t="s">
        <v>3170</v>
      </c>
      <c r="AZ715" s="1" t="str">
        <f t="shared" si="222"/>
        <v>Forums</v>
      </c>
      <c r="BA715" s="1" t="s">
        <v>50</v>
      </c>
      <c r="BC715" s="1">
        <f t="shared" si="223"/>
        <v>5</v>
      </c>
      <c r="BD715" s="1">
        <v>5</v>
      </c>
      <c r="BF715" s="1">
        <f t="shared" si="224"/>
        <v>8</v>
      </c>
      <c r="BH715" s="1">
        <v>8</v>
      </c>
      <c r="BI715" s="1">
        <v>10</v>
      </c>
      <c r="BJ715" s="1">
        <f t="shared" si="225"/>
        <v>10</v>
      </c>
      <c r="BK715" s="1" t="s">
        <v>3171</v>
      </c>
      <c r="BL715" s="1" t="str">
        <f t="shared" si="226"/>
        <v>Google</v>
      </c>
      <c r="BM715" s="1" t="s">
        <v>52</v>
      </c>
      <c r="BO715" s="1">
        <v>10</v>
      </c>
      <c r="BP715" s="1" t="s">
        <v>3172</v>
      </c>
      <c r="BS715" s="1">
        <v>1</v>
      </c>
      <c r="BT715">
        <f t="shared" si="227"/>
        <v>1</v>
      </c>
    </row>
    <row r="716" spans="1:72" ht="78.75" x14ac:dyDescent="0.25">
      <c r="A716" s="1">
        <v>714</v>
      </c>
      <c r="B716" s="1">
        <f t="shared" si="209"/>
        <v>715</v>
      </c>
      <c r="D716" s="1" t="s">
        <v>1</v>
      </c>
      <c r="I716" s="2">
        <v>31082</v>
      </c>
      <c r="J716" s="13">
        <f t="shared" ca="1" si="210"/>
        <v>34</v>
      </c>
      <c r="K716" s="1">
        <v>8</v>
      </c>
      <c r="L716" s="1">
        <f t="shared" si="211"/>
        <v>8</v>
      </c>
      <c r="M716" s="1">
        <v>80</v>
      </c>
      <c r="N716" s="1">
        <f t="shared" si="212"/>
        <v>80</v>
      </c>
      <c r="O716" s="1">
        <v>9</v>
      </c>
      <c r="P716" s="1">
        <f t="shared" si="213"/>
        <v>9</v>
      </c>
      <c r="Q716" s="1">
        <v>2</v>
      </c>
      <c r="R716" s="1">
        <f t="shared" si="214"/>
        <v>2</v>
      </c>
      <c r="S716" s="1" t="s">
        <v>55</v>
      </c>
      <c r="T716" s="1">
        <v>1</v>
      </c>
      <c r="U716" s="1" t="str">
        <f t="shared" si="215"/>
        <v/>
      </c>
      <c r="X716" s="1" t="str">
        <f t="shared" si="216"/>
        <v xml:space="preserve"> </v>
      </c>
      <c r="AA716" s="1">
        <v>1</v>
      </c>
      <c r="AB716" s="1" t="str">
        <f t="shared" si="217"/>
        <v>Other</v>
      </c>
      <c r="AC716" s="1" t="s">
        <v>5</v>
      </c>
      <c r="AE716" s="1" t="str">
        <f t="shared" si="218"/>
        <v>Individual Contributor</v>
      </c>
      <c r="AF716" s="1" t="s">
        <v>58</v>
      </c>
      <c r="AH716" s="1" t="str">
        <f t="shared" si="219"/>
        <v>Airlines &amp; Aerospace (including Defense)</v>
      </c>
      <c r="AI716" s="1" t="str">
        <f t="shared" si="220"/>
        <v>Airlines &amp; Aerospace (including Defense)</v>
      </c>
      <c r="AJ716" s="1" t="s">
        <v>619</v>
      </c>
      <c r="AL716" s="1">
        <v>10</v>
      </c>
      <c r="AM716" s="1">
        <f t="shared" si="221"/>
        <v>10</v>
      </c>
      <c r="AN716" s="1" t="s">
        <v>3173</v>
      </c>
      <c r="AO716" s="1" t="s">
        <v>61</v>
      </c>
      <c r="AR716" s="1" t="s">
        <v>18</v>
      </c>
      <c r="AZ716" s="1" t="str">
        <f t="shared" si="222"/>
        <v>Forums</v>
      </c>
      <c r="BA716" s="1" t="s">
        <v>50</v>
      </c>
      <c r="BC716" s="1">
        <f t="shared" si="223"/>
        <v>13</v>
      </c>
      <c r="BE716" s="1">
        <v>13</v>
      </c>
      <c r="BF716" s="1">
        <f t="shared" si="224"/>
        <v>10</v>
      </c>
      <c r="BH716" s="1">
        <v>10</v>
      </c>
      <c r="BI716" s="1">
        <v>30</v>
      </c>
      <c r="BJ716" s="1">
        <f t="shared" si="225"/>
        <v>30</v>
      </c>
      <c r="BK716" s="1" t="s">
        <v>3174</v>
      </c>
      <c r="BL716" s="1" t="str">
        <f t="shared" si="226"/>
        <v>Workplace</v>
      </c>
      <c r="BN716" s="1" t="s">
        <v>3175</v>
      </c>
      <c r="BO716" s="1">
        <v>7</v>
      </c>
      <c r="BP716" s="1" t="s">
        <v>3176</v>
      </c>
      <c r="BQ716" s="1" t="s">
        <v>578</v>
      </c>
      <c r="BR716" s="1" t="s">
        <v>578</v>
      </c>
      <c r="BS716" s="1">
        <v>1</v>
      </c>
      <c r="BT716">
        <f t="shared" si="227"/>
        <v>1</v>
      </c>
    </row>
    <row r="717" spans="1:72" ht="409.5" x14ac:dyDescent="0.25">
      <c r="A717" s="1">
        <v>715</v>
      </c>
      <c r="B717" s="1">
        <f t="shared" si="209"/>
        <v>716</v>
      </c>
      <c r="D717" s="1" t="s">
        <v>1</v>
      </c>
      <c r="I717" s="2">
        <v>34222</v>
      </c>
      <c r="J717" s="13">
        <f t="shared" ca="1" si="210"/>
        <v>26</v>
      </c>
      <c r="K717" s="1">
        <v>8</v>
      </c>
      <c r="L717" s="1">
        <f t="shared" si="211"/>
        <v>8</v>
      </c>
      <c r="M717" s="1">
        <v>15</v>
      </c>
      <c r="N717" s="1">
        <f t="shared" si="212"/>
        <v>15</v>
      </c>
      <c r="O717" s="1">
        <v>9</v>
      </c>
      <c r="P717" s="1">
        <f t="shared" si="213"/>
        <v>9</v>
      </c>
      <c r="Q717" s="1">
        <v>12</v>
      </c>
      <c r="R717" s="1">
        <f t="shared" si="214"/>
        <v>12</v>
      </c>
      <c r="S717" s="1" t="s">
        <v>200</v>
      </c>
      <c r="T717" s="1">
        <v>1</v>
      </c>
      <c r="U717" s="1" t="str">
        <f t="shared" si="215"/>
        <v/>
      </c>
      <c r="X717" s="1" t="str">
        <f t="shared" si="216"/>
        <v xml:space="preserve"> </v>
      </c>
      <c r="AA717" s="1">
        <v>0</v>
      </c>
      <c r="AB717" s="1" t="str">
        <f t="shared" si="217"/>
        <v xml:space="preserve"> </v>
      </c>
      <c r="AE717" s="1" t="str">
        <f t="shared" si="218"/>
        <v xml:space="preserve"> </v>
      </c>
      <c r="AH717" s="1" t="str">
        <f t="shared" si="219"/>
        <v>Unspecified</v>
      </c>
      <c r="AI717" s="1" t="str">
        <f t="shared" si="220"/>
        <v xml:space="preserve"> </v>
      </c>
      <c r="AM717" s="1">
        <f t="shared" si="221"/>
        <v>0</v>
      </c>
      <c r="AO717" s="1" t="s">
        <v>39</v>
      </c>
      <c r="AS717" s="1" t="s">
        <v>19</v>
      </c>
      <c r="AZ717" s="1" t="str">
        <f t="shared" si="222"/>
        <v>Forums</v>
      </c>
      <c r="BA717" s="1" t="s">
        <v>50</v>
      </c>
      <c r="BC717" s="1" t="str">
        <f t="shared" si="223"/>
        <v>10+</v>
      </c>
      <c r="BE717" s="1" t="s">
        <v>587</v>
      </c>
      <c r="BF717" s="1" t="str">
        <f t="shared" si="224"/>
        <v>10+</v>
      </c>
      <c r="BH717" s="1" t="s">
        <v>587</v>
      </c>
      <c r="BI717" s="1">
        <v>30</v>
      </c>
      <c r="BJ717" s="1">
        <f t="shared" si="225"/>
        <v>30</v>
      </c>
      <c r="BK717" s="1" t="s">
        <v>3177</v>
      </c>
      <c r="BL717" s="1" t="str">
        <f t="shared" si="226"/>
        <v>Friend / word of mouth</v>
      </c>
      <c r="BM717" s="1" t="s">
        <v>42</v>
      </c>
      <c r="BO717" s="1">
        <v>10</v>
      </c>
      <c r="BP717" s="1" t="s">
        <v>3178</v>
      </c>
      <c r="BR717" s="1" t="s">
        <v>3179</v>
      </c>
      <c r="BS717" s="1">
        <v>1</v>
      </c>
      <c r="BT717">
        <f t="shared" si="227"/>
        <v>1</v>
      </c>
    </row>
    <row r="718" spans="1:72" ht="78.75" x14ac:dyDescent="0.25">
      <c r="A718" s="1">
        <v>716</v>
      </c>
      <c r="B718" s="1">
        <f t="shared" si="209"/>
        <v>717</v>
      </c>
      <c r="C718" s="1" t="s">
        <v>0</v>
      </c>
      <c r="D718" s="1" t="s">
        <v>1</v>
      </c>
      <c r="E718" s="1" t="s">
        <v>2</v>
      </c>
      <c r="I718" s="2">
        <v>29744</v>
      </c>
      <c r="J718" s="13">
        <f t="shared" ca="1" si="210"/>
        <v>38</v>
      </c>
      <c r="K718" s="1">
        <v>7</v>
      </c>
      <c r="L718" s="1">
        <f t="shared" si="211"/>
        <v>7</v>
      </c>
      <c r="M718" s="1">
        <v>40</v>
      </c>
      <c r="N718" s="1">
        <f t="shared" si="212"/>
        <v>40</v>
      </c>
      <c r="O718" s="1">
        <v>10</v>
      </c>
      <c r="P718" s="1">
        <f t="shared" si="213"/>
        <v>10</v>
      </c>
      <c r="Q718" s="1">
        <v>0</v>
      </c>
      <c r="R718" s="1">
        <f t="shared" si="214"/>
        <v>0</v>
      </c>
      <c r="S718" s="1" t="s">
        <v>79</v>
      </c>
      <c r="T718" s="1">
        <v>0</v>
      </c>
      <c r="U718" s="1" t="str">
        <f t="shared" si="215"/>
        <v>t-shirt</v>
      </c>
      <c r="V718" s="1" t="s">
        <v>46</v>
      </c>
      <c r="X718" s="1" t="str">
        <f t="shared" si="216"/>
        <v>Machine learning for life</v>
      </c>
      <c r="Y718" s="1" t="s">
        <v>3370</v>
      </c>
      <c r="AA718" s="1">
        <v>1</v>
      </c>
      <c r="AB718" s="1" t="str">
        <f t="shared" si="217"/>
        <v>Research</v>
      </c>
      <c r="AC718" s="1" t="s">
        <v>382</v>
      </c>
      <c r="AE718" s="1" t="str">
        <f t="shared" si="218"/>
        <v>Not Applicable</v>
      </c>
      <c r="AF718" s="1" t="s">
        <v>86</v>
      </c>
      <c r="AH718" s="1" t="str">
        <f t="shared" si="219"/>
        <v>Education</v>
      </c>
      <c r="AI718" s="1" t="str">
        <f t="shared" si="220"/>
        <v>Education</v>
      </c>
      <c r="AJ718" s="1" t="s">
        <v>37</v>
      </c>
      <c r="AL718" s="1">
        <v>6</v>
      </c>
      <c r="AM718" s="1">
        <f t="shared" si="221"/>
        <v>6</v>
      </c>
      <c r="AN718" s="1" t="s">
        <v>3180</v>
      </c>
      <c r="AO718" s="1" t="s">
        <v>49</v>
      </c>
      <c r="AS718" s="1" t="s">
        <v>19</v>
      </c>
      <c r="AZ718" s="1" t="str">
        <f t="shared" si="222"/>
        <v>Mentor Help (classroom or 1:1 mentors)</v>
      </c>
      <c r="BA718" s="1" t="s">
        <v>137</v>
      </c>
      <c r="BC718" s="1">
        <f t="shared" si="223"/>
        <v>5</v>
      </c>
      <c r="BD718" s="1">
        <v>5</v>
      </c>
      <c r="BF718" s="1">
        <f t="shared" si="224"/>
        <v>5</v>
      </c>
      <c r="BG718" s="1">
        <v>5</v>
      </c>
      <c r="BI718" s="1">
        <v>4</v>
      </c>
      <c r="BJ718" s="1">
        <f t="shared" si="225"/>
        <v>4</v>
      </c>
      <c r="BK718" s="1" t="s">
        <v>3181</v>
      </c>
      <c r="BL718" s="1" t="str">
        <f t="shared" si="226"/>
        <v>Friend / word of mouth</v>
      </c>
      <c r="BM718" s="1" t="s">
        <v>42</v>
      </c>
      <c r="BO718" s="1">
        <v>8</v>
      </c>
      <c r="BP718" s="1" t="s">
        <v>3182</v>
      </c>
      <c r="BS718" s="1">
        <v>1</v>
      </c>
      <c r="BT718">
        <f t="shared" si="227"/>
        <v>1</v>
      </c>
    </row>
    <row r="719" spans="1:72" ht="409.5" x14ac:dyDescent="0.25">
      <c r="A719" s="1">
        <v>717</v>
      </c>
      <c r="B719" s="1">
        <f t="shared" si="209"/>
        <v>718</v>
      </c>
      <c r="C719" s="1" t="s">
        <v>0</v>
      </c>
      <c r="I719" s="2">
        <v>32181</v>
      </c>
      <c r="J719" s="13">
        <f t="shared" ca="1" si="210"/>
        <v>31</v>
      </c>
      <c r="K719" s="1">
        <v>10</v>
      </c>
      <c r="L719" s="1">
        <f t="shared" si="211"/>
        <v>10</v>
      </c>
      <c r="M719" s="1">
        <v>60</v>
      </c>
      <c r="N719" s="1">
        <f t="shared" si="212"/>
        <v>60</v>
      </c>
      <c r="O719" s="1">
        <v>8</v>
      </c>
      <c r="P719" s="1">
        <f t="shared" si="213"/>
        <v>8</v>
      </c>
      <c r="Q719" s="1">
        <v>10</v>
      </c>
      <c r="R719" s="1">
        <f t="shared" si="214"/>
        <v>10</v>
      </c>
      <c r="S719" s="1" t="s">
        <v>96</v>
      </c>
      <c r="T719" s="1">
        <v>0</v>
      </c>
      <c r="U719" s="1" t="str">
        <f t="shared" si="215"/>
        <v>jacket (brand is TBD... probably Patagonia)</v>
      </c>
      <c r="V719" s="1" t="s">
        <v>56</v>
      </c>
      <c r="X719" s="1" t="str">
        <f t="shared" si="216"/>
        <v>A quality life demands quality questions</v>
      </c>
      <c r="Y719" s="1" t="s">
        <v>3371</v>
      </c>
      <c r="AA719" s="1">
        <v>0</v>
      </c>
      <c r="AB719" s="1" t="str">
        <f t="shared" si="217"/>
        <v xml:space="preserve"> </v>
      </c>
      <c r="AE719" s="1" t="str">
        <f t="shared" si="218"/>
        <v xml:space="preserve"> </v>
      </c>
      <c r="AH719" s="1" t="str">
        <f t="shared" si="219"/>
        <v>Unspecified</v>
      </c>
      <c r="AI719" s="1" t="str">
        <f t="shared" si="220"/>
        <v xml:space="preserve"> </v>
      </c>
      <c r="AM719" s="1">
        <f t="shared" si="221"/>
        <v>0</v>
      </c>
      <c r="AO719" s="1" t="s">
        <v>61</v>
      </c>
      <c r="AT719" s="1" t="s">
        <v>20</v>
      </c>
      <c r="AV719" s="1" t="s">
        <v>22</v>
      </c>
      <c r="AZ719" s="1" t="str">
        <f t="shared" si="222"/>
        <v>Slack Channel</v>
      </c>
      <c r="BA719" s="1" t="s">
        <v>40</v>
      </c>
      <c r="BC719" s="1">
        <f t="shared" si="223"/>
        <v>4</v>
      </c>
      <c r="BD719" s="1">
        <v>4</v>
      </c>
      <c r="BF719" s="1">
        <f t="shared" si="224"/>
        <v>4</v>
      </c>
      <c r="BG719" s="1">
        <v>4</v>
      </c>
      <c r="BI719" s="1">
        <v>6</v>
      </c>
      <c r="BJ719" s="1">
        <f t="shared" si="225"/>
        <v>6</v>
      </c>
      <c r="BK719" s="1" t="s">
        <v>3183</v>
      </c>
      <c r="BL719" s="1" t="str">
        <f t="shared" si="226"/>
        <v>Friend / word of mouth</v>
      </c>
      <c r="BM719" s="1" t="s">
        <v>42</v>
      </c>
      <c r="BO719" s="1">
        <v>10</v>
      </c>
      <c r="BP719" s="1" t="s">
        <v>3184</v>
      </c>
      <c r="BQ719" s="1" t="s">
        <v>3185</v>
      </c>
      <c r="BR719" s="1" t="s">
        <v>3186</v>
      </c>
      <c r="BS719" s="1">
        <v>1</v>
      </c>
      <c r="BT719">
        <f t="shared" si="227"/>
        <v>1</v>
      </c>
    </row>
    <row r="720" spans="1:72" ht="157.5" x14ac:dyDescent="0.25">
      <c r="A720" s="1">
        <v>718</v>
      </c>
      <c r="B720" s="1">
        <f t="shared" si="209"/>
        <v>719</v>
      </c>
      <c r="C720" s="1" t="s">
        <v>0</v>
      </c>
      <c r="D720" s="1" t="s">
        <v>1</v>
      </c>
      <c r="G720" s="1" t="s">
        <v>4</v>
      </c>
      <c r="I720" s="2">
        <v>32762</v>
      </c>
      <c r="J720" s="13">
        <f t="shared" ca="1" si="210"/>
        <v>30</v>
      </c>
      <c r="K720" s="1">
        <v>4</v>
      </c>
      <c r="L720" s="1">
        <f t="shared" si="211"/>
        <v>4</v>
      </c>
      <c r="M720" s="1">
        <v>30</v>
      </c>
      <c r="N720" s="1">
        <f t="shared" si="212"/>
        <v>30</v>
      </c>
      <c r="O720" s="1">
        <v>18</v>
      </c>
      <c r="P720" s="1">
        <f t="shared" si="213"/>
        <v>18</v>
      </c>
      <c r="Q720" s="1">
        <v>24</v>
      </c>
      <c r="R720" s="1">
        <f t="shared" si="214"/>
        <v>24</v>
      </c>
      <c r="S720" s="1" t="s">
        <v>278</v>
      </c>
      <c r="T720" s="1">
        <v>1</v>
      </c>
      <c r="U720" s="1" t="str">
        <f t="shared" si="215"/>
        <v/>
      </c>
      <c r="X720" s="1" t="str">
        <f t="shared" si="216"/>
        <v xml:space="preserve"> </v>
      </c>
      <c r="AA720" s="1">
        <v>1</v>
      </c>
      <c r="AB720" s="1" t="str">
        <f t="shared" si="217"/>
        <v>Co-founder (or solo founder)</v>
      </c>
      <c r="AC720" s="1" t="s">
        <v>110</v>
      </c>
      <c r="AE720" s="1" t="str">
        <f t="shared" si="218"/>
        <v>Individual Contributor</v>
      </c>
      <c r="AF720" s="1" t="s">
        <v>58</v>
      </c>
      <c r="AH720" s="1" t="str">
        <f t="shared" si="219"/>
        <v>Technology &amp; Internet</v>
      </c>
      <c r="AI720" s="1" t="str">
        <f t="shared" si="220"/>
        <v>Technology &amp; Internet</v>
      </c>
      <c r="AJ720" s="1" t="s">
        <v>69</v>
      </c>
      <c r="AL720" s="1">
        <v>5</v>
      </c>
      <c r="AM720" s="1">
        <f t="shared" si="221"/>
        <v>5</v>
      </c>
      <c r="AN720" s="1" t="s">
        <v>3187</v>
      </c>
      <c r="AO720" s="1" t="s">
        <v>39</v>
      </c>
      <c r="AU720" s="1" t="s">
        <v>21</v>
      </c>
      <c r="AZ720" s="1" t="str">
        <f t="shared" si="222"/>
        <v>Slack Channel</v>
      </c>
      <c r="BA720" s="1" t="s">
        <v>40</v>
      </c>
      <c r="BC720" s="1">
        <f t="shared" si="223"/>
        <v>10</v>
      </c>
      <c r="BE720" s="1">
        <v>10</v>
      </c>
      <c r="BF720" s="1">
        <f t="shared" si="224"/>
        <v>6</v>
      </c>
      <c r="BG720" s="1">
        <v>6</v>
      </c>
      <c r="BI720" s="1">
        <v>72</v>
      </c>
      <c r="BJ720" s="1">
        <f t="shared" si="225"/>
        <v>72</v>
      </c>
      <c r="BK720" s="1" t="s">
        <v>3188</v>
      </c>
      <c r="BL720" s="1" t="str">
        <f t="shared" si="226"/>
        <v>Google</v>
      </c>
      <c r="BM720" s="1" t="s">
        <v>52</v>
      </c>
      <c r="BO720" s="1">
        <v>10</v>
      </c>
      <c r="BP720" s="1" t="s">
        <v>3189</v>
      </c>
      <c r="BQ720" s="1" t="s">
        <v>3190</v>
      </c>
      <c r="BR720" s="1" t="s">
        <v>3191</v>
      </c>
      <c r="BS720" s="1">
        <v>1</v>
      </c>
      <c r="BT720">
        <f t="shared" si="227"/>
        <v>1</v>
      </c>
    </row>
    <row r="721" spans="1:72" ht="110.25" x14ac:dyDescent="0.25">
      <c r="A721" s="1">
        <v>719</v>
      </c>
      <c r="B721" s="1">
        <f t="shared" si="209"/>
        <v>720</v>
      </c>
      <c r="C721" s="1" t="s">
        <v>0</v>
      </c>
      <c r="D721" s="1" t="s">
        <v>1</v>
      </c>
      <c r="I721" s="2">
        <v>30799</v>
      </c>
      <c r="J721" s="13">
        <f t="shared" ca="1" si="210"/>
        <v>35</v>
      </c>
      <c r="K721" s="1">
        <v>6</v>
      </c>
      <c r="L721" s="1">
        <f t="shared" si="211"/>
        <v>6</v>
      </c>
      <c r="M721" s="1">
        <v>135</v>
      </c>
      <c r="N721" s="1">
        <f t="shared" si="212"/>
        <v>135</v>
      </c>
      <c r="O721" s="1">
        <v>7</v>
      </c>
      <c r="P721" s="1">
        <f t="shared" si="213"/>
        <v>7</v>
      </c>
      <c r="Q721" s="1">
        <v>40</v>
      </c>
      <c r="R721" s="1">
        <f t="shared" si="214"/>
        <v>40</v>
      </c>
      <c r="S721" s="1" t="s">
        <v>96</v>
      </c>
      <c r="T721" s="1">
        <v>1</v>
      </c>
      <c r="U721" s="1" t="str">
        <f t="shared" si="215"/>
        <v/>
      </c>
      <c r="X721" s="1" t="str">
        <f t="shared" si="216"/>
        <v xml:space="preserve"> </v>
      </c>
      <c r="AA721" s="1">
        <v>1</v>
      </c>
      <c r="AB721" s="1" t="str">
        <f t="shared" si="217"/>
        <v>Product Management/Project Management</v>
      </c>
      <c r="AC721" s="1" t="s">
        <v>35</v>
      </c>
      <c r="AE721" s="1" t="str">
        <f t="shared" si="218"/>
        <v>Not Applicable</v>
      </c>
      <c r="AF721" s="1" t="s">
        <v>86</v>
      </c>
      <c r="AH721" s="1" t="str">
        <f t="shared" si="219"/>
        <v>Automotive</v>
      </c>
      <c r="AI721" s="1" t="str">
        <f t="shared" si="220"/>
        <v>Automotive</v>
      </c>
      <c r="AJ721" s="1" t="s">
        <v>247</v>
      </c>
      <c r="AL721" s="1">
        <v>5</v>
      </c>
      <c r="AM721" s="1">
        <f t="shared" si="221"/>
        <v>5</v>
      </c>
      <c r="AN721" s="1" t="s">
        <v>3192</v>
      </c>
      <c r="AO721" s="1" t="s">
        <v>61</v>
      </c>
      <c r="AT721" s="1" t="s">
        <v>20</v>
      </c>
      <c r="AZ721" s="1" t="str">
        <f t="shared" si="222"/>
        <v>Forums</v>
      </c>
      <c r="BA721" s="1" t="s">
        <v>50</v>
      </c>
      <c r="BC721" s="1">
        <f t="shared" si="223"/>
        <v>4</v>
      </c>
      <c r="BD721" s="1">
        <v>4</v>
      </c>
      <c r="BF721" s="1">
        <f t="shared" si="224"/>
        <v>5</v>
      </c>
      <c r="BG721" s="1">
        <v>5</v>
      </c>
      <c r="BI721" s="1">
        <v>25</v>
      </c>
      <c r="BJ721" s="1">
        <f t="shared" si="225"/>
        <v>25</v>
      </c>
      <c r="BK721" s="1" t="s">
        <v>3193</v>
      </c>
      <c r="BL721" s="1" t="str">
        <f t="shared" si="226"/>
        <v>Google</v>
      </c>
      <c r="BM721" s="1" t="s">
        <v>52</v>
      </c>
      <c r="BO721" s="1">
        <v>8</v>
      </c>
      <c r="BP721" s="1" t="s">
        <v>3194</v>
      </c>
      <c r="BS721" s="1">
        <v>0</v>
      </c>
      <c r="BT721">
        <f t="shared" si="227"/>
        <v>0</v>
      </c>
    </row>
    <row r="722" spans="1:72" ht="173.25" x14ac:dyDescent="0.25">
      <c r="A722" s="1">
        <v>720</v>
      </c>
      <c r="B722" s="1">
        <f t="shared" si="209"/>
        <v>721</v>
      </c>
      <c r="C722" s="1" t="s">
        <v>0</v>
      </c>
      <c r="I722" s="2">
        <v>29746</v>
      </c>
      <c r="J722" s="13">
        <f t="shared" ca="1" si="210"/>
        <v>38</v>
      </c>
      <c r="K722" s="1">
        <v>8</v>
      </c>
      <c r="L722" s="1">
        <f t="shared" si="211"/>
        <v>8</v>
      </c>
      <c r="M722" s="1">
        <v>0</v>
      </c>
      <c r="N722" s="1">
        <f t="shared" si="212"/>
        <v>0</v>
      </c>
      <c r="O722" s="1">
        <v>8</v>
      </c>
      <c r="P722" s="1">
        <f t="shared" si="213"/>
        <v>8</v>
      </c>
      <c r="Q722" s="1">
        <v>15</v>
      </c>
      <c r="R722" s="1">
        <f t="shared" si="214"/>
        <v>15</v>
      </c>
      <c r="S722" s="1" t="s">
        <v>33</v>
      </c>
      <c r="T722" s="1">
        <v>1</v>
      </c>
      <c r="U722" s="1" t="str">
        <f t="shared" si="215"/>
        <v/>
      </c>
      <c r="X722" s="1" t="str">
        <f t="shared" si="216"/>
        <v xml:space="preserve"> </v>
      </c>
      <c r="AA722" s="1">
        <v>0</v>
      </c>
      <c r="AB722" s="1" t="str">
        <f t="shared" si="217"/>
        <v xml:space="preserve"> </v>
      </c>
      <c r="AE722" s="1" t="str">
        <f t="shared" si="218"/>
        <v xml:space="preserve"> </v>
      </c>
      <c r="AH722" s="1" t="str">
        <f t="shared" si="219"/>
        <v>Unspecified</v>
      </c>
      <c r="AI722" s="1" t="str">
        <f t="shared" si="220"/>
        <v xml:space="preserve"> </v>
      </c>
      <c r="AM722" s="1">
        <f t="shared" si="221"/>
        <v>0</v>
      </c>
      <c r="AO722" s="1" t="s">
        <v>39</v>
      </c>
      <c r="AU722" s="1" t="s">
        <v>21</v>
      </c>
      <c r="AZ722" s="1" t="str">
        <f t="shared" si="222"/>
        <v>Slack Channel</v>
      </c>
      <c r="BA722" s="1" t="s">
        <v>40</v>
      </c>
      <c r="BC722" s="1">
        <f t="shared" si="223"/>
        <v>6</v>
      </c>
      <c r="BD722" s="1">
        <v>6</v>
      </c>
      <c r="BF722" s="1">
        <f t="shared" si="224"/>
        <v>6</v>
      </c>
      <c r="BG722" s="1">
        <v>6</v>
      </c>
      <c r="BI722" s="1">
        <v>10</v>
      </c>
      <c r="BJ722" s="1">
        <f t="shared" si="225"/>
        <v>10</v>
      </c>
      <c r="BK722" s="1" t="s">
        <v>3195</v>
      </c>
      <c r="BL722" s="1" t="str">
        <f t="shared" si="226"/>
        <v>I don't know</v>
      </c>
      <c r="BN722" s="1" t="s">
        <v>357</v>
      </c>
      <c r="BO722" s="1">
        <v>8</v>
      </c>
      <c r="BP722" s="1" t="s">
        <v>3196</v>
      </c>
      <c r="BQ722" s="1" t="s">
        <v>3197</v>
      </c>
      <c r="BR722" s="1" t="s">
        <v>3198</v>
      </c>
      <c r="BS722" s="1">
        <v>1</v>
      </c>
      <c r="BT722">
        <f t="shared" si="227"/>
        <v>1</v>
      </c>
    </row>
    <row r="723" spans="1:72" ht="157.5" x14ac:dyDescent="0.25">
      <c r="A723" s="1">
        <v>721</v>
      </c>
      <c r="B723" s="1">
        <f t="shared" si="209"/>
        <v>722</v>
      </c>
      <c r="C723" s="1" t="s">
        <v>0</v>
      </c>
      <c r="I723" s="2">
        <v>30306</v>
      </c>
      <c r="J723" s="13">
        <f t="shared" ca="1" si="210"/>
        <v>36</v>
      </c>
      <c r="K723" s="1">
        <v>8</v>
      </c>
      <c r="L723" s="1">
        <f t="shared" si="211"/>
        <v>8</v>
      </c>
      <c r="M723" s="1">
        <v>90</v>
      </c>
      <c r="N723" s="1">
        <f t="shared" si="212"/>
        <v>90</v>
      </c>
      <c r="O723" s="1">
        <v>15</v>
      </c>
      <c r="P723" s="1">
        <f t="shared" si="213"/>
        <v>15</v>
      </c>
      <c r="Q723" s="1">
        <v>10</v>
      </c>
      <c r="R723" s="1">
        <f t="shared" si="214"/>
        <v>10</v>
      </c>
      <c r="S723" s="1" t="s">
        <v>33</v>
      </c>
      <c r="T723" s="1">
        <v>0</v>
      </c>
      <c r="U723" s="1" t="str">
        <f t="shared" si="215"/>
        <v>t-shirt</v>
      </c>
      <c r="V723" s="1" t="s">
        <v>46</v>
      </c>
      <c r="X723" s="1" t="str">
        <f t="shared" si="216"/>
        <v>udacity</v>
      </c>
      <c r="Z723" s="1" t="s">
        <v>3199</v>
      </c>
      <c r="AA723" s="1">
        <v>1</v>
      </c>
      <c r="AB723" s="1" t="str">
        <f t="shared" si="217"/>
        <v>Data Scientist</v>
      </c>
      <c r="AC723" s="1" t="s">
        <v>130</v>
      </c>
      <c r="AE723" s="1" t="str">
        <f t="shared" si="218"/>
        <v>Individual Contributor</v>
      </c>
      <c r="AF723" s="1" t="s">
        <v>58</v>
      </c>
      <c r="AH723" s="1" t="str">
        <f t="shared" si="219"/>
        <v>Technology &amp; Internet</v>
      </c>
      <c r="AI723" s="1" t="str">
        <f t="shared" si="220"/>
        <v>Technology &amp; Internet</v>
      </c>
      <c r="AJ723" s="1" t="s">
        <v>69</v>
      </c>
      <c r="AL723" s="1">
        <v>2</v>
      </c>
      <c r="AM723" s="1">
        <f t="shared" si="221"/>
        <v>2</v>
      </c>
      <c r="AN723" s="1" t="s">
        <v>3200</v>
      </c>
      <c r="AO723" s="1" t="s">
        <v>39</v>
      </c>
      <c r="AS723" s="1" t="s">
        <v>19</v>
      </c>
      <c r="AZ723" s="1" t="str">
        <f t="shared" si="222"/>
        <v>Stack Overflow</v>
      </c>
      <c r="BA723" s="1" t="s">
        <v>62</v>
      </c>
      <c r="BC723" s="1">
        <f t="shared" si="223"/>
        <v>6</v>
      </c>
      <c r="BD723" s="1">
        <v>6</v>
      </c>
      <c r="BF723" s="1">
        <f t="shared" si="224"/>
        <v>6</v>
      </c>
      <c r="BG723" s="1">
        <v>6</v>
      </c>
      <c r="BI723" s="1">
        <v>15</v>
      </c>
      <c r="BJ723" s="1">
        <f t="shared" si="225"/>
        <v>15</v>
      </c>
      <c r="BK723" s="1" t="s">
        <v>3201</v>
      </c>
      <c r="BL723" s="1" t="str">
        <f t="shared" si="226"/>
        <v>Google</v>
      </c>
      <c r="BM723" s="1" t="s">
        <v>52</v>
      </c>
      <c r="BO723" s="1">
        <v>4</v>
      </c>
      <c r="BP723" s="1" t="s">
        <v>3202</v>
      </c>
      <c r="BQ723" s="1" t="s">
        <v>3203</v>
      </c>
      <c r="BR723" s="1" t="s">
        <v>3204</v>
      </c>
      <c r="BS723" s="1">
        <v>1</v>
      </c>
      <c r="BT723">
        <f t="shared" si="227"/>
        <v>1</v>
      </c>
    </row>
    <row r="724" spans="1:72" ht="94.5" x14ac:dyDescent="0.25">
      <c r="A724" s="1">
        <v>722</v>
      </c>
      <c r="B724" s="1">
        <f t="shared" si="209"/>
        <v>723</v>
      </c>
      <c r="C724" s="1" t="s">
        <v>0</v>
      </c>
      <c r="G724" s="1" t="s">
        <v>4</v>
      </c>
      <c r="I724" s="2">
        <v>32860</v>
      </c>
      <c r="J724" s="13">
        <f t="shared" ca="1" si="210"/>
        <v>29</v>
      </c>
      <c r="K724" s="1">
        <v>8</v>
      </c>
      <c r="L724" s="1">
        <f t="shared" si="211"/>
        <v>8</v>
      </c>
      <c r="M724" s="1">
        <v>120</v>
      </c>
      <c r="N724" s="1">
        <f t="shared" si="212"/>
        <v>120</v>
      </c>
      <c r="O724" s="1">
        <v>8</v>
      </c>
      <c r="P724" s="1">
        <f t="shared" si="213"/>
        <v>8</v>
      </c>
      <c r="Q724" s="1">
        <v>1</v>
      </c>
      <c r="R724" s="1">
        <f t="shared" si="214"/>
        <v>1</v>
      </c>
      <c r="S724" s="1" t="s">
        <v>108</v>
      </c>
      <c r="T724" s="1">
        <v>0</v>
      </c>
      <c r="U724" s="1" t="str">
        <f t="shared" si="215"/>
        <v>t-shirt</v>
      </c>
      <c r="V724" s="1" t="s">
        <v>46</v>
      </c>
      <c r="X724" s="1" t="str">
        <f t="shared" si="216"/>
        <v>A quality life demands quality questions</v>
      </c>
      <c r="Y724" s="1" t="s">
        <v>3371</v>
      </c>
      <c r="AA724" s="1">
        <v>0</v>
      </c>
      <c r="AB724" s="1" t="str">
        <f t="shared" si="217"/>
        <v xml:space="preserve"> </v>
      </c>
      <c r="AE724" s="1" t="str">
        <f t="shared" si="218"/>
        <v xml:space="preserve"> </v>
      </c>
      <c r="AH724" s="1" t="str">
        <f t="shared" si="219"/>
        <v>Unspecified</v>
      </c>
      <c r="AI724" s="1" t="str">
        <f t="shared" si="220"/>
        <v xml:space="preserve"> </v>
      </c>
      <c r="AM724" s="1">
        <f t="shared" si="221"/>
        <v>0</v>
      </c>
      <c r="AO724" s="1" t="s">
        <v>39</v>
      </c>
      <c r="AQ724" s="1" t="s">
        <v>17</v>
      </c>
      <c r="AZ724" s="1" t="str">
        <f t="shared" si="222"/>
        <v>Forums</v>
      </c>
      <c r="BA724" s="1" t="s">
        <v>50</v>
      </c>
      <c r="BC724" s="1">
        <f t="shared" si="223"/>
        <v>15</v>
      </c>
      <c r="BE724" s="1">
        <v>15</v>
      </c>
      <c r="BF724" s="1">
        <f t="shared" si="224"/>
        <v>20</v>
      </c>
      <c r="BH724" s="1">
        <v>20</v>
      </c>
      <c r="BI724" s="1">
        <v>80</v>
      </c>
      <c r="BJ724" s="1">
        <f t="shared" si="225"/>
        <v>80</v>
      </c>
      <c r="BK724" s="1" t="s">
        <v>3205</v>
      </c>
      <c r="BL724" s="1" t="str">
        <f t="shared" si="226"/>
        <v>Friend / word of mouth</v>
      </c>
      <c r="BM724" s="1" t="s">
        <v>42</v>
      </c>
      <c r="BO724" s="1">
        <v>7</v>
      </c>
      <c r="BP724" s="1" t="s">
        <v>3206</v>
      </c>
      <c r="BQ724" s="1" t="s">
        <v>970</v>
      </c>
      <c r="BR724" s="1" t="s">
        <v>970</v>
      </c>
      <c r="BS724" s="1">
        <v>0</v>
      </c>
      <c r="BT724">
        <f t="shared" si="227"/>
        <v>0</v>
      </c>
    </row>
    <row r="725" spans="1:72" ht="94.5" x14ac:dyDescent="0.25">
      <c r="A725" s="1">
        <v>723</v>
      </c>
      <c r="B725" s="1">
        <f t="shared" si="209"/>
        <v>724</v>
      </c>
      <c r="C725" s="1" t="s">
        <v>0</v>
      </c>
      <c r="G725" s="1" t="s">
        <v>4</v>
      </c>
      <c r="I725" s="2">
        <v>34227</v>
      </c>
      <c r="J725" s="13">
        <f t="shared" ca="1" si="210"/>
        <v>26</v>
      </c>
      <c r="K725" s="1">
        <v>8</v>
      </c>
      <c r="L725" s="1">
        <f t="shared" si="211"/>
        <v>8</v>
      </c>
      <c r="M725" s="1">
        <v>40</v>
      </c>
      <c r="N725" s="1">
        <f t="shared" si="212"/>
        <v>40</v>
      </c>
      <c r="O725" s="1">
        <v>10</v>
      </c>
      <c r="P725" s="1">
        <f t="shared" si="213"/>
        <v>10</v>
      </c>
      <c r="Q725" s="1">
        <v>6</v>
      </c>
      <c r="R725" s="1">
        <f t="shared" si="214"/>
        <v>6</v>
      </c>
      <c r="S725" s="1" t="s">
        <v>55</v>
      </c>
      <c r="T725" s="1">
        <v>1</v>
      </c>
      <c r="U725" s="1" t="str">
        <f t="shared" si="215"/>
        <v/>
      </c>
      <c r="X725" s="1" t="str">
        <f t="shared" si="216"/>
        <v xml:space="preserve"> </v>
      </c>
      <c r="AA725" s="1">
        <v>1</v>
      </c>
      <c r="AB725" s="1" t="str">
        <f t="shared" si="217"/>
        <v>Product Management/Project Management</v>
      </c>
      <c r="AC725" s="1" t="s">
        <v>35</v>
      </c>
      <c r="AE725" s="1" t="str">
        <f t="shared" si="218"/>
        <v>Manager</v>
      </c>
      <c r="AF725" s="1" t="s">
        <v>36</v>
      </c>
      <c r="AH725" s="1" t="str">
        <f t="shared" si="219"/>
        <v>Telecommunications</v>
      </c>
      <c r="AI725" s="1" t="str">
        <f t="shared" si="220"/>
        <v>Telecommunications</v>
      </c>
      <c r="AJ725" s="1" t="s">
        <v>331</v>
      </c>
      <c r="AL725" s="1">
        <v>2</v>
      </c>
      <c r="AM725" s="1">
        <f t="shared" si="221"/>
        <v>2</v>
      </c>
      <c r="AN725" s="1" t="s">
        <v>3207</v>
      </c>
      <c r="AO725" s="1" t="s">
        <v>39</v>
      </c>
      <c r="AT725" s="1" t="s">
        <v>20</v>
      </c>
      <c r="AZ725" s="1" t="str">
        <f t="shared" si="222"/>
        <v>Slack Channel</v>
      </c>
      <c r="BA725" s="1" t="s">
        <v>40</v>
      </c>
      <c r="BC725" s="1">
        <f t="shared" si="223"/>
        <v>3</v>
      </c>
      <c r="BD725" s="1">
        <v>3</v>
      </c>
      <c r="BF725" s="1">
        <f t="shared" si="224"/>
        <v>3</v>
      </c>
      <c r="BG725" s="1">
        <v>3</v>
      </c>
      <c r="BI725" s="1">
        <v>4</v>
      </c>
      <c r="BJ725" s="1">
        <f t="shared" si="225"/>
        <v>4</v>
      </c>
      <c r="BK725" s="1" t="s">
        <v>3208</v>
      </c>
      <c r="BL725" s="1" t="str">
        <f t="shared" si="226"/>
        <v>Google</v>
      </c>
      <c r="BM725" s="1" t="s">
        <v>52</v>
      </c>
      <c r="BO725" s="1">
        <v>10</v>
      </c>
      <c r="BP725" s="1" t="s">
        <v>3209</v>
      </c>
      <c r="BQ725" s="1" t="s">
        <v>3210</v>
      </c>
      <c r="BS725" s="1">
        <v>1</v>
      </c>
      <c r="BT725">
        <f t="shared" si="227"/>
        <v>1</v>
      </c>
    </row>
    <row r="726" spans="1:72" ht="173.25" x14ac:dyDescent="0.25">
      <c r="A726" s="1">
        <v>724</v>
      </c>
      <c r="B726" s="1">
        <f t="shared" si="209"/>
        <v>725</v>
      </c>
      <c r="C726" s="1" t="s">
        <v>0</v>
      </c>
      <c r="J726" s="13"/>
      <c r="K726" s="1">
        <v>7</v>
      </c>
      <c r="L726" s="1">
        <f t="shared" si="211"/>
        <v>7</v>
      </c>
      <c r="M726" s="1">
        <v>10</v>
      </c>
      <c r="N726" s="1">
        <f t="shared" si="212"/>
        <v>10</v>
      </c>
      <c r="O726" s="1">
        <v>8</v>
      </c>
      <c r="P726" s="1">
        <f t="shared" si="213"/>
        <v>8</v>
      </c>
      <c r="Q726" s="1">
        <v>8</v>
      </c>
      <c r="R726" s="1">
        <f t="shared" si="214"/>
        <v>8</v>
      </c>
      <c r="S726" s="1" t="s">
        <v>45</v>
      </c>
      <c r="T726" s="1">
        <v>1</v>
      </c>
      <c r="U726" s="1" t="str">
        <f t="shared" si="215"/>
        <v/>
      </c>
      <c r="X726" s="1" t="str">
        <f t="shared" si="216"/>
        <v xml:space="preserve"> </v>
      </c>
      <c r="AA726" s="1">
        <v>1</v>
      </c>
      <c r="AB726" s="1" t="str">
        <f t="shared" si="217"/>
        <v xml:space="preserve"> Artificial Intelligence Engineer</v>
      </c>
      <c r="AC726" s="1" t="s">
        <v>116</v>
      </c>
      <c r="AE726" s="1" t="str">
        <f t="shared" si="218"/>
        <v>Individual Contributor</v>
      </c>
      <c r="AF726" s="1" t="s">
        <v>58</v>
      </c>
      <c r="AH726" s="1" t="str">
        <f t="shared" si="219"/>
        <v>Technology &amp; Internet</v>
      </c>
      <c r="AI726" s="1" t="str">
        <f t="shared" si="220"/>
        <v>Technology &amp; Internet</v>
      </c>
      <c r="AJ726" s="1" t="s">
        <v>69</v>
      </c>
      <c r="AL726" s="1">
        <v>1</v>
      </c>
      <c r="AM726" s="1">
        <f t="shared" si="221"/>
        <v>1</v>
      </c>
      <c r="AN726" s="1" t="s">
        <v>3211</v>
      </c>
      <c r="AO726" s="1" t="s">
        <v>39</v>
      </c>
      <c r="AS726" s="1" t="s">
        <v>19</v>
      </c>
      <c r="AU726" s="1" t="s">
        <v>21</v>
      </c>
      <c r="AZ726" s="1" t="str">
        <f t="shared" si="222"/>
        <v>Slack Channel</v>
      </c>
      <c r="BA726" s="1" t="s">
        <v>40</v>
      </c>
      <c r="BC726" s="1">
        <f t="shared" si="223"/>
        <v>4</v>
      </c>
      <c r="BD726" s="1">
        <v>4</v>
      </c>
      <c r="BF726" s="1">
        <f t="shared" si="224"/>
        <v>4</v>
      </c>
      <c r="BG726" s="1">
        <v>4</v>
      </c>
      <c r="BI726" s="1">
        <v>5</v>
      </c>
      <c r="BJ726" s="1">
        <f t="shared" si="225"/>
        <v>5</v>
      </c>
      <c r="BK726" s="1" t="s">
        <v>3212</v>
      </c>
      <c r="BL726" s="1" t="str">
        <f t="shared" si="226"/>
        <v>Google</v>
      </c>
      <c r="BM726" s="1" t="s">
        <v>52</v>
      </c>
      <c r="BO726" s="1">
        <v>9</v>
      </c>
      <c r="BP726" s="1" t="s">
        <v>3213</v>
      </c>
      <c r="BQ726" s="1" t="s">
        <v>3214</v>
      </c>
      <c r="BR726" s="1" t="s">
        <v>3215</v>
      </c>
      <c r="BS726" s="1">
        <v>1</v>
      </c>
      <c r="BT726">
        <f t="shared" si="227"/>
        <v>1</v>
      </c>
    </row>
    <row r="727" spans="1:72" ht="157.5" x14ac:dyDescent="0.25">
      <c r="A727" s="1">
        <v>725</v>
      </c>
      <c r="B727" s="1">
        <f t="shared" si="209"/>
        <v>726</v>
      </c>
      <c r="C727" s="1" t="s">
        <v>0</v>
      </c>
      <c r="I727" s="2">
        <v>33191</v>
      </c>
      <c r="J727" s="13">
        <f t="shared" ca="1" si="210"/>
        <v>28</v>
      </c>
      <c r="K727" s="1">
        <v>7</v>
      </c>
      <c r="L727" s="1">
        <f t="shared" si="211"/>
        <v>7</v>
      </c>
      <c r="M727" s="1">
        <v>70</v>
      </c>
      <c r="N727" s="1">
        <f t="shared" si="212"/>
        <v>70</v>
      </c>
      <c r="O727" s="1">
        <v>3</v>
      </c>
      <c r="P727" s="1">
        <f t="shared" si="213"/>
        <v>3</v>
      </c>
      <c r="Q727" s="1">
        <v>5</v>
      </c>
      <c r="R727" s="1">
        <f t="shared" si="214"/>
        <v>5</v>
      </c>
      <c r="S727" s="1" t="s">
        <v>79</v>
      </c>
      <c r="T727" s="1">
        <v>0</v>
      </c>
      <c r="U727" s="1" t="str">
        <f t="shared" si="215"/>
        <v>backpack</v>
      </c>
      <c r="V727" s="1" t="s">
        <v>75</v>
      </c>
      <c r="X727" s="1" t="str">
        <f t="shared" si="216"/>
        <v>Machine learning for life</v>
      </c>
      <c r="Y727" s="1" t="s">
        <v>3370</v>
      </c>
      <c r="AA727" s="1">
        <v>1</v>
      </c>
      <c r="AB727" s="1" t="str">
        <f t="shared" si="217"/>
        <v>Self employed</v>
      </c>
      <c r="AC727" s="1" t="s">
        <v>492</v>
      </c>
      <c r="AE727" s="1" t="str">
        <f t="shared" si="218"/>
        <v>Not Applicable</v>
      </c>
      <c r="AF727" s="1" t="s">
        <v>86</v>
      </c>
      <c r="AH727" s="1" t="str">
        <f t="shared" si="219"/>
        <v>Education</v>
      </c>
      <c r="AI727" s="1" t="str">
        <f t="shared" si="220"/>
        <v>Education</v>
      </c>
      <c r="AJ727" s="1" t="s">
        <v>37</v>
      </c>
      <c r="AL727" s="1">
        <v>2</v>
      </c>
      <c r="AM727" s="1">
        <f t="shared" si="221"/>
        <v>2</v>
      </c>
      <c r="AN727" s="1" t="s">
        <v>1455</v>
      </c>
      <c r="AO727" s="1" t="s">
        <v>39</v>
      </c>
      <c r="AX727" s="1" t="s">
        <v>24</v>
      </c>
      <c r="AZ727" s="1" t="str">
        <f t="shared" si="222"/>
        <v xml:space="preserve"> </v>
      </c>
      <c r="BC727" s="1" t="str">
        <f t="shared" si="223"/>
        <v xml:space="preserve"> </v>
      </c>
      <c r="BF727" s="1" t="str">
        <f t="shared" si="224"/>
        <v xml:space="preserve"> </v>
      </c>
      <c r="BJ727" s="1">
        <f t="shared" si="225"/>
        <v>0</v>
      </c>
      <c r="BL727" s="1" t="str">
        <f t="shared" si="226"/>
        <v>Reddit</v>
      </c>
      <c r="BN727" s="1" t="s">
        <v>1291</v>
      </c>
      <c r="BO727" s="1">
        <v>10</v>
      </c>
      <c r="BP727" s="1" t="s">
        <v>3216</v>
      </c>
      <c r="BQ727" s="1" t="s">
        <v>3217</v>
      </c>
      <c r="BS727" s="1">
        <v>1</v>
      </c>
      <c r="BT727">
        <f t="shared" si="227"/>
        <v>1</v>
      </c>
    </row>
    <row r="728" spans="1:72" ht="362.25" x14ac:dyDescent="0.25">
      <c r="A728" s="1">
        <v>726</v>
      </c>
      <c r="B728" s="1">
        <f t="shared" si="209"/>
        <v>727</v>
      </c>
      <c r="C728" s="1" t="s">
        <v>0</v>
      </c>
      <c r="D728" s="1" t="s">
        <v>1</v>
      </c>
      <c r="I728" s="2">
        <v>30188</v>
      </c>
      <c r="J728" s="13">
        <f t="shared" ca="1" si="210"/>
        <v>37</v>
      </c>
      <c r="K728" s="1">
        <v>7</v>
      </c>
      <c r="L728" s="1">
        <f t="shared" si="211"/>
        <v>7</v>
      </c>
      <c r="M728" s="1">
        <v>30</v>
      </c>
      <c r="N728" s="1">
        <f t="shared" si="212"/>
        <v>30</v>
      </c>
      <c r="O728" s="1">
        <v>7</v>
      </c>
      <c r="P728" s="1">
        <f t="shared" si="213"/>
        <v>7</v>
      </c>
      <c r="Q728" s="1">
        <v>1</v>
      </c>
      <c r="R728" s="1">
        <f t="shared" si="214"/>
        <v>1</v>
      </c>
      <c r="S728" s="1" t="s">
        <v>66</v>
      </c>
      <c r="T728" s="1">
        <v>0</v>
      </c>
      <c r="U728" s="1" t="str">
        <f t="shared" si="215"/>
        <v>t-shirt</v>
      </c>
      <c r="V728" s="1" t="s">
        <v>46</v>
      </c>
      <c r="X728" s="1" t="str">
        <f t="shared" si="216"/>
        <v>Machine learning for life</v>
      </c>
      <c r="Y728" s="1" t="s">
        <v>3370</v>
      </c>
      <c r="AA728" s="1">
        <v>1</v>
      </c>
      <c r="AB728" s="1" t="str">
        <f t="shared" si="217"/>
        <v>Educator / Instructor</v>
      </c>
      <c r="AC728" s="1" t="s">
        <v>47</v>
      </c>
      <c r="AE728" s="1" t="str">
        <f t="shared" si="218"/>
        <v>Individual Contributor</v>
      </c>
      <c r="AF728" s="1" t="s">
        <v>58</v>
      </c>
      <c r="AH728" s="1" t="str">
        <f t="shared" si="219"/>
        <v>Education</v>
      </c>
      <c r="AI728" s="1" t="str">
        <f t="shared" si="220"/>
        <v>Education</v>
      </c>
      <c r="AJ728" s="1" t="s">
        <v>37</v>
      </c>
      <c r="AL728" s="1">
        <v>7</v>
      </c>
      <c r="AM728" s="1">
        <f t="shared" si="221"/>
        <v>7</v>
      </c>
      <c r="AN728" s="1" t="s">
        <v>3218</v>
      </c>
      <c r="AO728" s="1" t="s">
        <v>61</v>
      </c>
      <c r="AU728" s="1" t="s">
        <v>21</v>
      </c>
      <c r="AZ728" s="1" t="str">
        <f t="shared" si="222"/>
        <v>Slack Channel</v>
      </c>
      <c r="BA728" s="1" t="s">
        <v>40</v>
      </c>
      <c r="BC728" s="1">
        <f t="shared" si="223"/>
        <v>4</v>
      </c>
      <c r="BD728" s="1">
        <v>4</v>
      </c>
      <c r="BF728" s="1">
        <f t="shared" si="224"/>
        <v>2</v>
      </c>
      <c r="BG728" s="1">
        <v>2</v>
      </c>
      <c r="BI728" s="1">
        <v>2</v>
      </c>
      <c r="BJ728" s="1">
        <f t="shared" si="225"/>
        <v>2</v>
      </c>
      <c r="BK728" s="1" t="s">
        <v>3219</v>
      </c>
      <c r="BL728" s="1" t="str">
        <f t="shared" si="226"/>
        <v>Google</v>
      </c>
      <c r="BM728" s="1" t="s">
        <v>52</v>
      </c>
      <c r="BO728" s="1">
        <v>10</v>
      </c>
      <c r="BP728" s="1" t="s">
        <v>3220</v>
      </c>
      <c r="BQ728" s="1" t="s">
        <v>3221</v>
      </c>
      <c r="BR728" s="1" t="s">
        <v>3222</v>
      </c>
      <c r="BS728" s="1">
        <v>1</v>
      </c>
      <c r="BT728">
        <f t="shared" si="227"/>
        <v>1</v>
      </c>
    </row>
    <row r="729" spans="1:72" ht="157.5" x14ac:dyDescent="0.25">
      <c r="A729" s="1">
        <v>727</v>
      </c>
      <c r="B729" s="1">
        <f t="shared" si="209"/>
        <v>728</v>
      </c>
      <c r="G729" s="1" t="s">
        <v>4</v>
      </c>
      <c r="I729" s="2">
        <v>43069</v>
      </c>
      <c r="J729" s="13"/>
      <c r="K729" s="1">
        <v>6</v>
      </c>
      <c r="L729" s="1">
        <f t="shared" si="211"/>
        <v>6</v>
      </c>
      <c r="M729" s="1">
        <v>30</v>
      </c>
      <c r="N729" s="1">
        <f t="shared" si="212"/>
        <v>30</v>
      </c>
      <c r="O729" s="1">
        <v>10</v>
      </c>
      <c r="P729" s="1">
        <f t="shared" si="213"/>
        <v>10</v>
      </c>
      <c r="Q729" s="1">
        <v>6</v>
      </c>
      <c r="R729" s="1">
        <f t="shared" si="214"/>
        <v>6</v>
      </c>
      <c r="S729" s="1" t="s">
        <v>108</v>
      </c>
      <c r="T729" s="1">
        <v>0</v>
      </c>
      <c r="U729" s="1" t="str">
        <f t="shared" si="215"/>
        <v>backpack</v>
      </c>
      <c r="V729" s="1" t="s">
        <v>75</v>
      </c>
      <c r="X729" s="1" t="str">
        <f t="shared" si="216"/>
        <v>A quality life demands quality questions</v>
      </c>
      <c r="Y729" s="1" t="s">
        <v>3371</v>
      </c>
      <c r="AA729" s="1">
        <v>1</v>
      </c>
      <c r="AB729" s="1" t="str">
        <f t="shared" si="217"/>
        <v>Software Engineer</v>
      </c>
      <c r="AC729" s="1" t="s">
        <v>188</v>
      </c>
      <c r="AE729" s="1" t="str">
        <f t="shared" si="218"/>
        <v>Engineer</v>
      </c>
      <c r="AG729" s="1" t="s">
        <v>266</v>
      </c>
      <c r="AH729" s="1" t="str">
        <f t="shared" si="219"/>
        <v>Technology &amp; Internet</v>
      </c>
      <c r="AI729" s="1" t="str">
        <f t="shared" si="220"/>
        <v>Technology &amp; Internet</v>
      </c>
      <c r="AJ729" s="1" t="s">
        <v>69</v>
      </c>
      <c r="AL729" s="1">
        <v>3</v>
      </c>
      <c r="AM729" s="1">
        <f t="shared" si="221"/>
        <v>3</v>
      </c>
      <c r="AN729" s="1" t="s">
        <v>3223</v>
      </c>
      <c r="AO729" s="1" t="s">
        <v>49</v>
      </c>
      <c r="AT729" s="1" t="s">
        <v>20</v>
      </c>
      <c r="AZ729" s="1" t="str">
        <f t="shared" si="222"/>
        <v>Me</v>
      </c>
      <c r="BB729" s="1" t="s">
        <v>3224</v>
      </c>
      <c r="BC729" s="1">
        <f t="shared" si="223"/>
        <v>3</v>
      </c>
      <c r="BD729" s="1">
        <v>3</v>
      </c>
      <c r="BF729" s="1">
        <f t="shared" si="224"/>
        <v>4</v>
      </c>
      <c r="BG729" s="1">
        <v>4</v>
      </c>
      <c r="BI729" s="1">
        <v>6</v>
      </c>
      <c r="BJ729" s="1">
        <f t="shared" si="225"/>
        <v>6</v>
      </c>
      <c r="BK729" s="1" t="s">
        <v>3225</v>
      </c>
      <c r="BL729" s="1" t="str">
        <f t="shared" si="226"/>
        <v>Google</v>
      </c>
      <c r="BM729" s="1" t="s">
        <v>52</v>
      </c>
      <c r="BO729" s="1">
        <v>0</v>
      </c>
      <c r="BP729" s="1" t="s">
        <v>3226</v>
      </c>
      <c r="BQ729" s="1" t="s">
        <v>740</v>
      </c>
      <c r="BR729" s="1" t="s">
        <v>3227</v>
      </c>
      <c r="BS729" s="1">
        <v>0</v>
      </c>
      <c r="BT729">
        <f t="shared" si="227"/>
        <v>0</v>
      </c>
    </row>
    <row r="730" spans="1:72" ht="141.75" x14ac:dyDescent="0.25">
      <c r="A730" s="1">
        <v>728</v>
      </c>
      <c r="B730" s="1">
        <f t="shared" si="209"/>
        <v>729</v>
      </c>
      <c r="C730" s="1" t="s">
        <v>0</v>
      </c>
      <c r="D730" s="1" t="s">
        <v>1</v>
      </c>
      <c r="G730" s="1" t="s">
        <v>4</v>
      </c>
      <c r="I730" s="2">
        <v>30087</v>
      </c>
      <c r="J730" s="13">
        <f t="shared" ca="1" si="210"/>
        <v>37</v>
      </c>
      <c r="K730" s="1">
        <v>8</v>
      </c>
      <c r="L730" s="1">
        <f t="shared" si="211"/>
        <v>8</v>
      </c>
      <c r="M730" s="1">
        <v>60</v>
      </c>
      <c r="N730" s="1">
        <f t="shared" si="212"/>
        <v>60</v>
      </c>
      <c r="O730" s="1">
        <v>6</v>
      </c>
      <c r="P730" s="1">
        <f t="shared" si="213"/>
        <v>6</v>
      </c>
      <c r="Q730" s="1">
        <v>10</v>
      </c>
      <c r="R730" s="1">
        <f t="shared" si="214"/>
        <v>10</v>
      </c>
      <c r="S730" s="1" t="s">
        <v>108</v>
      </c>
      <c r="T730" s="1">
        <v>1</v>
      </c>
      <c r="U730" s="1" t="str">
        <f t="shared" si="215"/>
        <v/>
      </c>
      <c r="X730" s="1" t="str">
        <f t="shared" si="216"/>
        <v xml:space="preserve"> </v>
      </c>
      <c r="AA730" s="1">
        <v>1</v>
      </c>
      <c r="AB730" s="1" t="str">
        <f t="shared" si="217"/>
        <v>Software Engineer</v>
      </c>
      <c r="AC730" s="1" t="s">
        <v>188</v>
      </c>
      <c r="AE730" s="1" t="str">
        <f t="shared" si="218"/>
        <v>Engineer</v>
      </c>
      <c r="AG730" s="1" t="s">
        <v>266</v>
      </c>
      <c r="AH730" s="1" t="str">
        <f t="shared" si="219"/>
        <v>Finance</v>
      </c>
      <c r="AI730" s="1" t="str">
        <f t="shared" si="220"/>
        <v>Finance</v>
      </c>
      <c r="AK730" s="1" t="s">
        <v>867</v>
      </c>
      <c r="AL730" s="1">
        <v>10</v>
      </c>
      <c r="AM730" s="1">
        <f t="shared" si="221"/>
        <v>10</v>
      </c>
      <c r="AN730" s="1" t="s">
        <v>3228</v>
      </c>
      <c r="AO730" s="1" t="s">
        <v>39</v>
      </c>
      <c r="AT730" s="1" t="s">
        <v>20</v>
      </c>
      <c r="AZ730" s="1" t="str">
        <f t="shared" si="222"/>
        <v>Slack Channel</v>
      </c>
      <c r="BA730" s="1" t="s">
        <v>40</v>
      </c>
      <c r="BC730" s="1">
        <f t="shared" si="223"/>
        <v>6</v>
      </c>
      <c r="BD730" s="1">
        <v>6</v>
      </c>
      <c r="BF730" s="1">
        <f t="shared" si="224"/>
        <v>6</v>
      </c>
      <c r="BG730" s="1">
        <v>6</v>
      </c>
      <c r="BI730" s="1">
        <v>10</v>
      </c>
      <c r="BJ730" s="1">
        <f t="shared" si="225"/>
        <v>10</v>
      </c>
      <c r="BK730" s="1" t="s">
        <v>667</v>
      </c>
      <c r="BL730" s="1" t="str">
        <f t="shared" si="226"/>
        <v>Google</v>
      </c>
      <c r="BM730" s="1" t="s">
        <v>52</v>
      </c>
      <c r="BO730" s="1">
        <v>8</v>
      </c>
      <c r="BP730" s="1" t="s">
        <v>3229</v>
      </c>
      <c r="BQ730" s="1" t="s">
        <v>3230</v>
      </c>
      <c r="BS730" s="1">
        <v>0</v>
      </c>
      <c r="BT730">
        <f t="shared" si="227"/>
        <v>0</v>
      </c>
    </row>
    <row r="731" spans="1:72" ht="94.5" x14ac:dyDescent="0.25">
      <c r="A731" s="1">
        <v>729</v>
      </c>
      <c r="B731" s="1">
        <f t="shared" si="209"/>
        <v>730</v>
      </c>
      <c r="C731" s="1" t="s">
        <v>0</v>
      </c>
      <c r="G731" s="1" t="s">
        <v>4</v>
      </c>
      <c r="I731" s="2">
        <v>19245</v>
      </c>
      <c r="J731" s="13">
        <f t="shared" ca="1" si="210"/>
        <v>67</v>
      </c>
      <c r="K731" s="1">
        <v>6</v>
      </c>
      <c r="L731" s="1">
        <f t="shared" si="211"/>
        <v>6</v>
      </c>
      <c r="M731" s="1">
        <v>90</v>
      </c>
      <c r="N731" s="1">
        <f t="shared" si="212"/>
        <v>90</v>
      </c>
      <c r="O731" s="1">
        <v>9</v>
      </c>
      <c r="P731" s="1">
        <f t="shared" si="213"/>
        <v>9</v>
      </c>
      <c r="Q731" s="1">
        <v>1</v>
      </c>
      <c r="R731" s="1">
        <f t="shared" si="214"/>
        <v>1</v>
      </c>
      <c r="S731" s="1" t="s">
        <v>200</v>
      </c>
      <c r="T731" s="1">
        <v>0</v>
      </c>
      <c r="U731" s="1" t="str">
        <f t="shared" si="215"/>
        <v>-</v>
      </c>
      <c r="W731" s="1" t="s">
        <v>578</v>
      </c>
      <c r="X731" s="1" t="str">
        <f t="shared" si="216"/>
        <v>Machine learning for life</v>
      </c>
      <c r="Y731" s="1" t="s">
        <v>3370</v>
      </c>
      <c r="AA731" s="1">
        <v>1</v>
      </c>
      <c r="AB731" s="1" t="str">
        <f t="shared" si="217"/>
        <v>Data Analyst</v>
      </c>
      <c r="AC731" s="1" t="s">
        <v>18</v>
      </c>
      <c r="AE731" s="1" t="str">
        <f t="shared" si="218"/>
        <v>Individual Contributor</v>
      </c>
      <c r="AF731" s="1" t="s">
        <v>58</v>
      </c>
      <c r="AH731" s="1" t="str">
        <f t="shared" si="219"/>
        <v>Government</v>
      </c>
      <c r="AI731" s="1" t="str">
        <f t="shared" si="220"/>
        <v>Government</v>
      </c>
      <c r="AJ731" s="1" t="s">
        <v>394</v>
      </c>
      <c r="AL731" s="1">
        <v>15</v>
      </c>
      <c r="AM731" s="1">
        <f t="shared" si="221"/>
        <v>15</v>
      </c>
      <c r="AN731" s="1" t="s">
        <v>3231</v>
      </c>
      <c r="AO731" s="1" t="s">
        <v>49</v>
      </c>
      <c r="AS731" s="1" t="s">
        <v>19</v>
      </c>
      <c r="AZ731" s="1" t="str">
        <f t="shared" si="222"/>
        <v>Forums</v>
      </c>
      <c r="BA731" s="1" t="s">
        <v>50</v>
      </c>
      <c r="BC731" s="1">
        <f t="shared" si="223"/>
        <v>10</v>
      </c>
      <c r="BE731" s="1">
        <v>10</v>
      </c>
      <c r="BF731" s="1">
        <f t="shared" si="224"/>
        <v>5</v>
      </c>
      <c r="BG731" s="1">
        <v>5</v>
      </c>
      <c r="BI731" s="1">
        <v>20</v>
      </c>
      <c r="BJ731" s="1">
        <f t="shared" si="225"/>
        <v>20</v>
      </c>
      <c r="BK731" s="1" t="s">
        <v>3232</v>
      </c>
      <c r="BL731" s="1" t="str">
        <f t="shared" si="226"/>
        <v>Google</v>
      </c>
      <c r="BM731" s="1" t="s">
        <v>52</v>
      </c>
      <c r="BO731" s="1">
        <v>7</v>
      </c>
      <c r="BP731" s="1" t="s">
        <v>3233</v>
      </c>
      <c r="BQ731" s="1" t="s">
        <v>3234</v>
      </c>
      <c r="BR731" s="1" t="s">
        <v>3235</v>
      </c>
      <c r="BS731" s="1">
        <v>0</v>
      </c>
      <c r="BT731">
        <f t="shared" si="227"/>
        <v>0</v>
      </c>
    </row>
    <row r="732" spans="1:72" ht="110.25" x14ac:dyDescent="0.25">
      <c r="A732" s="1">
        <v>730</v>
      </c>
      <c r="B732" s="1">
        <f t="shared" si="209"/>
        <v>731</v>
      </c>
      <c r="D732" s="1" t="s">
        <v>1</v>
      </c>
      <c r="I732" s="2">
        <v>34285</v>
      </c>
      <c r="J732" s="13">
        <f t="shared" ca="1" si="210"/>
        <v>25</v>
      </c>
      <c r="K732" s="1">
        <v>6</v>
      </c>
      <c r="L732" s="1">
        <f t="shared" si="211"/>
        <v>6</v>
      </c>
      <c r="M732" s="1">
        <v>50</v>
      </c>
      <c r="N732" s="1">
        <f t="shared" si="212"/>
        <v>50</v>
      </c>
      <c r="O732" s="1">
        <v>10</v>
      </c>
      <c r="P732" s="1">
        <f t="shared" si="213"/>
        <v>10</v>
      </c>
      <c r="Q732" s="1">
        <v>1</v>
      </c>
      <c r="R732" s="1">
        <f t="shared" si="214"/>
        <v>1</v>
      </c>
      <c r="S732" s="1" t="s">
        <v>164</v>
      </c>
      <c r="T732" s="1">
        <v>1</v>
      </c>
      <c r="U732" s="1" t="str">
        <f t="shared" si="215"/>
        <v>jacket (brand is TBD... probably Patagonia)</v>
      </c>
      <c r="V732" s="1" t="s">
        <v>56</v>
      </c>
      <c r="X732" s="1" t="str">
        <f t="shared" si="216"/>
        <v>Machine learning for life</v>
      </c>
      <c r="Y732" s="1" t="s">
        <v>3370</v>
      </c>
      <c r="AA732" s="1">
        <v>1</v>
      </c>
      <c r="AB732" s="1" t="str">
        <f t="shared" si="217"/>
        <v>Software Engineer</v>
      </c>
      <c r="AC732" s="1" t="s">
        <v>188</v>
      </c>
      <c r="AE732" s="1" t="str">
        <f t="shared" si="218"/>
        <v>Individual Contributor</v>
      </c>
      <c r="AF732" s="1" t="s">
        <v>58</v>
      </c>
      <c r="AH732" s="1" t="str">
        <f t="shared" si="219"/>
        <v>Retail &amp; Consumer Durables</v>
      </c>
      <c r="AI732" s="1" t="str">
        <f t="shared" si="220"/>
        <v>Retail &amp; Consumer Durables</v>
      </c>
      <c r="AJ732" s="1" t="s">
        <v>87</v>
      </c>
      <c r="AL732" s="1">
        <v>2</v>
      </c>
      <c r="AM732" s="1">
        <f t="shared" si="221"/>
        <v>2</v>
      </c>
      <c r="AN732" s="1" t="s">
        <v>836</v>
      </c>
      <c r="AO732" s="1" t="s">
        <v>39</v>
      </c>
      <c r="AR732" s="1" t="s">
        <v>18</v>
      </c>
      <c r="AZ732" s="1" t="str">
        <f t="shared" si="222"/>
        <v>Stack Overflow</v>
      </c>
      <c r="BA732" s="1" t="s">
        <v>62</v>
      </c>
      <c r="BC732" s="1">
        <f t="shared" si="223"/>
        <v>5</v>
      </c>
      <c r="BD732" s="1">
        <v>5</v>
      </c>
      <c r="BF732" s="1">
        <f t="shared" si="224"/>
        <v>4</v>
      </c>
      <c r="BG732" s="1">
        <v>4</v>
      </c>
      <c r="BI732" s="1">
        <v>4</v>
      </c>
      <c r="BJ732" s="1">
        <f t="shared" si="225"/>
        <v>4</v>
      </c>
      <c r="BK732" s="1" t="s">
        <v>3236</v>
      </c>
      <c r="BL732" s="1" t="str">
        <f t="shared" si="226"/>
        <v>Google</v>
      </c>
      <c r="BM732" s="1" t="s">
        <v>52</v>
      </c>
      <c r="BO732" s="1">
        <v>8</v>
      </c>
      <c r="BP732" s="1" t="s">
        <v>3237</v>
      </c>
      <c r="BT732">
        <f t="shared" si="227"/>
        <v>0</v>
      </c>
    </row>
    <row r="733" spans="1:72" ht="252" x14ac:dyDescent="0.25">
      <c r="A733" s="1">
        <v>731</v>
      </c>
      <c r="B733" s="1">
        <f t="shared" si="209"/>
        <v>732</v>
      </c>
      <c r="H733" s="1" t="s">
        <v>3238</v>
      </c>
      <c r="I733" s="2">
        <v>29290</v>
      </c>
      <c r="J733" s="13">
        <f t="shared" ca="1" si="210"/>
        <v>39</v>
      </c>
      <c r="K733" s="1">
        <v>7</v>
      </c>
      <c r="L733" s="1">
        <f t="shared" si="211"/>
        <v>7</v>
      </c>
      <c r="M733" s="1">
        <v>240</v>
      </c>
      <c r="N733" s="1">
        <f t="shared" si="212"/>
        <v>240</v>
      </c>
      <c r="O733" s="1">
        <v>12</v>
      </c>
      <c r="P733" s="1">
        <f t="shared" si="213"/>
        <v>12</v>
      </c>
      <c r="Q733" s="1">
        <v>6</v>
      </c>
      <c r="R733" s="1">
        <f t="shared" si="214"/>
        <v>6</v>
      </c>
      <c r="S733" s="1" t="s">
        <v>310</v>
      </c>
      <c r="T733" s="1">
        <v>0</v>
      </c>
      <c r="U733" s="1" t="str">
        <f t="shared" si="215"/>
        <v>backpack</v>
      </c>
      <c r="V733" s="1" t="s">
        <v>75</v>
      </c>
      <c r="X733" s="1" t="str">
        <f t="shared" si="216"/>
        <v>Working relentlessly for Nirvan Of Machines :)</v>
      </c>
      <c r="Z733" s="1" t="s">
        <v>3239</v>
      </c>
      <c r="AA733" s="1">
        <v>1</v>
      </c>
      <c r="AB733" s="1" t="str">
        <f t="shared" si="217"/>
        <v>Co-founder (or solo founder)</v>
      </c>
      <c r="AC733" s="1" t="s">
        <v>110</v>
      </c>
      <c r="AE733" s="1" t="str">
        <f t="shared" si="218"/>
        <v>C-Level</v>
      </c>
      <c r="AF733" s="1" t="s">
        <v>117</v>
      </c>
      <c r="AH733" s="1" t="str">
        <f t="shared" si="219"/>
        <v>Technology &amp; Internet</v>
      </c>
      <c r="AI733" s="1" t="str">
        <f t="shared" si="220"/>
        <v>Technology &amp; Internet</v>
      </c>
      <c r="AJ733" s="1" t="s">
        <v>69</v>
      </c>
      <c r="AL733" s="1">
        <v>16</v>
      </c>
      <c r="AM733" s="1">
        <f t="shared" si="221"/>
        <v>16</v>
      </c>
      <c r="AN733" s="1" t="s">
        <v>3240</v>
      </c>
      <c r="AO733" s="1" t="s">
        <v>39</v>
      </c>
      <c r="AU733" s="1" t="s">
        <v>21</v>
      </c>
      <c r="AZ733" s="1" t="str">
        <f t="shared" si="222"/>
        <v>Forums</v>
      </c>
      <c r="BA733" s="1" t="s">
        <v>50</v>
      </c>
      <c r="BC733" s="1">
        <f t="shared" si="223"/>
        <v>4</v>
      </c>
      <c r="BD733" s="1">
        <v>4</v>
      </c>
      <c r="BF733" s="1">
        <f t="shared" si="224"/>
        <v>4</v>
      </c>
      <c r="BG733" s="1">
        <v>4</v>
      </c>
      <c r="BI733" s="1">
        <v>6</v>
      </c>
      <c r="BJ733" s="1">
        <f t="shared" si="225"/>
        <v>6</v>
      </c>
      <c r="BK733" s="1" t="s">
        <v>3241</v>
      </c>
      <c r="BL733" s="1" t="str">
        <f t="shared" si="226"/>
        <v>Friend / word of mouth</v>
      </c>
      <c r="BM733" s="1" t="s">
        <v>42</v>
      </c>
      <c r="BO733" s="1">
        <v>9</v>
      </c>
      <c r="BP733" s="1" t="s">
        <v>3242</v>
      </c>
      <c r="BQ733" s="1" t="s">
        <v>3243</v>
      </c>
      <c r="BR733" s="1" t="s">
        <v>3244</v>
      </c>
      <c r="BS733" s="1">
        <v>1</v>
      </c>
      <c r="BT733">
        <f t="shared" si="227"/>
        <v>1</v>
      </c>
    </row>
    <row r="734" spans="1:72" ht="204.75" x14ac:dyDescent="0.25">
      <c r="A734" s="1">
        <v>732</v>
      </c>
      <c r="B734" s="1">
        <f t="shared" si="209"/>
        <v>733</v>
      </c>
      <c r="D734" s="1" t="s">
        <v>1</v>
      </c>
      <c r="G734" s="1" t="s">
        <v>4</v>
      </c>
      <c r="I734" s="2">
        <v>29645</v>
      </c>
      <c r="J734" s="13">
        <f t="shared" ca="1" si="210"/>
        <v>38</v>
      </c>
      <c r="K734" s="1">
        <v>7</v>
      </c>
      <c r="L734" s="1">
        <f t="shared" si="211"/>
        <v>7</v>
      </c>
      <c r="M734" s="1">
        <v>60</v>
      </c>
      <c r="N734" s="1">
        <f t="shared" si="212"/>
        <v>60</v>
      </c>
      <c r="O734" s="1">
        <v>5</v>
      </c>
      <c r="P734" s="1">
        <f t="shared" si="213"/>
        <v>5</v>
      </c>
      <c r="Q734" s="1">
        <v>9</v>
      </c>
      <c r="R734" s="1">
        <f t="shared" si="214"/>
        <v>9</v>
      </c>
      <c r="S734" s="1" t="s">
        <v>164</v>
      </c>
      <c r="T734" s="1">
        <v>1</v>
      </c>
      <c r="U734" s="1" t="str">
        <f t="shared" si="215"/>
        <v/>
      </c>
      <c r="X734" s="1" t="str">
        <f t="shared" si="216"/>
        <v xml:space="preserve"> </v>
      </c>
      <c r="AA734" s="1">
        <v>1</v>
      </c>
      <c r="AB734" s="1" t="str">
        <f t="shared" si="217"/>
        <v>Software Engineer</v>
      </c>
      <c r="AC734" s="1" t="s">
        <v>188</v>
      </c>
      <c r="AE734" s="1" t="str">
        <f t="shared" si="218"/>
        <v>Not Applicable</v>
      </c>
      <c r="AF734" s="1" t="s">
        <v>86</v>
      </c>
      <c r="AH734" s="1" t="str">
        <f t="shared" si="219"/>
        <v>Banking</v>
      </c>
      <c r="AI734" s="1" t="str">
        <f t="shared" si="220"/>
        <v>Banking</v>
      </c>
      <c r="AK734" s="1" t="s">
        <v>2188</v>
      </c>
      <c r="AL734" s="1">
        <v>10</v>
      </c>
      <c r="AM734" s="1">
        <f t="shared" si="221"/>
        <v>10</v>
      </c>
      <c r="AN734" s="1" t="s">
        <v>3245</v>
      </c>
      <c r="AO734" s="1" t="s">
        <v>61</v>
      </c>
      <c r="AT734" s="1" t="s">
        <v>20</v>
      </c>
      <c r="AZ734" s="1" t="str">
        <f t="shared" si="222"/>
        <v>Mentor Help (classroom or 1:1 mentors)</v>
      </c>
      <c r="BA734" s="1" t="s">
        <v>137</v>
      </c>
      <c r="BC734" s="1">
        <f t="shared" si="223"/>
        <v>15</v>
      </c>
      <c r="BE734" s="1">
        <v>15</v>
      </c>
      <c r="BF734" s="1">
        <f t="shared" si="224"/>
        <v>10</v>
      </c>
      <c r="BH734" s="1">
        <v>10</v>
      </c>
      <c r="BI734" s="1">
        <v>20</v>
      </c>
      <c r="BJ734" s="1">
        <f t="shared" si="225"/>
        <v>20</v>
      </c>
      <c r="BK734" s="1" t="s">
        <v>3246</v>
      </c>
      <c r="BL734" s="1" t="str">
        <f t="shared" si="226"/>
        <v>Billboard</v>
      </c>
      <c r="BM734" s="1" t="s">
        <v>2433</v>
      </c>
      <c r="BO734" s="1">
        <v>10</v>
      </c>
      <c r="BP734" s="1" t="s">
        <v>3247</v>
      </c>
      <c r="BQ734" s="1" t="s">
        <v>3248</v>
      </c>
      <c r="BR734" s="1" t="s">
        <v>3249</v>
      </c>
      <c r="BS734" s="1">
        <v>1</v>
      </c>
      <c r="BT734">
        <f t="shared" si="227"/>
        <v>1</v>
      </c>
    </row>
    <row r="735" spans="1:72" ht="78.75" x14ac:dyDescent="0.25">
      <c r="A735" s="1">
        <v>733</v>
      </c>
      <c r="B735" s="1">
        <f t="shared" si="209"/>
        <v>734</v>
      </c>
      <c r="C735" s="1" t="s">
        <v>0</v>
      </c>
      <c r="I735" s="2">
        <v>29049</v>
      </c>
      <c r="J735" s="13">
        <f t="shared" ca="1" si="210"/>
        <v>40</v>
      </c>
      <c r="K735" s="1">
        <v>6</v>
      </c>
      <c r="L735" s="1">
        <f t="shared" si="211"/>
        <v>6</v>
      </c>
      <c r="M735" s="1">
        <v>20</v>
      </c>
      <c r="N735" s="1">
        <f t="shared" si="212"/>
        <v>20</v>
      </c>
      <c r="O735" s="1">
        <v>13</v>
      </c>
      <c r="P735" s="1">
        <f t="shared" si="213"/>
        <v>13</v>
      </c>
      <c r="Q735" s="1">
        <v>2</v>
      </c>
      <c r="R735" s="1">
        <f t="shared" si="214"/>
        <v>2</v>
      </c>
      <c r="S735" s="1" t="s">
        <v>55</v>
      </c>
      <c r="T735" s="1">
        <v>0</v>
      </c>
      <c r="U735" s="1" t="str">
        <f t="shared" si="215"/>
        <v>backpack</v>
      </c>
      <c r="V735" s="1" t="s">
        <v>75</v>
      </c>
      <c r="X735" s="1" t="str">
        <f t="shared" si="216"/>
        <v>A quality life demands quality questions</v>
      </c>
      <c r="Y735" s="1" t="s">
        <v>3371</v>
      </c>
      <c r="AA735" s="1">
        <v>1</v>
      </c>
      <c r="AB735" s="1" t="str">
        <f t="shared" si="217"/>
        <v>Software Engineer</v>
      </c>
      <c r="AC735" s="1" t="s">
        <v>188</v>
      </c>
      <c r="AE735" s="1" t="str">
        <f t="shared" si="218"/>
        <v>Individual Contributor</v>
      </c>
      <c r="AF735" s="1" t="s">
        <v>58</v>
      </c>
      <c r="AH735" s="1" t="str">
        <f t="shared" si="219"/>
        <v>Technology &amp; Internet</v>
      </c>
      <c r="AI735" s="1" t="str">
        <f t="shared" si="220"/>
        <v>Technology &amp; Internet</v>
      </c>
      <c r="AJ735" s="1" t="s">
        <v>69</v>
      </c>
      <c r="AL735" s="1">
        <v>2</v>
      </c>
      <c r="AM735" s="1">
        <f t="shared" si="221"/>
        <v>2</v>
      </c>
      <c r="AN735" s="1" t="s">
        <v>3250</v>
      </c>
      <c r="AO735" s="1" t="s">
        <v>61</v>
      </c>
      <c r="AR735" s="1" t="s">
        <v>18</v>
      </c>
      <c r="AZ735" s="1" t="str">
        <f t="shared" si="222"/>
        <v>Forums</v>
      </c>
      <c r="BA735" s="1" t="s">
        <v>50</v>
      </c>
      <c r="BC735" s="1">
        <f t="shared" si="223"/>
        <v>6</v>
      </c>
      <c r="BD735" s="1">
        <v>6</v>
      </c>
      <c r="BF735" s="1">
        <f t="shared" si="224"/>
        <v>6</v>
      </c>
      <c r="BG735" s="1">
        <v>6</v>
      </c>
      <c r="BI735" s="1">
        <v>25</v>
      </c>
      <c r="BJ735" s="1">
        <f t="shared" si="225"/>
        <v>25</v>
      </c>
      <c r="BK735" s="1" t="s">
        <v>3251</v>
      </c>
      <c r="BL735" s="1" t="str">
        <f t="shared" si="226"/>
        <v>Google</v>
      </c>
      <c r="BM735" s="1" t="s">
        <v>52</v>
      </c>
      <c r="BO735" s="1">
        <v>8</v>
      </c>
      <c r="BP735" s="1" t="s">
        <v>3252</v>
      </c>
      <c r="BS735" s="1">
        <v>1</v>
      </c>
      <c r="BT735">
        <f t="shared" si="227"/>
        <v>1</v>
      </c>
    </row>
    <row r="736" spans="1:72" ht="204.75" x14ac:dyDescent="0.25">
      <c r="A736" s="1">
        <v>734</v>
      </c>
      <c r="B736" s="1">
        <f t="shared" si="209"/>
        <v>735</v>
      </c>
      <c r="C736" s="1" t="s">
        <v>0</v>
      </c>
      <c r="I736" s="2">
        <v>29668</v>
      </c>
      <c r="J736" s="13">
        <f t="shared" ca="1" si="210"/>
        <v>38</v>
      </c>
      <c r="K736" s="1">
        <v>65</v>
      </c>
      <c r="M736" s="1">
        <v>40</v>
      </c>
      <c r="N736" s="1">
        <f t="shared" si="212"/>
        <v>40</v>
      </c>
      <c r="O736" s="1">
        <v>12</v>
      </c>
      <c r="P736" s="1">
        <f t="shared" si="213"/>
        <v>12</v>
      </c>
      <c r="Q736" s="1">
        <v>3</v>
      </c>
      <c r="R736" s="1">
        <f t="shared" si="214"/>
        <v>3</v>
      </c>
      <c r="S736" s="1" t="s">
        <v>74</v>
      </c>
      <c r="T736" s="1">
        <v>0</v>
      </c>
      <c r="U736" s="1" t="str">
        <f t="shared" si="215"/>
        <v>t-shirt</v>
      </c>
      <c r="V736" s="1" t="s">
        <v>46</v>
      </c>
      <c r="X736" s="1" t="str">
        <f t="shared" si="216"/>
        <v>Data is the new bacon</v>
      </c>
      <c r="Y736" s="1" t="s">
        <v>3333</v>
      </c>
      <c r="AA736" s="1">
        <v>1</v>
      </c>
      <c r="AB736" s="1" t="str">
        <f t="shared" si="217"/>
        <v>Research</v>
      </c>
      <c r="AC736" s="1" t="s">
        <v>382</v>
      </c>
      <c r="AE736" s="1" t="str">
        <f t="shared" si="218"/>
        <v>Individual Contributor</v>
      </c>
      <c r="AF736" s="1" t="s">
        <v>58</v>
      </c>
      <c r="AH736" s="1" t="str">
        <f t="shared" si="219"/>
        <v>Nonprofit</v>
      </c>
      <c r="AI736" s="1" t="str">
        <f t="shared" si="220"/>
        <v>Nonprofit</v>
      </c>
      <c r="AJ736" s="1" t="s">
        <v>468</v>
      </c>
      <c r="AL736" s="1">
        <v>14</v>
      </c>
      <c r="AM736" s="1">
        <f t="shared" si="221"/>
        <v>14</v>
      </c>
      <c r="AN736" s="1" t="s">
        <v>3253</v>
      </c>
      <c r="AO736" s="1" t="s">
        <v>49</v>
      </c>
      <c r="AR736" s="1" t="s">
        <v>18</v>
      </c>
      <c r="AZ736" s="1" t="str">
        <f t="shared" si="222"/>
        <v>Slack Channel</v>
      </c>
      <c r="BA736" s="1" t="s">
        <v>40</v>
      </c>
      <c r="BC736" s="1">
        <f t="shared" si="223"/>
        <v>3</v>
      </c>
      <c r="BD736" s="1">
        <v>3</v>
      </c>
      <c r="BF736" s="1">
        <f t="shared" si="224"/>
        <v>20</v>
      </c>
      <c r="BH736" s="1">
        <v>20</v>
      </c>
      <c r="BI736" s="1">
        <v>30</v>
      </c>
      <c r="BJ736" s="1">
        <f t="shared" si="225"/>
        <v>30</v>
      </c>
      <c r="BK736" s="1" t="s">
        <v>3254</v>
      </c>
      <c r="BL736" s="1" t="str">
        <f t="shared" si="226"/>
        <v>Google</v>
      </c>
      <c r="BM736" s="1" t="s">
        <v>52</v>
      </c>
      <c r="BO736" s="1">
        <v>10</v>
      </c>
      <c r="BP736" s="1" t="s">
        <v>3255</v>
      </c>
      <c r="BQ736" s="1" t="s">
        <v>3256</v>
      </c>
      <c r="BS736" s="1">
        <v>1</v>
      </c>
      <c r="BT736">
        <f t="shared" si="227"/>
        <v>1</v>
      </c>
    </row>
    <row r="737" spans="1:72" ht="409.5" x14ac:dyDescent="0.25">
      <c r="A737" s="1">
        <v>735</v>
      </c>
      <c r="B737" s="1">
        <f t="shared" si="209"/>
        <v>736</v>
      </c>
      <c r="C737" s="1" t="s">
        <v>0</v>
      </c>
      <c r="I737" s="2">
        <v>28471</v>
      </c>
      <c r="J737" s="13">
        <f t="shared" ca="1" si="210"/>
        <v>41</v>
      </c>
      <c r="K737" s="1">
        <v>4</v>
      </c>
      <c r="L737" s="1">
        <f t="shared" si="211"/>
        <v>4</v>
      </c>
      <c r="M737" s="1">
        <v>0</v>
      </c>
      <c r="N737" s="1">
        <f t="shared" si="212"/>
        <v>0</v>
      </c>
      <c r="O737" s="1">
        <v>12</v>
      </c>
      <c r="P737" s="1">
        <f t="shared" si="213"/>
        <v>12</v>
      </c>
      <c r="Q737" s="1">
        <v>600</v>
      </c>
      <c r="R737" s="1">
        <f t="shared" si="214"/>
        <v>600</v>
      </c>
      <c r="S737" s="1" t="s">
        <v>66</v>
      </c>
      <c r="T737" s="1">
        <v>1</v>
      </c>
      <c r="U737" s="1" t="str">
        <f t="shared" si="215"/>
        <v/>
      </c>
      <c r="X737" s="1" t="str">
        <f t="shared" si="216"/>
        <v xml:space="preserve"> </v>
      </c>
      <c r="AA737" s="1">
        <v>1</v>
      </c>
      <c r="AB737" s="1" t="str">
        <f t="shared" si="217"/>
        <v xml:space="preserve">Paramedic </v>
      </c>
      <c r="AD737" s="1" t="s">
        <v>2587</v>
      </c>
      <c r="AE737" s="1" t="str">
        <f t="shared" si="218"/>
        <v xml:space="preserve">Advance </v>
      </c>
      <c r="AG737" s="1" t="s">
        <v>3257</v>
      </c>
      <c r="AH737" s="1" t="str">
        <f t="shared" si="219"/>
        <v xml:space="preserve">Paramedic </v>
      </c>
      <c r="AI737" s="1" t="str">
        <f t="shared" si="220"/>
        <v xml:space="preserve">Paramedic </v>
      </c>
      <c r="AK737" s="1" t="s">
        <v>2587</v>
      </c>
      <c r="AL737" s="1">
        <v>27</v>
      </c>
      <c r="AM737" s="1">
        <f t="shared" si="221"/>
        <v>27</v>
      </c>
      <c r="AN737" s="1" t="s">
        <v>2588</v>
      </c>
      <c r="AO737" s="1" t="s">
        <v>1084</v>
      </c>
      <c r="AT737" s="1" t="s">
        <v>20</v>
      </c>
      <c r="AU737" s="1" t="s">
        <v>21</v>
      </c>
      <c r="AZ737" s="1" t="str">
        <f t="shared" si="222"/>
        <v>Google search</v>
      </c>
      <c r="BB737" s="1" t="s">
        <v>154</v>
      </c>
      <c r="BC737" s="1">
        <f t="shared" si="223"/>
        <v>4</v>
      </c>
      <c r="BD737" s="1">
        <v>4</v>
      </c>
      <c r="BF737" s="1">
        <f t="shared" si="224"/>
        <v>6</v>
      </c>
      <c r="BG737" s="1">
        <v>6</v>
      </c>
      <c r="BI737" s="1">
        <v>12</v>
      </c>
      <c r="BJ737" s="1">
        <f t="shared" si="225"/>
        <v>12</v>
      </c>
      <c r="BK737" s="1" t="s">
        <v>3258</v>
      </c>
      <c r="BL737" s="1" t="str">
        <f t="shared" si="226"/>
        <v xml:space="preserve">On Netflix video  Lo and Behold, Reveries of the Connected Worl  </v>
      </c>
      <c r="BN737" s="1" t="s">
        <v>3367</v>
      </c>
      <c r="BO737" s="1">
        <v>10</v>
      </c>
      <c r="BP737" s="1" t="s">
        <v>3259</v>
      </c>
      <c r="BQ737" s="1" t="s">
        <v>3260</v>
      </c>
      <c r="BR737" s="1" t="s">
        <v>3261</v>
      </c>
      <c r="BS737" s="1">
        <v>1</v>
      </c>
      <c r="BT737">
        <f t="shared" si="227"/>
        <v>1</v>
      </c>
    </row>
    <row r="738" spans="1:72" ht="330.75" x14ac:dyDescent="0.25">
      <c r="A738" s="1">
        <v>736</v>
      </c>
      <c r="B738" s="1">
        <f t="shared" si="209"/>
        <v>737</v>
      </c>
      <c r="C738" s="1" t="s">
        <v>0</v>
      </c>
      <c r="I738" s="2">
        <v>42959</v>
      </c>
      <c r="J738" s="13"/>
      <c r="K738" s="1">
        <v>8</v>
      </c>
      <c r="L738" s="1">
        <f t="shared" si="211"/>
        <v>8</v>
      </c>
      <c r="M738" s="1">
        <v>30</v>
      </c>
      <c r="N738" s="1">
        <f t="shared" si="212"/>
        <v>30</v>
      </c>
      <c r="O738" s="1">
        <v>10</v>
      </c>
      <c r="P738" s="1">
        <f t="shared" si="213"/>
        <v>10</v>
      </c>
      <c r="Q738" s="1">
        <v>2</v>
      </c>
      <c r="R738" s="1">
        <f t="shared" si="214"/>
        <v>2</v>
      </c>
      <c r="S738" s="1" t="s">
        <v>164</v>
      </c>
      <c r="T738" s="1">
        <v>1</v>
      </c>
      <c r="U738" s="1" t="str">
        <f t="shared" si="215"/>
        <v/>
      </c>
      <c r="X738" s="1" t="str">
        <f t="shared" si="216"/>
        <v xml:space="preserve"> </v>
      </c>
      <c r="AA738" s="1">
        <v>1</v>
      </c>
      <c r="AB738" s="1" t="str">
        <f t="shared" si="217"/>
        <v>Software Engineer</v>
      </c>
      <c r="AC738" s="1" t="s">
        <v>188</v>
      </c>
      <c r="AE738" s="1" t="str">
        <f t="shared" si="218"/>
        <v>Manager</v>
      </c>
      <c r="AF738" s="1" t="s">
        <v>36</v>
      </c>
      <c r="AH738" s="1" t="str">
        <f t="shared" si="219"/>
        <v>Technology &amp; Internet</v>
      </c>
      <c r="AI738" s="1" t="str">
        <f t="shared" si="220"/>
        <v>Technology &amp; Internet</v>
      </c>
      <c r="AJ738" s="1" t="s">
        <v>69</v>
      </c>
      <c r="AL738" s="1">
        <v>10</v>
      </c>
      <c r="AM738" s="1">
        <f t="shared" si="221"/>
        <v>10</v>
      </c>
      <c r="AN738" s="1" t="s">
        <v>3262</v>
      </c>
      <c r="AO738" s="1" t="s">
        <v>39</v>
      </c>
      <c r="AU738" s="1" t="s">
        <v>21</v>
      </c>
      <c r="AZ738" s="1" t="str">
        <f t="shared" si="222"/>
        <v>Forums</v>
      </c>
      <c r="BA738" s="1" t="s">
        <v>50</v>
      </c>
      <c r="BC738" s="1">
        <f t="shared" si="223"/>
        <v>6</v>
      </c>
      <c r="BD738" s="1">
        <v>6</v>
      </c>
      <c r="BF738" s="1">
        <f t="shared" si="224"/>
        <v>6</v>
      </c>
      <c r="BG738" s="1">
        <v>6</v>
      </c>
      <c r="BI738" s="1">
        <v>10</v>
      </c>
      <c r="BJ738" s="1">
        <f t="shared" si="225"/>
        <v>10</v>
      </c>
      <c r="BK738" s="1" t="s">
        <v>3263</v>
      </c>
      <c r="BL738" s="1" t="str">
        <f t="shared" si="226"/>
        <v>Google</v>
      </c>
      <c r="BM738" s="1" t="s">
        <v>52</v>
      </c>
      <c r="BO738" s="1">
        <v>10</v>
      </c>
      <c r="BP738" s="1" t="s">
        <v>3264</v>
      </c>
      <c r="BR738" s="1" t="s">
        <v>3265</v>
      </c>
      <c r="BS738" s="1">
        <v>1</v>
      </c>
      <c r="BT738">
        <f t="shared" si="227"/>
        <v>1</v>
      </c>
    </row>
    <row r="739" spans="1:72" ht="141.75" x14ac:dyDescent="0.25">
      <c r="A739" s="1">
        <v>737</v>
      </c>
      <c r="B739" s="1">
        <f t="shared" si="209"/>
        <v>738</v>
      </c>
      <c r="C739" s="1" t="s">
        <v>0</v>
      </c>
      <c r="I739" s="2">
        <v>33228</v>
      </c>
      <c r="J739" s="13">
        <f t="shared" ca="1" si="210"/>
        <v>28</v>
      </c>
      <c r="K739" s="1">
        <v>7</v>
      </c>
      <c r="L739" s="1">
        <f t="shared" si="211"/>
        <v>7</v>
      </c>
      <c r="M739" s="1">
        <v>45</v>
      </c>
      <c r="N739" s="1">
        <f t="shared" si="212"/>
        <v>45</v>
      </c>
      <c r="O739" s="1">
        <v>9</v>
      </c>
      <c r="P739" s="1">
        <f t="shared" si="213"/>
        <v>9</v>
      </c>
      <c r="Q739" s="1">
        <v>5</v>
      </c>
      <c r="R739" s="1">
        <f t="shared" si="214"/>
        <v>5</v>
      </c>
      <c r="S739" s="1" t="s">
        <v>45</v>
      </c>
      <c r="T739" s="1">
        <v>1</v>
      </c>
      <c r="U739" s="1" t="str">
        <f t="shared" si="215"/>
        <v/>
      </c>
      <c r="X739" s="1" t="str">
        <f t="shared" si="216"/>
        <v xml:space="preserve"> </v>
      </c>
      <c r="AA739" s="1">
        <v>1</v>
      </c>
      <c r="AB739" s="1" t="str">
        <f t="shared" si="217"/>
        <v xml:space="preserve"> Artificial Intelligence Engineer</v>
      </c>
      <c r="AC739" s="1" t="s">
        <v>116</v>
      </c>
      <c r="AE739" s="1" t="str">
        <f t="shared" si="218"/>
        <v>Intern</v>
      </c>
      <c r="AF739" s="1" t="s">
        <v>325</v>
      </c>
      <c r="AH739" s="1" t="str">
        <f t="shared" si="219"/>
        <v>Technology &amp; Internet</v>
      </c>
      <c r="AI739" s="1" t="str">
        <f t="shared" si="220"/>
        <v>Technology &amp; Internet</v>
      </c>
      <c r="AJ739" s="1" t="s">
        <v>69</v>
      </c>
      <c r="AL739" s="1">
        <v>1</v>
      </c>
      <c r="AM739" s="1">
        <f t="shared" si="221"/>
        <v>1</v>
      </c>
      <c r="AN739" s="1" t="s">
        <v>3266</v>
      </c>
      <c r="AO739" s="1" t="s">
        <v>136</v>
      </c>
      <c r="AS739" s="1" t="s">
        <v>19</v>
      </c>
      <c r="AX739" s="1" t="s">
        <v>24</v>
      </c>
      <c r="AZ739" s="1" t="str">
        <f t="shared" si="222"/>
        <v xml:space="preserve"> </v>
      </c>
      <c r="BC739" s="1" t="str">
        <f t="shared" si="223"/>
        <v xml:space="preserve"> </v>
      </c>
      <c r="BF739" s="1" t="str">
        <f t="shared" si="224"/>
        <v xml:space="preserve"> </v>
      </c>
      <c r="BJ739" s="1">
        <f t="shared" si="225"/>
        <v>0</v>
      </c>
      <c r="BL739" s="1" t="str">
        <f t="shared" si="226"/>
        <v>Google</v>
      </c>
      <c r="BM739" s="1" t="s">
        <v>52</v>
      </c>
      <c r="BO739" s="1">
        <v>10</v>
      </c>
      <c r="BP739" s="1" t="s">
        <v>3267</v>
      </c>
      <c r="BQ739" s="1" t="s">
        <v>3268</v>
      </c>
      <c r="BR739" s="1" t="s">
        <v>3269</v>
      </c>
      <c r="BS739" s="1">
        <v>1</v>
      </c>
      <c r="BT739">
        <f t="shared" si="227"/>
        <v>1</v>
      </c>
    </row>
    <row r="740" spans="1:72" ht="47.25" x14ac:dyDescent="0.25">
      <c r="A740" s="1">
        <v>738</v>
      </c>
      <c r="B740" s="1">
        <f t="shared" si="209"/>
        <v>739</v>
      </c>
      <c r="C740" s="1" t="s">
        <v>0</v>
      </c>
      <c r="I740" s="2">
        <v>34298</v>
      </c>
      <c r="J740" s="13">
        <f t="shared" ca="1" si="210"/>
        <v>25</v>
      </c>
      <c r="K740" s="1">
        <v>10</v>
      </c>
      <c r="L740" s="1">
        <f t="shared" si="211"/>
        <v>10</v>
      </c>
      <c r="M740" s="1">
        <v>300</v>
      </c>
      <c r="N740" s="1">
        <f t="shared" si="212"/>
        <v>300</v>
      </c>
      <c r="O740" s="1">
        <v>10</v>
      </c>
      <c r="P740" s="1">
        <f t="shared" si="213"/>
        <v>10</v>
      </c>
      <c r="Q740" s="1">
        <v>10</v>
      </c>
      <c r="R740" s="1">
        <f t="shared" si="214"/>
        <v>10</v>
      </c>
      <c r="S740" s="1" t="s">
        <v>278</v>
      </c>
      <c r="T740" s="1">
        <v>1</v>
      </c>
      <c r="U740" s="1" t="str">
        <f t="shared" si="215"/>
        <v/>
      </c>
      <c r="X740" s="1" t="str">
        <f t="shared" si="216"/>
        <v xml:space="preserve"> </v>
      </c>
      <c r="AA740" s="1">
        <v>1</v>
      </c>
      <c r="AB740" s="1" t="str">
        <f t="shared" si="217"/>
        <v>Data Engineer</v>
      </c>
      <c r="AC740" s="1" t="s">
        <v>67</v>
      </c>
      <c r="AE740" s="1" t="str">
        <f t="shared" si="218"/>
        <v>Individual Contributor</v>
      </c>
      <c r="AF740" s="1" t="s">
        <v>58</v>
      </c>
      <c r="AH740" s="1" t="str">
        <f t="shared" si="219"/>
        <v>Technology &amp; Internet</v>
      </c>
      <c r="AI740" s="1" t="str">
        <f t="shared" si="220"/>
        <v>Technology &amp; Internet</v>
      </c>
      <c r="AJ740" s="1" t="s">
        <v>69</v>
      </c>
      <c r="AL740" s="1">
        <v>1</v>
      </c>
      <c r="AM740" s="1">
        <f t="shared" si="221"/>
        <v>1</v>
      </c>
      <c r="AN740" s="1" t="s">
        <v>3270</v>
      </c>
      <c r="AO740" s="1" t="s">
        <v>39</v>
      </c>
      <c r="AU740" s="1" t="s">
        <v>21</v>
      </c>
      <c r="AZ740" s="1" t="str">
        <f t="shared" si="222"/>
        <v>Stack Overflow</v>
      </c>
      <c r="BA740" s="1" t="s">
        <v>62</v>
      </c>
      <c r="BC740" s="1">
        <f t="shared" si="223"/>
        <v>5</v>
      </c>
      <c r="BD740" s="1">
        <v>5</v>
      </c>
      <c r="BF740" s="1">
        <f t="shared" si="224"/>
        <v>5</v>
      </c>
      <c r="BG740" s="1">
        <v>5</v>
      </c>
      <c r="BI740" s="1">
        <v>100</v>
      </c>
      <c r="BJ740" s="1">
        <f t="shared" si="225"/>
        <v>100</v>
      </c>
      <c r="BK740" s="1" t="s">
        <v>3271</v>
      </c>
      <c r="BL740" s="1" t="str">
        <f t="shared" si="226"/>
        <v>Friend / word of mouth</v>
      </c>
      <c r="BM740" s="1" t="s">
        <v>42</v>
      </c>
      <c r="BO740" s="1">
        <v>10</v>
      </c>
      <c r="BP740" s="1" t="s">
        <v>3272</v>
      </c>
      <c r="BQ740" s="1" t="s">
        <v>3273</v>
      </c>
      <c r="BR740" s="1" t="s">
        <v>24</v>
      </c>
      <c r="BS740" s="1">
        <v>1</v>
      </c>
      <c r="BT740">
        <f t="shared" si="227"/>
        <v>1</v>
      </c>
    </row>
    <row r="741" spans="1:72" ht="189" x14ac:dyDescent="0.25">
      <c r="A741" s="1">
        <v>739</v>
      </c>
      <c r="B741" s="1">
        <f t="shared" si="209"/>
        <v>740</v>
      </c>
      <c r="D741" s="1" t="s">
        <v>1</v>
      </c>
      <c r="J741" s="13"/>
      <c r="K741" s="1">
        <v>7</v>
      </c>
      <c r="L741" s="1">
        <f t="shared" si="211"/>
        <v>7</v>
      </c>
      <c r="M741" s="1">
        <v>15</v>
      </c>
      <c r="N741" s="1">
        <f t="shared" si="212"/>
        <v>15</v>
      </c>
      <c r="O741" s="1">
        <v>5</v>
      </c>
      <c r="P741" s="1">
        <f t="shared" si="213"/>
        <v>5</v>
      </c>
      <c r="Q741" s="1">
        <v>5</v>
      </c>
      <c r="R741" s="1">
        <f t="shared" si="214"/>
        <v>5</v>
      </c>
      <c r="S741" s="1" t="s">
        <v>108</v>
      </c>
      <c r="T741" s="1">
        <v>1</v>
      </c>
      <c r="U741" s="1" t="str">
        <f t="shared" si="215"/>
        <v/>
      </c>
      <c r="X741" s="1" t="str">
        <f t="shared" si="216"/>
        <v xml:space="preserve"> </v>
      </c>
      <c r="AA741" s="1">
        <v>1</v>
      </c>
      <c r="AB741" s="1" t="str">
        <f t="shared" si="217"/>
        <v xml:space="preserve"> Artificial Intelligence Engineer</v>
      </c>
      <c r="AC741" s="1" t="s">
        <v>116</v>
      </c>
      <c r="AE741" s="1" t="str">
        <f t="shared" si="218"/>
        <v>Manager</v>
      </c>
      <c r="AF741" s="1" t="s">
        <v>36</v>
      </c>
      <c r="AH741" s="1" t="str">
        <f t="shared" si="219"/>
        <v>Technology &amp; Internet</v>
      </c>
      <c r="AI741" s="1" t="str">
        <f t="shared" si="220"/>
        <v>Technology &amp; Internet</v>
      </c>
      <c r="AJ741" s="1" t="s">
        <v>69</v>
      </c>
      <c r="AL741" s="1">
        <v>20</v>
      </c>
      <c r="AM741" s="1">
        <f t="shared" si="221"/>
        <v>20</v>
      </c>
      <c r="AN741" s="1" t="s">
        <v>3274</v>
      </c>
      <c r="AO741" s="1" t="s">
        <v>49</v>
      </c>
      <c r="AT741" s="1" t="s">
        <v>20</v>
      </c>
      <c r="AU741" s="1" t="s">
        <v>21</v>
      </c>
      <c r="AZ741" s="1" t="str">
        <f t="shared" si="222"/>
        <v>Forums</v>
      </c>
      <c r="BA741" s="1" t="s">
        <v>50</v>
      </c>
      <c r="BC741" s="1">
        <f t="shared" si="223"/>
        <v>3</v>
      </c>
      <c r="BD741" s="1">
        <v>3</v>
      </c>
      <c r="BF741" s="1">
        <f t="shared" si="224"/>
        <v>3</v>
      </c>
      <c r="BG741" s="1">
        <v>3</v>
      </c>
      <c r="BI741" s="1">
        <v>2</v>
      </c>
      <c r="BJ741" s="1">
        <f t="shared" si="225"/>
        <v>2</v>
      </c>
      <c r="BK741" s="1" t="s">
        <v>3275</v>
      </c>
      <c r="BL741" s="1" t="str">
        <f t="shared" si="226"/>
        <v>Google</v>
      </c>
      <c r="BM741" s="1" t="s">
        <v>52</v>
      </c>
      <c r="BO741" s="1">
        <v>8</v>
      </c>
      <c r="BP741" s="1" t="s">
        <v>3276</v>
      </c>
      <c r="BQ741" s="1" t="s">
        <v>3277</v>
      </c>
      <c r="BR741" s="1" t="s">
        <v>3278</v>
      </c>
      <c r="BS741" s="1">
        <v>0</v>
      </c>
      <c r="BT741">
        <f t="shared" si="227"/>
        <v>0</v>
      </c>
    </row>
    <row r="742" spans="1:72" ht="299.25" x14ac:dyDescent="0.25">
      <c r="A742" s="1">
        <v>740</v>
      </c>
      <c r="B742" s="1">
        <f t="shared" si="209"/>
        <v>741</v>
      </c>
      <c r="E742" s="1" t="s">
        <v>2</v>
      </c>
      <c r="G742" s="1" t="s">
        <v>4</v>
      </c>
      <c r="I742" s="2">
        <v>32907</v>
      </c>
      <c r="J742" s="13">
        <f t="shared" ca="1" si="210"/>
        <v>29</v>
      </c>
      <c r="K742" s="1">
        <v>6</v>
      </c>
      <c r="L742" s="1">
        <f t="shared" si="211"/>
        <v>6</v>
      </c>
      <c r="M742" s="1">
        <v>220</v>
      </c>
      <c r="N742" s="1">
        <f t="shared" si="212"/>
        <v>220</v>
      </c>
      <c r="O742" s="1">
        <v>10</v>
      </c>
      <c r="P742" s="1">
        <f t="shared" si="213"/>
        <v>10</v>
      </c>
      <c r="Q742" s="1">
        <v>10</v>
      </c>
      <c r="R742" s="1">
        <f t="shared" si="214"/>
        <v>10</v>
      </c>
      <c r="S742" s="1" t="s">
        <v>33</v>
      </c>
      <c r="T742" s="1">
        <v>0</v>
      </c>
      <c r="U742" s="1" t="str">
        <f t="shared" si="215"/>
        <v>hoodie</v>
      </c>
      <c r="V742" s="1" t="s">
        <v>34</v>
      </c>
      <c r="X742" s="1" t="str">
        <f t="shared" si="216"/>
        <v>Data is the new bacon</v>
      </c>
      <c r="Y742" s="1" t="s">
        <v>3333</v>
      </c>
      <c r="AA742" s="1">
        <v>0</v>
      </c>
      <c r="AB742" s="1" t="str">
        <f t="shared" si="217"/>
        <v xml:space="preserve"> </v>
      </c>
      <c r="AE742" s="1" t="str">
        <f t="shared" si="218"/>
        <v xml:space="preserve"> </v>
      </c>
      <c r="AH742" s="1" t="str">
        <f t="shared" si="219"/>
        <v>Unspecified</v>
      </c>
      <c r="AI742" s="1" t="str">
        <f t="shared" si="220"/>
        <v xml:space="preserve"> </v>
      </c>
      <c r="AM742" s="1">
        <f t="shared" si="221"/>
        <v>0</v>
      </c>
      <c r="AO742" s="1" t="s">
        <v>39</v>
      </c>
      <c r="AU742" s="1" t="s">
        <v>21</v>
      </c>
      <c r="AZ742" s="1" t="str">
        <f t="shared" si="222"/>
        <v>Slack Channel</v>
      </c>
      <c r="BA742" s="1" t="s">
        <v>40</v>
      </c>
      <c r="BC742" s="1">
        <f t="shared" si="223"/>
        <v>4</v>
      </c>
      <c r="BD742" s="1">
        <v>4</v>
      </c>
      <c r="BF742" s="1">
        <f t="shared" si="224"/>
        <v>3</v>
      </c>
      <c r="BG742" s="1">
        <v>3</v>
      </c>
      <c r="BI742" s="1">
        <v>12</v>
      </c>
      <c r="BJ742" s="1">
        <f t="shared" si="225"/>
        <v>12</v>
      </c>
      <c r="BK742" s="1" t="s">
        <v>3279</v>
      </c>
      <c r="BL742" s="1" t="str">
        <f t="shared" si="226"/>
        <v>Facebook</v>
      </c>
      <c r="BM742" s="1" t="s">
        <v>320</v>
      </c>
      <c r="BO742" s="1">
        <v>10</v>
      </c>
      <c r="BP742" s="1" t="s">
        <v>3280</v>
      </c>
      <c r="BQ742" s="1" t="s">
        <v>3281</v>
      </c>
      <c r="BS742" s="1">
        <v>0</v>
      </c>
      <c r="BT742">
        <f t="shared" si="227"/>
        <v>0</v>
      </c>
    </row>
    <row r="743" spans="1:72" ht="189" x14ac:dyDescent="0.25">
      <c r="A743" s="1">
        <v>741</v>
      </c>
      <c r="B743" s="1">
        <f t="shared" si="209"/>
        <v>742</v>
      </c>
      <c r="G743" s="1" t="s">
        <v>4</v>
      </c>
      <c r="I743" s="2">
        <v>30528</v>
      </c>
      <c r="J743" s="13">
        <f t="shared" ca="1" si="210"/>
        <v>36</v>
      </c>
      <c r="K743" s="1">
        <v>6</v>
      </c>
      <c r="L743" s="1">
        <f t="shared" si="211"/>
        <v>6</v>
      </c>
      <c r="M743" s="1">
        <v>20</v>
      </c>
      <c r="N743" s="1">
        <f t="shared" si="212"/>
        <v>20</v>
      </c>
      <c r="O743" s="1">
        <v>9</v>
      </c>
      <c r="P743" s="1">
        <f t="shared" si="213"/>
        <v>9</v>
      </c>
      <c r="Q743" s="1">
        <v>4</v>
      </c>
      <c r="R743" s="1">
        <f t="shared" si="214"/>
        <v>4</v>
      </c>
      <c r="S743" s="1" t="s">
        <v>45</v>
      </c>
      <c r="T743" s="1">
        <v>1</v>
      </c>
      <c r="U743" s="1" t="str">
        <f t="shared" si="215"/>
        <v/>
      </c>
      <c r="X743" s="1" t="str">
        <f t="shared" si="216"/>
        <v xml:space="preserve"> </v>
      </c>
      <c r="AA743" s="1">
        <v>1</v>
      </c>
      <c r="AB743" s="1" t="str">
        <f t="shared" si="217"/>
        <v>Product Management/Project Management</v>
      </c>
      <c r="AC743" s="1" t="s">
        <v>35</v>
      </c>
      <c r="AE743" s="1" t="str">
        <f t="shared" si="218"/>
        <v>Manager</v>
      </c>
      <c r="AF743" s="1" t="s">
        <v>36</v>
      </c>
      <c r="AH743" s="1" t="str">
        <f t="shared" si="219"/>
        <v>Automotive</v>
      </c>
      <c r="AI743" s="1" t="str">
        <f t="shared" si="220"/>
        <v>Automotive</v>
      </c>
      <c r="AJ743" s="1" t="s">
        <v>247</v>
      </c>
      <c r="AL743" s="1">
        <v>10</v>
      </c>
      <c r="AM743" s="1">
        <f t="shared" si="221"/>
        <v>10</v>
      </c>
      <c r="AN743" s="1" t="s">
        <v>3282</v>
      </c>
      <c r="AO743" s="1" t="s">
        <v>61</v>
      </c>
      <c r="AU743" s="1" t="s">
        <v>21</v>
      </c>
      <c r="AZ743" s="1" t="str">
        <f t="shared" si="222"/>
        <v>Slack Channel</v>
      </c>
      <c r="BA743" s="1" t="s">
        <v>40</v>
      </c>
      <c r="BC743" s="1">
        <f t="shared" si="223"/>
        <v>4</v>
      </c>
      <c r="BD743" s="1">
        <v>4</v>
      </c>
      <c r="BF743" s="1">
        <f t="shared" si="224"/>
        <v>2</v>
      </c>
      <c r="BG743" s="1">
        <v>2</v>
      </c>
      <c r="BI743" s="1">
        <v>20</v>
      </c>
      <c r="BJ743" s="1">
        <f t="shared" si="225"/>
        <v>20</v>
      </c>
      <c r="BK743" s="1" t="s">
        <v>3283</v>
      </c>
      <c r="BL743" s="1" t="str">
        <f t="shared" si="226"/>
        <v>Google</v>
      </c>
      <c r="BM743" s="1" t="s">
        <v>52</v>
      </c>
      <c r="BO743" s="1">
        <v>8</v>
      </c>
      <c r="BP743" s="1" t="s">
        <v>3284</v>
      </c>
      <c r="BQ743" s="1" t="s">
        <v>2390</v>
      </c>
      <c r="BR743" s="1" t="s">
        <v>3285</v>
      </c>
      <c r="BS743" s="1">
        <v>1</v>
      </c>
      <c r="BT743">
        <f t="shared" si="227"/>
        <v>1</v>
      </c>
    </row>
    <row r="744" spans="1:72" ht="141.75" x14ac:dyDescent="0.25">
      <c r="A744" s="1">
        <v>742</v>
      </c>
      <c r="B744" s="1">
        <f t="shared" si="209"/>
        <v>743</v>
      </c>
      <c r="G744" s="1" t="s">
        <v>4</v>
      </c>
      <c r="I744" s="2">
        <v>29686</v>
      </c>
      <c r="J744" s="13">
        <f t="shared" ca="1" si="210"/>
        <v>38</v>
      </c>
      <c r="K744" s="1">
        <v>6</v>
      </c>
      <c r="L744" s="1">
        <f t="shared" si="211"/>
        <v>6</v>
      </c>
      <c r="M744" s="1">
        <v>80</v>
      </c>
      <c r="N744" s="1">
        <f t="shared" si="212"/>
        <v>80</v>
      </c>
      <c r="O744" s="1">
        <v>8</v>
      </c>
      <c r="P744" s="1">
        <f t="shared" si="213"/>
        <v>8</v>
      </c>
      <c r="Q744" s="1">
        <v>10</v>
      </c>
      <c r="R744" s="1">
        <f t="shared" si="214"/>
        <v>10</v>
      </c>
      <c r="S744" s="1" t="s">
        <v>96</v>
      </c>
      <c r="T744" s="1">
        <v>0</v>
      </c>
      <c r="U744" s="1" t="str">
        <f t="shared" si="215"/>
        <v>hoodie</v>
      </c>
      <c r="V744" s="1" t="s">
        <v>34</v>
      </c>
      <c r="X744" s="1" t="str">
        <f t="shared" si="216"/>
        <v>Machine learning for life</v>
      </c>
      <c r="Y744" s="1" t="s">
        <v>3370</v>
      </c>
      <c r="AA744" s="1">
        <v>1</v>
      </c>
      <c r="AB744" s="1" t="str">
        <f t="shared" si="217"/>
        <v>Software Engineer</v>
      </c>
      <c r="AC744" s="1" t="s">
        <v>188</v>
      </c>
      <c r="AE744" s="1" t="str">
        <f t="shared" si="218"/>
        <v>Individual Contributor</v>
      </c>
      <c r="AF744" s="1" t="s">
        <v>58</v>
      </c>
      <c r="AH744" s="1" t="str">
        <f t="shared" si="219"/>
        <v>Advertising &amp; Marketing</v>
      </c>
      <c r="AI744" s="1" t="str">
        <f t="shared" si="220"/>
        <v>Advertising &amp; Marketing</v>
      </c>
      <c r="AJ744" s="1" t="s">
        <v>206</v>
      </c>
      <c r="AL744" s="1">
        <v>5</v>
      </c>
      <c r="AM744" s="1">
        <f t="shared" si="221"/>
        <v>5</v>
      </c>
      <c r="AN744" s="1" t="s">
        <v>3286</v>
      </c>
      <c r="AO744" s="1" t="s">
        <v>61</v>
      </c>
      <c r="AU744" s="1" t="s">
        <v>21</v>
      </c>
      <c r="AZ744" s="1" t="str">
        <f t="shared" si="222"/>
        <v>Slack Channel</v>
      </c>
      <c r="BA744" s="1" t="s">
        <v>40</v>
      </c>
      <c r="BC744" s="1">
        <f t="shared" si="223"/>
        <v>6</v>
      </c>
      <c r="BD744" s="1">
        <v>6</v>
      </c>
      <c r="BF744" s="1">
        <f t="shared" si="224"/>
        <v>1</v>
      </c>
      <c r="BG744" s="1">
        <v>1</v>
      </c>
      <c r="BI744" s="1">
        <v>8</v>
      </c>
      <c r="BJ744" s="1">
        <f t="shared" si="225"/>
        <v>8</v>
      </c>
      <c r="BK744" s="1" t="s">
        <v>3287</v>
      </c>
      <c r="BL744" s="1" t="str">
        <f t="shared" si="226"/>
        <v>Known for a while now...</v>
      </c>
      <c r="BN744" s="1" t="s">
        <v>3288</v>
      </c>
      <c r="BO744" s="1">
        <v>8</v>
      </c>
      <c r="BP744" s="1" t="s">
        <v>3289</v>
      </c>
      <c r="BQ744" s="1" t="s">
        <v>3290</v>
      </c>
      <c r="BR744" s="1" t="s">
        <v>3291</v>
      </c>
      <c r="BS744" s="1">
        <v>1</v>
      </c>
      <c r="BT744">
        <f t="shared" si="227"/>
        <v>1</v>
      </c>
    </row>
    <row r="745" spans="1:72" ht="94.5" x14ac:dyDescent="0.25">
      <c r="A745" s="1">
        <v>743</v>
      </c>
      <c r="B745" s="1">
        <f t="shared" si="209"/>
        <v>744</v>
      </c>
      <c r="D745" s="1" t="s">
        <v>1</v>
      </c>
      <c r="G745" s="1" t="s">
        <v>4</v>
      </c>
      <c r="J745" s="13"/>
      <c r="K745" s="1">
        <v>8</v>
      </c>
      <c r="L745" s="1">
        <f t="shared" si="211"/>
        <v>8</v>
      </c>
      <c r="M745" s="1">
        <v>30</v>
      </c>
      <c r="N745" s="1">
        <f t="shared" si="212"/>
        <v>30</v>
      </c>
      <c r="O745" s="1">
        <v>6</v>
      </c>
      <c r="P745" s="1">
        <f t="shared" si="213"/>
        <v>6</v>
      </c>
      <c r="Q745" s="1">
        <v>5</v>
      </c>
      <c r="R745" s="1">
        <f t="shared" si="214"/>
        <v>5</v>
      </c>
      <c r="S745" s="1" t="s">
        <v>108</v>
      </c>
      <c r="T745" s="1">
        <v>0</v>
      </c>
      <c r="U745" s="1" t="str">
        <f t="shared" si="215"/>
        <v>shoes (brand is TBDâ€¦ probably Adidas or Puma)</v>
      </c>
      <c r="V745" s="1" t="s">
        <v>109</v>
      </c>
      <c r="X745" s="1" t="str">
        <f t="shared" si="216"/>
        <v>Math - all the cool kids are doing it</v>
      </c>
      <c r="Y745" s="1" t="s">
        <v>3369</v>
      </c>
      <c r="AA745" s="1">
        <v>1</v>
      </c>
      <c r="AB745" s="1" t="str">
        <f t="shared" si="217"/>
        <v>Self employed</v>
      </c>
      <c r="AC745" s="1" t="s">
        <v>492</v>
      </c>
      <c r="AE745" s="1" t="str">
        <f t="shared" si="218"/>
        <v>Manager</v>
      </c>
      <c r="AF745" s="1" t="s">
        <v>36</v>
      </c>
      <c r="AH745" s="1" t="str">
        <f t="shared" si="219"/>
        <v>Finance</v>
      </c>
      <c r="AI745" s="1" t="str">
        <f t="shared" si="220"/>
        <v>Finance</v>
      </c>
      <c r="AK745" s="1" t="s">
        <v>867</v>
      </c>
      <c r="AL745" s="1">
        <v>9</v>
      </c>
      <c r="AM745" s="1">
        <f t="shared" si="221"/>
        <v>9</v>
      </c>
      <c r="AO745" s="1" t="s">
        <v>61</v>
      </c>
      <c r="AR745" s="1" t="s">
        <v>18</v>
      </c>
      <c r="AZ745" s="1" t="str">
        <f t="shared" si="222"/>
        <v>Mentor Help (classroom or 1:1 mentors)</v>
      </c>
      <c r="BA745" s="1" t="s">
        <v>137</v>
      </c>
      <c r="BC745" s="1">
        <f t="shared" si="223"/>
        <v>5</v>
      </c>
      <c r="BD745" s="1">
        <v>5</v>
      </c>
      <c r="BF745" s="1">
        <f t="shared" si="224"/>
        <v>1</v>
      </c>
      <c r="BG745" s="1">
        <v>1</v>
      </c>
      <c r="BI745" s="1">
        <v>8</v>
      </c>
      <c r="BJ745" s="1">
        <f t="shared" si="225"/>
        <v>8</v>
      </c>
      <c r="BK745" s="1" t="s">
        <v>3292</v>
      </c>
      <c r="BL745" s="1" t="str">
        <f t="shared" si="226"/>
        <v>Followed first course of p. Thrun</v>
      </c>
      <c r="BN745" s="1" t="s">
        <v>3293</v>
      </c>
      <c r="BO745" s="1">
        <v>8</v>
      </c>
      <c r="BP745" s="1" t="s">
        <v>3294</v>
      </c>
      <c r="BQ745" s="1" t="s">
        <v>3295</v>
      </c>
      <c r="BS745" s="1">
        <v>0</v>
      </c>
      <c r="BT745">
        <f t="shared" si="227"/>
        <v>0</v>
      </c>
    </row>
    <row r="746" spans="1:72" ht="409.5" x14ac:dyDescent="0.25">
      <c r="A746" s="1">
        <v>744</v>
      </c>
      <c r="B746" s="1">
        <f t="shared" si="209"/>
        <v>745</v>
      </c>
      <c r="C746" s="1" t="s">
        <v>0</v>
      </c>
      <c r="G746" s="1" t="s">
        <v>4</v>
      </c>
      <c r="I746" s="2">
        <v>29339</v>
      </c>
      <c r="J746" s="13">
        <f t="shared" ca="1" si="210"/>
        <v>39</v>
      </c>
      <c r="K746" s="1">
        <v>8</v>
      </c>
      <c r="L746" s="1">
        <f t="shared" si="211"/>
        <v>8</v>
      </c>
      <c r="M746" s="1">
        <v>45</v>
      </c>
      <c r="N746" s="1">
        <f t="shared" si="212"/>
        <v>45</v>
      </c>
      <c r="O746" s="1">
        <v>5</v>
      </c>
      <c r="P746" s="1">
        <f t="shared" si="213"/>
        <v>5</v>
      </c>
      <c r="Q746" s="1">
        <v>6</v>
      </c>
      <c r="R746" s="1">
        <f t="shared" si="214"/>
        <v>6</v>
      </c>
      <c r="S746" s="1" t="s">
        <v>164</v>
      </c>
      <c r="T746" s="1">
        <v>1</v>
      </c>
      <c r="U746" s="1" t="str">
        <f t="shared" si="215"/>
        <v/>
      </c>
      <c r="X746" s="1" t="str">
        <f t="shared" si="216"/>
        <v xml:space="preserve"> </v>
      </c>
      <c r="AA746" s="1">
        <v>1</v>
      </c>
      <c r="AB746" s="1" t="str">
        <f t="shared" si="217"/>
        <v>Self employed</v>
      </c>
      <c r="AC746" s="1" t="s">
        <v>492</v>
      </c>
      <c r="AE746" s="1" t="str">
        <f t="shared" si="218"/>
        <v>Not Applicable</v>
      </c>
      <c r="AF746" s="1" t="s">
        <v>86</v>
      </c>
      <c r="AH746" s="1" t="str">
        <f t="shared" si="219"/>
        <v>Real Estate</v>
      </c>
      <c r="AI746" s="1" t="str">
        <f t="shared" si="220"/>
        <v>Real Estate</v>
      </c>
      <c r="AJ746" s="1" t="s">
        <v>280</v>
      </c>
      <c r="AL746" s="1">
        <v>10</v>
      </c>
      <c r="AM746" s="1">
        <f t="shared" si="221"/>
        <v>10</v>
      </c>
      <c r="AO746" s="1" t="s">
        <v>61</v>
      </c>
      <c r="AR746" s="1" t="s">
        <v>18</v>
      </c>
      <c r="AZ746" s="1" t="str">
        <f t="shared" si="222"/>
        <v>Stack Overflow</v>
      </c>
      <c r="BA746" s="1" t="s">
        <v>62</v>
      </c>
      <c r="BC746" s="1">
        <f t="shared" si="223"/>
        <v>3</v>
      </c>
      <c r="BD746" s="1">
        <v>3</v>
      </c>
      <c r="BF746" s="1">
        <f t="shared" si="224"/>
        <v>4</v>
      </c>
      <c r="BG746" s="1">
        <v>4</v>
      </c>
      <c r="BI746" s="1">
        <v>8</v>
      </c>
      <c r="BJ746" s="1">
        <f t="shared" si="225"/>
        <v>8</v>
      </c>
      <c r="BK746" s="1" t="s">
        <v>3296</v>
      </c>
      <c r="BL746" s="1" t="str">
        <f t="shared" si="226"/>
        <v>Google</v>
      </c>
      <c r="BM746" s="1" t="s">
        <v>52</v>
      </c>
      <c r="BO746" s="1">
        <v>10</v>
      </c>
      <c r="BP746" s="1" t="s">
        <v>3297</v>
      </c>
      <c r="BQ746" s="1" t="s">
        <v>3298</v>
      </c>
      <c r="BR746" s="1" t="s">
        <v>3299</v>
      </c>
      <c r="BS746" s="1">
        <v>1</v>
      </c>
      <c r="BT746">
        <f t="shared" si="227"/>
        <v>1</v>
      </c>
    </row>
    <row r="747" spans="1:72" ht="94.5" x14ac:dyDescent="0.25">
      <c r="A747" s="1">
        <v>745</v>
      </c>
      <c r="B747" s="1">
        <f t="shared" si="209"/>
        <v>746</v>
      </c>
      <c r="C747" s="1" t="s">
        <v>0</v>
      </c>
      <c r="I747" s="2">
        <v>27612</v>
      </c>
      <c r="J747" s="13">
        <f t="shared" ca="1" si="210"/>
        <v>44</v>
      </c>
      <c r="K747" s="1">
        <v>7</v>
      </c>
      <c r="L747" s="1">
        <f t="shared" si="211"/>
        <v>7</v>
      </c>
      <c r="M747" s="1">
        <v>40</v>
      </c>
      <c r="N747" s="1">
        <f t="shared" si="212"/>
        <v>40</v>
      </c>
      <c r="O747" s="1">
        <v>6</v>
      </c>
      <c r="P747" s="1">
        <f t="shared" si="213"/>
        <v>6</v>
      </c>
      <c r="Q747" s="1">
        <v>1</v>
      </c>
      <c r="R747" s="1">
        <f t="shared" si="214"/>
        <v>1</v>
      </c>
      <c r="S747" s="1" t="s">
        <v>55</v>
      </c>
      <c r="T747" s="1">
        <v>0</v>
      </c>
      <c r="U747" s="1" t="str">
        <f t="shared" si="215"/>
        <v>hat</v>
      </c>
      <c r="V747" s="1" t="s">
        <v>97</v>
      </c>
      <c r="X747" s="1" t="str">
        <f t="shared" si="216"/>
        <v>Machine learning for life</v>
      </c>
      <c r="Y747" s="1" t="s">
        <v>3370</v>
      </c>
      <c r="AA747" s="1">
        <v>1</v>
      </c>
      <c r="AB747" s="1" t="str">
        <f t="shared" si="217"/>
        <v>Educator / Instructor</v>
      </c>
      <c r="AC747" s="1" t="s">
        <v>47</v>
      </c>
      <c r="AE747" s="1" t="str">
        <f t="shared" si="218"/>
        <v>Individual Contributor</v>
      </c>
      <c r="AF747" s="1" t="s">
        <v>58</v>
      </c>
      <c r="AH747" s="1" t="str">
        <f t="shared" si="219"/>
        <v>Education</v>
      </c>
      <c r="AI747" s="1" t="str">
        <f t="shared" si="220"/>
        <v>Education</v>
      </c>
      <c r="AJ747" s="1" t="s">
        <v>37</v>
      </c>
      <c r="AL747" s="1">
        <v>10</v>
      </c>
      <c r="AM747" s="1">
        <f t="shared" si="221"/>
        <v>10</v>
      </c>
      <c r="AO747" s="1" t="s">
        <v>49</v>
      </c>
      <c r="AS747" s="1" t="s">
        <v>19</v>
      </c>
      <c r="AZ747" s="1" t="str">
        <f t="shared" si="222"/>
        <v>Forums</v>
      </c>
      <c r="BA747" s="1" t="s">
        <v>50</v>
      </c>
      <c r="BC747" s="1">
        <f t="shared" si="223"/>
        <v>3</v>
      </c>
      <c r="BD747" s="1">
        <v>3</v>
      </c>
      <c r="BF747" s="1">
        <f t="shared" si="224"/>
        <v>5</v>
      </c>
      <c r="BG747" s="1">
        <v>5</v>
      </c>
      <c r="BI747" s="1">
        <v>36</v>
      </c>
      <c r="BJ747" s="1">
        <f t="shared" si="225"/>
        <v>36</v>
      </c>
      <c r="BK747" s="1" t="s">
        <v>3300</v>
      </c>
      <c r="BL747" s="1" t="str">
        <f t="shared" si="226"/>
        <v>Google</v>
      </c>
      <c r="BM747" s="1" t="s">
        <v>52</v>
      </c>
      <c r="BO747" s="1">
        <v>9</v>
      </c>
      <c r="BP747" s="1" t="s">
        <v>3301</v>
      </c>
      <c r="BQ747" s="1" t="s">
        <v>3302</v>
      </c>
      <c r="BT747">
        <f t="shared" si="227"/>
        <v>0</v>
      </c>
    </row>
    <row r="748" spans="1:72" ht="94.5" x14ac:dyDescent="0.25">
      <c r="A748" s="1">
        <v>746</v>
      </c>
      <c r="B748" s="1">
        <f t="shared" si="209"/>
        <v>747</v>
      </c>
      <c r="D748" s="1" t="s">
        <v>1</v>
      </c>
      <c r="G748" s="1" t="s">
        <v>4</v>
      </c>
      <c r="I748" s="2">
        <v>32442</v>
      </c>
      <c r="J748" s="13">
        <f t="shared" ca="1" si="210"/>
        <v>30</v>
      </c>
      <c r="K748" s="1">
        <v>4</v>
      </c>
      <c r="L748" s="1">
        <f t="shared" si="211"/>
        <v>4</v>
      </c>
      <c r="M748" s="1">
        <v>10</v>
      </c>
      <c r="N748" s="1">
        <f t="shared" si="212"/>
        <v>10</v>
      </c>
      <c r="O748" s="1">
        <v>8</v>
      </c>
      <c r="P748" s="1">
        <f t="shared" si="213"/>
        <v>8</v>
      </c>
      <c r="Q748" s="1">
        <v>1</v>
      </c>
      <c r="R748" s="1">
        <f t="shared" si="214"/>
        <v>1</v>
      </c>
      <c r="S748" s="1" t="s">
        <v>310</v>
      </c>
      <c r="T748" s="1">
        <v>1</v>
      </c>
      <c r="U748" s="1" t="str">
        <f t="shared" si="215"/>
        <v/>
      </c>
      <c r="X748" s="1" t="str">
        <f t="shared" si="216"/>
        <v xml:space="preserve"> </v>
      </c>
      <c r="AA748" s="1">
        <v>1</v>
      </c>
      <c r="AB748" s="1" t="str">
        <f t="shared" si="217"/>
        <v>Other</v>
      </c>
      <c r="AC748" s="1" t="s">
        <v>5</v>
      </c>
      <c r="AE748" s="1" t="str">
        <f t="shared" si="218"/>
        <v>Individual Contributor</v>
      </c>
      <c r="AF748" s="1" t="s">
        <v>58</v>
      </c>
      <c r="AH748" s="1" t="str">
        <f t="shared" si="219"/>
        <v>Education</v>
      </c>
      <c r="AI748" s="1" t="str">
        <f t="shared" si="220"/>
        <v>Education</v>
      </c>
      <c r="AJ748" s="1" t="s">
        <v>37</v>
      </c>
      <c r="AL748" s="1">
        <v>12</v>
      </c>
      <c r="AM748" s="1">
        <f t="shared" si="221"/>
        <v>12</v>
      </c>
      <c r="AN748" s="1" t="s">
        <v>3303</v>
      </c>
      <c r="AO748" s="1" t="s">
        <v>39</v>
      </c>
      <c r="AS748" s="1" t="s">
        <v>19</v>
      </c>
      <c r="AT748" s="1" t="s">
        <v>20</v>
      </c>
      <c r="AZ748" s="1" t="str">
        <f t="shared" si="222"/>
        <v>Forums</v>
      </c>
      <c r="BA748" s="1" t="s">
        <v>50</v>
      </c>
      <c r="BC748" s="1" t="str">
        <f t="shared" si="223"/>
        <v>20-30</v>
      </c>
      <c r="BE748" s="1" t="s">
        <v>3304</v>
      </c>
      <c r="BF748" s="1">
        <f t="shared" si="224"/>
        <v>5</v>
      </c>
      <c r="BG748" s="1">
        <v>5</v>
      </c>
      <c r="BI748" s="1">
        <v>20</v>
      </c>
      <c r="BJ748" s="1">
        <f t="shared" si="225"/>
        <v>20</v>
      </c>
      <c r="BK748" s="1" t="s">
        <v>3305</v>
      </c>
      <c r="BL748" s="1" t="str">
        <f t="shared" si="226"/>
        <v>Google</v>
      </c>
      <c r="BM748" s="1" t="s">
        <v>52</v>
      </c>
      <c r="BO748" s="1">
        <v>10</v>
      </c>
      <c r="BP748" s="1" t="s">
        <v>3306</v>
      </c>
      <c r="BQ748" s="1" t="s">
        <v>3307</v>
      </c>
      <c r="BR748" s="1" t="s">
        <v>91</v>
      </c>
      <c r="BS748" s="1">
        <v>1</v>
      </c>
      <c r="BT748">
        <f t="shared" si="227"/>
        <v>1</v>
      </c>
    </row>
    <row r="749" spans="1:72" ht="315" x14ac:dyDescent="0.25">
      <c r="A749" s="1">
        <v>747</v>
      </c>
      <c r="B749" s="1">
        <f t="shared" si="209"/>
        <v>748</v>
      </c>
      <c r="D749" s="1" t="s">
        <v>1</v>
      </c>
      <c r="I749" s="2">
        <v>34109</v>
      </c>
      <c r="J749" s="13">
        <f t="shared" ca="1" si="210"/>
        <v>26</v>
      </c>
      <c r="K749" s="1">
        <v>7</v>
      </c>
      <c r="L749" s="1">
        <f t="shared" si="211"/>
        <v>7</v>
      </c>
      <c r="M749" s="1">
        <v>30</v>
      </c>
      <c r="N749" s="1">
        <f t="shared" si="212"/>
        <v>30</v>
      </c>
      <c r="O749" s="1">
        <v>12</v>
      </c>
      <c r="P749" s="1">
        <f t="shared" si="213"/>
        <v>12</v>
      </c>
      <c r="Q749" s="1">
        <v>0</v>
      </c>
      <c r="R749" s="1">
        <f t="shared" si="214"/>
        <v>0</v>
      </c>
      <c r="S749" s="1" t="s">
        <v>96</v>
      </c>
      <c r="T749" s="1">
        <v>0</v>
      </c>
      <c r="U749" s="1" t="str">
        <f t="shared" si="215"/>
        <v>backpack</v>
      </c>
      <c r="V749" s="1" t="s">
        <v>75</v>
      </c>
      <c r="X749" s="1" t="str">
        <f t="shared" si="216"/>
        <v>Machine learning for life</v>
      </c>
      <c r="Y749" s="1" t="s">
        <v>3370</v>
      </c>
      <c r="AA749" s="1">
        <v>0</v>
      </c>
      <c r="AB749" s="1" t="str">
        <f t="shared" si="217"/>
        <v xml:space="preserve"> </v>
      </c>
      <c r="AE749" s="1" t="str">
        <f t="shared" si="218"/>
        <v xml:space="preserve"> </v>
      </c>
      <c r="AH749" s="1" t="str">
        <f t="shared" si="219"/>
        <v>Unspecified</v>
      </c>
      <c r="AI749" s="1" t="str">
        <f t="shared" si="220"/>
        <v xml:space="preserve"> </v>
      </c>
      <c r="AM749" s="1">
        <f t="shared" si="221"/>
        <v>0</v>
      </c>
      <c r="AO749" s="1" t="s">
        <v>39</v>
      </c>
      <c r="AR749" s="1" t="s">
        <v>18</v>
      </c>
      <c r="AZ749" s="1" t="str">
        <f t="shared" si="222"/>
        <v>Mentor Help (classroom or 1:1 mentors)</v>
      </c>
      <c r="BA749" s="1" t="s">
        <v>137</v>
      </c>
      <c r="BC749" s="1">
        <f t="shared" si="223"/>
        <v>5</v>
      </c>
      <c r="BD749" s="1">
        <v>5</v>
      </c>
      <c r="BF749" s="1">
        <f t="shared" si="224"/>
        <v>5</v>
      </c>
      <c r="BG749" s="1">
        <v>5</v>
      </c>
      <c r="BI749" s="1">
        <v>16</v>
      </c>
      <c r="BJ749" s="1">
        <f t="shared" si="225"/>
        <v>16</v>
      </c>
      <c r="BK749" s="1" t="s">
        <v>3308</v>
      </c>
      <c r="BL749" s="1" t="str">
        <f t="shared" si="226"/>
        <v>Github backpack</v>
      </c>
      <c r="BN749" s="1" t="s">
        <v>3309</v>
      </c>
      <c r="BO749" s="1">
        <v>9</v>
      </c>
      <c r="BP749" s="1" t="s">
        <v>24</v>
      </c>
      <c r="BQ749" s="1" t="s">
        <v>3310</v>
      </c>
      <c r="BR749" s="1" t="s">
        <v>3311</v>
      </c>
      <c r="BS749" s="1">
        <v>1</v>
      </c>
      <c r="BT749">
        <f t="shared" si="227"/>
        <v>1</v>
      </c>
    </row>
    <row r="750" spans="1:72" ht="157.5" x14ac:dyDescent="0.25">
      <c r="A750" s="1">
        <v>748</v>
      </c>
      <c r="B750" s="1">
        <f t="shared" si="209"/>
        <v>749</v>
      </c>
      <c r="D750" s="1" t="s">
        <v>1</v>
      </c>
      <c r="E750" s="1" t="s">
        <v>2</v>
      </c>
      <c r="I750" s="2">
        <v>34114</v>
      </c>
      <c r="J750" s="13">
        <f t="shared" ca="1" si="210"/>
        <v>26</v>
      </c>
      <c r="K750" s="1">
        <v>7</v>
      </c>
      <c r="L750" s="1">
        <f t="shared" si="211"/>
        <v>7</v>
      </c>
      <c r="M750" s="1">
        <v>40</v>
      </c>
      <c r="N750" s="1">
        <f t="shared" si="212"/>
        <v>40</v>
      </c>
      <c r="O750" s="1">
        <v>10</v>
      </c>
      <c r="P750" s="1">
        <f t="shared" si="213"/>
        <v>10</v>
      </c>
      <c r="Q750" s="1">
        <v>4</v>
      </c>
      <c r="R750" s="1">
        <f t="shared" si="214"/>
        <v>4</v>
      </c>
      <c r="S750" s="1" t="s">
        <v>33</v>
      </c>
      <c r="T750" s="1">
        <v>1</v>
      </c>
      <c r="U750" s="1" t="str">
        <f t="shared" si="215"/>
        <v/>
      </c>
      <c r="X750" s="1" t="str">
        <f t="shared" si="216"/>
        <v xml:space="preserve"> </v>
      </c>
      <c r="AA750" s="1">
        <v>1</v>
      </c>
      <c r="AB750" s="1" t="str">
        <f t="shared" si="217"/>
        <v>Consulting</v>
      </c>
      <c r="AC750" s="1" t="s">
        <v>387</v>
      </c>
      <c r="AE750" s="1" t="str">
        <f t="shared" si="218"/>
        <v>Manager</v>
      </c>
      <c r="AF750" s="1" t="s">
        <v>36</v>
      </c>
      <c r="AH750" s="1" t="str">
        <f t="shared" si="219"/>
        <v>Technology &amp; Internet</v>
      </c>
      <c r="AI750" s="1" t="str">
        <f t="shared" si="220"/>
        <v>Technology &amp; Internet</v>
      </c>
      <c r="AJ750" s="1" t="s">
        <v>69</v>
      </c>
      <c r="AL750" s="1">
        <v>1</v>
      </c>
      <c r="AM750" s="1">
        <f t="shared" si="221"/>
        <v>1</v>
      </c>
      <c r="AN750" s="1" t="s">
        <v>3312</v>
      </c>
      <c r="AO750" s="1" t="s">
        <v>39</v>
      </c>
      <c r="AR750" s="1" t="s">
        <v>18</v>
      </c>
      <c r="AZ750" s="1" t="str">
        <f t="shared" si="222"/>
        <v>Forums</v>
      </c>
      <c r="BA750" s="1" t="s">
        <v>50</v>
      </c>
      <c r="BC750" s="1">
        <f t="shared" si="223"/>
        <v>6</v>
      </c>
      <c r="BD750" s="1">
        <v>6</v>
      </c>
      <c r="BF750" s="1">
        <f t="shared" si="224"/>
        <v>10</v>
      </c>
      <c r="BH750" s="1">
        <v>10</v>
      </c>
      <c r="BI750" s="1">
        <v>30</v>
      </c>
      <c r="BJ750" s="1">
        <f t="shared" si="225"/>
        <v>30</v>
      </c>
      <c r="BK750" s="1" t="s">
        <v>3313</v>
      </c>
      <c r="BL750" s="1" t="str">
        <f t="shared" si="226"/>
        <v>Google</v>
      </c>
      <c r="BM750" s="1" t="s">
        <v>52</v>
      </c>
      <c r="BO750" s="1">
        <v>8</v>
      </c>
      <c r="BP750" s="1" t="s">
        <v>3314</v>
      </c>
      <c r="BQ750" s="1" t="s">
        <v>3315</v>
      </c>
      <c r="BR750" s="1" t="s">
        <v>3316</v>
      </c>
      <c r="BS750" s="1">
        <v>0</v>
      </c>
      <c r="BT750">
        <f t="shared" si="227"/>
        <v>0</v>
      </c>
    </row>
    <row r="751" spans="1:72" ht="141.75" x14ac:dyDescent="0.25">
      <c r="A751" s="1">
        <v>749</v>
      </c>
      <c r="B751" s="1">
        <f t="shared" si="209"/>
        <v>750</v>
      </c>
      <c r="G751" s="1" t="s">
        <v>4</v>
      </c>
      <c r="I751" s="2">
        <v>26782</v>
      </c>
      <c r="J751" s="13">
        <f t="shared" ca="1" si="210"/>
        <v>46</v>
      </c>
      <c r="K751" s="1">
        <v>7</v>
      </c>
      <c r="L751" s="1">
        <f t="shared" si="211"/>
        <v>7</v>
      </c>
      <c r="M751" s="1">
        <v>60</v>
      </c>
      <c r="N751" s="1">
        <f t="shared" si="212"/>
        <v>60</v>
      </c>
      <c r="O751" s="1">
        <v>8</v>
      </c>
      <c r="P751" s="1">
        <f t="shared" si="213"/>
        <v>8</v>
      </c>
      <c r="Q751" s="1">
        <v>35</v>
      </c>
      <c r="R751" s="1">
        <f t="shared" si="214"/>
        <v>35</v>
      </c>
      <c r="S751" s="1" t="s">
        <v>74</v>
      </c>
      <c r="T751" s="1">
        <v>0</v>
      </c>
      <c r="U751" s="1" t="str">
        <f t="shared" si="215"/>
        <v>shoes (brand is TBDâ€¦ probably Adidas or Puma)</v>
      </c>
      <c r="V751" s="1" t="s">
        <v>109</v>
      </c>
      <c r="X751" s="1" t="str">
        <f t="shared" si="216"/>
        <v>Machine learning for life</v>
      </c>
      <c r="Y751" s="1" t="s">
        <v>3370</v>
      </c>
      <c r="AA751" s="1">
        <v>1</v>
      </c>
      <c r="AB751" s="1" t="str">
        <f t="shared" si="217"/>
        <v>Software Engineer</v>
      </c>
      <c r="AC751" s="1" t="s">
        <v>188</v>
      </c>
      <c r="AE751" s="1" t="str">
        <f t="shared" si="218"/>
        <v>Individual Contributor</v>
      </c>
      <c r="AF751" s="1" t="s">
        <v>58</v>
      </c>
      <c r="AH751" s="1" t="str">
        <f t="shared" si="219"/>
        <v>Healthcare and Pharmaceuticals</v>
      </c>
      <c r="AI751" s="1" t="str">
        <f t="shared" si="220"/>
        <v>Healthcare and Pharmaceuticals</v>
      </c>
      <c r="AJ751" s="1" t="s">
        <v>131</v>
      </c>
      <c r="AL751" s="1">
        <v>20</v>
      </c>
      <c r="AM751" s="1">
        <f t="shared" si="221"/>
        <v>20</v>
      </c>
      <c r="AN751" s="1" t="s">
        <v>3317</v>
      </c>
      <c r="AO751" s="1" t="s">
        <v>39</v>
      </c>
      <c r="AU751" s="1" t="s">
        <v>21</v>
      </c>
      <c r="AZ751" s="1" t="str">
        <f t="shared" si="222"/>
        <v>Slack Channel</v>
      </c>
      <c r="BA751" s="1" t="s">
        <v>40</v>
      </c>
      <c r="BC751" s="1">
        <f t="shared" si="223"/>
        <v>3</v>
      </c>
      <c r="BD751" s="1">
        <v>3</v>
      </c>
      <c r="BF751" s="1">
        <f t="shared" si="224"/>
        <v>1</v>
      </c>
      <c r="BG751" s="1">
        <v>1</v>
      </c>
      <c r="BI751" s="1">
        <v>100</v>
      </c>
      <c r="BJ751" s="1">
        <f t="shared" si="225"/>
        <v>100</v>
      </c>
      <c r="BK751" s="1" t="s">
        <v>3318</v>
      </c>
      <c r="BL751" s="1" t="str">
        <f t="shared" si="226"/>
        <v>Google</v>
      </c>
      <c r="BM751" s="1" t="s">
        <v>52</v>
      </c>
      <c r="BO751" s="1">
        <v>10</v>
      </c>
      <c r="BP751" s="1" t="s">
        <v>3319</v>
      </c>
      <c r="BQ751" s="1" t="s">
        <v>3320</v>
      </c>
      <c r="BS751" s="1">
        <v>0</v>
      </c>
      <c r="BT751">
        <f t="shared" si="227"/>
        <v>0</v>
      </c>
    </row>
    <row r="752" spans="1:72" ht="409.5" x14ac:dyDescent="0.25">
      <c r="A752" s="1">
        <v>750</v>
      </c>
      <c r="B752" s="1">
        <f t="shared" si="209"/>
        <v>751</v>
      </c>
      <c r="G752" s="1" t="s">
        <v>4</v>
      </c>
      <c r="I752" s="2">
        <v>31994</v>
      </c>
      <c r="J752" s="13">
        <f t="shared" ca="1" si="210"/>
        <v>32</v>
      </c>
      <c r="K752" s="1">
        <v>8</v>
      </c>
      <c r="L752" s="1">
        <f t="shared" si="211"/>
        <v>8</v>
      </c>
      <c r="M752" s="1">
        <v>45</v>
      </c>
      <c r="N752" s="1">
        <f t="shared" si="212"/>
        <v>45</v>
      </c>
      <c r="O752" s="1">
        <v>12</v>
      </c>
      <c r="P752" s="1">
        <f t="shared" si="213"/>
        <v>12</v>
      </c>
      <c r="Q752" s="1">
        <v>12</v>
      </c>
      <c r="R752" s="1">
        <f t="shared" si="214"/>
        <v>12</v>
      </c>
      <c r="S752" s="1" t="s">
        <v>164</v>
      </c>
      <c r="T752" s="1">
        <v>0</v>
      </c>
      <c r="U752" s="1" t="str">
        <f t="shared" si="215"/>
        <v>hoodie</v>
      </c>
      <c r="V752" s="1" t="s">
        <v>34</v>
      </c>
      <c r="X752" s="1" t="str">
        <f t="shared" si="216"/>
        <v>A quality life demands quality questions</v>
      </c>
      <c r="Y752" s="1" t="s">
        <v>3371</v>
      </c>
      <c r="AA752" s="1">
        <v>1</v>
      </c>
      <c r="AB752" s="1" t="str">
        <f t="shared" si="217"/>
        <v>Marketing</v>
      </c>
      <c r="AC752" s="1" t="s">
        <v>662</v>
      </c>
      <c r="AE752" s="1" t="str">
        <f t="shared" si="218"/>
        <v>Individual Contributor</v>
      </c>
      <c r="AF752" s="1" t="s">
        <v>58</v>
      </c>
      <c r="AH752" s="1" t="str">
        <f t="shared" si="219"/>
        <v>Entertainment &amp; Leisure</v>
      </c>
      <c r="AI752" s="1" t="str">
        <f t="shared" si="220"/>
        <v>Entertainment &amp; Leisure</v>
      </c>
      <c r="AJ752" s="1" t="s">
        <v>81</v>
      </c>
      <c r="AL752" s="1">
        <v>5</v>
      </c>
      <c r="AM752" s="1">
        <f t="shared" si="221"/>
        <v>5</v>
      </c>
      <c r="AN752" s="1" t="s">
        <v>3321</v>
      </c>
      <c r="AO752" s="1" t="s">
        <v>39</v>
      </c>
      <c r="AU752" s="1" t="s">
        <v>21</v>
      </c>
      <c r="AZ752" s="1" t="str">
        <f t="shared" si="222"/>
        <v>Forums</v>
      </c>
      <c r="BA752" s="1" t="s">
        <v>50</v>
      </c>
      <c r="BC752" s="1">
        <f t="shared" si="223"/>
        <v>2</v>
      </c>
      <c r="BD752" s="1">
        <v>2</v>
      </c>
      <c r="BF752" s="1">
        <f t="shared" si="224"/>
        <v>4</v>
      </c>
      <c r="BG752" s="1">
        <v>4</v>
      </c>
      <c r="BI752" s="1">
        <v>6</v>
      </c>
      <c r="BJ752" s="1">
        <f t="shared" si="225"/>
        <v>6</v>
      </c>
      <c r="BK752" s="1" t="s">
        <v>3322</v>
      </c>
      <c r="BL752" s="1" t="str">
        <f t="shared" si="226"/>
        <v>Twitter</v>
      </c>
      <c r="BM752" s="1" t="s">
        <v>167</v>
      </c>
      <c r="BO752" s="1">
        <v>8</v>
      </c>
      <c r="BP752" s="1" t="s">
        <v>3368</v>
      </c>
      <c r="BQ752" s="1" t="s">
        <v>3323</v>
      </c>
      <c r="BR752" s="1" t="s">
        <v>3324</v>
      </c>
      <c r="BS752" s="1">
        <v>1</v>
      </c>
      <c r="BT752">
        <f t="shared" si="227"/>
        <v>1</v>
      </c>
    </row>
    <row r="753" spans="1:72" ht="157.5" x14ac:dyDescent="0.25">
      <c r="A753" s="1">
        <v>751</v>
      </c>
      <c r="B753" s="1">
        <f t="shared" si="209"/>
        <v>752</v>
      </c>
      <c r="D753" s="1" t="s">
        <v>1</v>
      </c>
      <c r="I753" s="2">
        <v>33675</v>
      </c>
      <c r="J753" s="13">
        <f t="shared" ca="1" si="210"/>
        <v>27</v>
      </c>
      <c r="K753" s="1">
        <v>7</v>
      </c>
      <c r="L753" s="1">
        <f t="shared" si="211"/>
        <v>7</v>
      </c>
      <c r="M753" s="1">
        <v>100</v>
      </c>
      <c r="N753" s="1">
        <f t="shared" si="212"/>
        <v>100</v>
      </c>
      <c r="O753" s="1">
        <v>7</v>
      </c>
      <c r="P753" s="1">
        <f t="shared" si="213"/>
        <v>7</v>
      </c>
      <c r="Q753" s="1">
        <v>10</v>
      </c>
      <c r="R753" s="1">
        <f t="shared" si="214"/>
        <v>10</v>
      </c>
      <c r="S753" s="1" t="s">
        <v>310</v>
      </c>
      <c r="T753" s="1">
        <v>1</v>
      </c>
      <c r="U753" s="1" t="str">
        <f t="shared" si="215"/>
        <v/>
      </c>
      <c r="X753" s="1" t="str">
        <f t="shared" si="216"/>
        <v xml:space="preserve"> </v>
      </c>
      <c r="AA753" s="1">
        <v>1</v>
      </c>
      <c r="AB753" s="1" t="str">
        <f t="shared" si="217"/>
        <v>Data Scientist</v>
      </c>
      <c r="AC753" s="1" t="s">
        <v>130</v>
      </c>
      <c r="AE753" s="1" t="str">
        <f t="shared" si="218"/>
        <v>Individual Contributor</v>
      </c>
      <c r="AF753" s="1" t="s">
        <v>58</v>
      </c>
      <c r="AH753" s="1" t="str">
        <f t="shared" si="219"/>
        <v>Technology &amp; Internet</v>
      </c>
      <c r="AI753" s="1" t="str">
        <f t="shared" si="220"/>
        <v>Technology &amp; Internet</v>
      </c>
      <c r="AJ753" s="1" t="s">
        <v>69</v>
      </c>
      <c r="AL753" s="1">
        <v>1</v>
      </c>
      <c r="AM753" s="1">
        <f t="shared" si="221"/>
        <v>1</v>
      </c>
      <c r="AN753" s="1" t="s">
        <v>836</v>
      </c>
      <c r="AO753" s="1" t="s">
        <v>61</v>
      </c>
      <c r="AS753" s="1" t="s">
        <v>19</v>
      </c>
      <c r="AZ753" s="1" t="str">
        <f t="shared" si="222"/>
        <v>Stack Overflow</v>
      </c>
      <c r="BA753" s="1" t="s">
        <v>62</v>
      </c>
      <c r="BC753" s="1">
        <f t="shared" si="223"/>
        <v>10</v>
      </c>
      <c r="BE753" s="1">
        <v>10</v>
      </c>
      <c r="BF753" s="1">
        <f t="shared" si="224"/>
        <v>5</v>
      </c>
      <c r="BG753" s="1">
        <v>5</v>
      </c>
      <c r="BI753" s="1">
        <v>200</v>
      </c>
      <c r="BJ753" s="1">
        <f t="shared" si="225"/>
        <v>200</v>
      </c>
      <c r="BK753" s="1" t="s">
        <v>3325</v>
      </c>
      <c r="BL753" s="1" t="str">
        <f t="shared" si="226"/>
        <v>Friend / word of mouth</v>
      </c>
      <c r="BM753" s="1" t="s">
        <v>42</v>
      </c>
      <c r="BO753" s="1">
        <v>9</v>
      </c>
      <c r="BP753" s="1" t="s">
        <v>3326</v>
      </c>
      <c r="BQ753" s="1" t="s">
        <v>3327</v>
      </c>
      <c r="BS753" s="1">
        <v>1</v>
      </c>
      <c r="BT753">
        <f t="shared" si="227"/>
        <v>1</v>
      </c>
    </row>
    <row r="754" spans="1:72" ht="409.5" x14ac:dyDescent="0.25">
      <c r="A754" s="1">
        <v>752</v>
      </c>
      <c r="B754" s="1">
        <f t="shared" si="209"/>
        <v>753</v>
      </c>
      <c r="C754" s="1" t="s">
        <v>0</v>
      </c>
      <c r="I754" s="2">
        <v>31258</v>
      </c>
      <c r="J754" s="13">
        <f t="shared" ca="1" si="210"/>
        <v>34</v>
      </c>
      <c r="K754" s="1">
        <v>6</v>
      </c>
      <c r="L754" s="1">
        <f t="shared" si="211"/>
        <v>6</v>
      </c>
      <c r="M754" s="1">
        <v>25</v>
      </c>
      <c r="N754" s="1">
        <f t="shared" si="212"/>
        <v>25</v>
      </c>
      <c r="O754" s="1">
        <v>14</v>
      </c>
      <c r="P754" s="1">
        <f t="shared" si="213"/>
        <v>14</v>
      </c>
      <c r="Q754" s="1">
        <v>1</v>
      </c>
      <c r="R754" s="1">
        <f t="shared" si="214"/>
        <v>1</v>
      </c>
      <c r="S754" s="1" t="s">
        <v>55</v>
      </c>
      <c r="T754" s="1">
        <v>1</v>
      </c>
      <c r="U754" s="1" t="str">
        <f t="shared" si="215"/>
        <v/>
      </c>
      <c r="X754" s="1" t="str">
        <f t="shared" si="216"/>
        <v xml:space="preserve"> </v>
      </c>
      <c r="AA754" s="1">
        <v>1</v>
      </c>
      <c r="AB754" s="1" t="str">
        <f t="shared" si="217"/>
        <v>Data Analyst</v>
      </c>
      <c r="AC754" s="1" t="s">
        <v>18</v>
      </c>
      <c r="AE754" s="1" t="str">
        <f t="shared" si="218"/>
        <v>Individual Contributor</v>
      </c>
      <c r="AF754" s="1" t="s">
        <v>58</v>
      </c>
      <c r="AH754" s="1" t="str">
        <f t="shared" si="219"/>
        <v>Insurance</v>
      </c>
      <c r="AI754" s="1" t="str">
        <f t="shared" si="220"/>
        <v>Insurance</v>
      </c>
      <c r="AJ754" s="1" t="s">
        <v>195</v>
      </c>
      <c r="AL754" s="1">
        <v>1</v>
      </c>
      <c r="AM754" s="1">
        <f t="shared" si="221"/>
        <v>1</v>
      </c>
      <c r="AN754" s="1" t="s">
        <v>3328</v>
      </c>
      <c r="AO754" s="1" t="s">
        <v>338</v>
      </c>
      <c r="AR754" s="1" t="s">
        <v>18</v>
      </c>
      <c r="AZ754" s="1" t="str">
        <f t="shared" si="222"/>
        <v>Stack Overflow</v>
      </c>
      <c r="BA754" s="1" t="s">
        <v>62</v>
      </c>
      <c r="BC754" s="1">
        <f t="shared" si="223"/>
        <v>6</v>
      </c>
      <c r="BD754" s="1">
        <v>6</v>
      </c>
      <c r="BF754" s="1">
        <f t="shared" si="224"/>
        <v>5</v>
      </c>
      <c r="BG754" s="1">
        <v>5</v>
      </c>
      <c r="BI754" s="1">
        <v>40</v>
      </c>
      <c r="BJ754" s="1">
        <f t="shared" si="225"/>
        <v>40</v>
      </c>
      <c r="BK754" s="1" t="s">
        <v>3329</v>
      </c>
      <c r="BL754" s="1" t="str">
        <f t="shared" si="226"/>
        <v>Google</v>
      </c>
      <c r="BM754" s="1" t="s">
        <v>52</v>
      </c>
      <c r="BO754" s="1">
        <v>8</v>
      </c>
      <c r="BP754" s="1" t="s">
        <v>3330</v>
      </c>
      <c r="BQ754" s="1" t="s">
        <v>3331</v>
      </c>
      <c r="BR754" s="1" t="s">
        <v>3332</v>
      </c>
      <c r="BS754" s="1">
        <v>1</v>
      </c>
      <c r="BT754">
        <f t="shared" si="227"/>
        <v>1</v>
      </c>
    </row>
  </sheetData>
  <autoFilter ref="A1:BS754" xr:uid="{00000000-0009-0000-0000-000006000000}"/>
  <conditionalFormatting sqref="L2:L754">
    <cfRule type="cellIs" dxfId="5" priority="7" operator="equal">
      <formula>0</formula>
    </cfRule>
    <cfRule type="cellIs" dxfId="4" priority="19" operator="greaterThan">
      <formula>12</formula>
    </cfRule>
  </conditionalFormatting>
  <conditionalFormatting sqref="I2:I754">
    <cfRule type="containsBlanks" dxfId="3" priority="16">
      <formula>LEN(TRIM(I2))=0</formula>
    </cfRule>
    <cfRule type="cellIs" dxfId="2" priority="18" operator="equal">
      <formula>"''"</formula>
    </cfRule>
  </conditionalFormatting>
  <conditionalFormatting sqref="K2:K754 M2:M754 O2:O754 Q2:Q754 AL2:AL754 BS2:BS754 BI2:BI754">
    <cfRule type="containsBlanks" dxfId="1" priority="15">
      <formula>LEN(TRIM(K2))=0</formula>
    </cfRule>
  </conditionalFormatting>
  <conditionalFormatting sqref="N2:N754 P2:P754 R2:R754 AM2:AM754 BJ2:BJ754 BT2:BT754">
    <cfRule type="cellIs" dxfId="0" priority="6" operator="equal">
      <formula>0</formula>
    </cfRule>
  </conditionalFormatting>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54840-BB1E-4012-9A5E-31EC07CBB15D}">
  <dimension ref="A1:B11"/>
  <sheetViews>
    <sheetView workbookViewId="0">
      <selection activeCell="F28" sqref="F28"/>
    </sheetView>
  </sheetViews>
  <sheetFormatPr defaultRowHeight="12" x14ac:dyDescent="0.2"/>
  <cols>
    <col min="1" max="1" width="24.875" style="15" customWidth="1"/>
    <col min="2" max="16384" width="9" style="15"/>
  </cols>
  <sheetData>
    <row r="1" spans="1:2" x14ac:dyDescent="0.2">
      <c r="A1" s="15" t="s">
        <v>3388</v>
      </c>
      <c r="B1" s="15" t="s">
        <v>3450</v>
      </c>
    </row>
    <row r="2" spans="1:2" x14ac:dyDescent="0.2">
      <c r="A2" s="15" t="s">
        <v>3441</v>
      </c>
      <c r="B2" s="15" t="s">
        <v>3449</v>
      </c>
    </row>
    <row r="3" spans="1:2" x14ac:dyDescent="0.2">
      <c r="A3" s="15" t="s">
        <v>3392</v>
      </c>
      <c r="B3" s="15" t="s">
        <v>3453</v>
      </c>
    </row>
    <row r="4" spans="1:2" x14ac:dyDescent="0.2">
      <c r="A4" s="15" t="s">
        <v>3444</v>
      </c>
      <c r="B4" s="15" t="s">
        <v>3478</v>
      </c>
    </row>
    <row r="5" spans="1:2" x14ac:dyDescent="0.2">
      <c r="A5" s="15" t="s">
        <v>3398</v>
      </c>
      <c r="B5" s="15" t="s">
        <v>3451</v>
      </c>
    </row>
    <row r="6" spans="1:2" x14ac:dyDescent="0.2">
      <c r="A6" s="15" t="s">
        <v>3399</v>
      </c>
      <c r="B6" s="15" t="s">
        <v>3452</v>
      </c>
    </row>
    <row r="7" spans="1:2" x14ac:dyDescent="0.2">
      <c r="A7" s="15" t="s">
        <v>3445</v>
      </c>
      <c r="B7" s="15" t="s">
        <v>3454</v>
      </c>
    </row>
    <row r="8" spans="1:2" x14ac:dyDescent="0.2">
      <c r="A8" s="15" t="s">
        <v>3401</v>
      </c>
      <c r="B8" s="15" t="s">
        <v>3479</v>
      </c>
    </row>
    <row r="9" spans="1:2" x14ac:dyDescent="0.2">
      <c r="A9" s="15" t="s">
        <v>3438</v>
      </c>
      <c r="B9" s="15" t="s">
        <v>3482</v>
      </c>
    </row>
    <row r="10" spans="1:2" x14ac:dyDescent="0.2">
      <c r="A10" s="15" t="s">
        <v>3439</v>
      </c>
      <c r="B10" s="15" t="s">
        <v>3480</v>
      </c>
    </row>
    <row r="11" spans="1:2" x14ac:dyDescent="0.2">
      <c r="A11" s="15" t="s">
        <v>3436</v>
      </c>
      <c r="B11" s="15" t="s">
        <v>3481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CleanData</vt:lpstr>
      <vt:lpstr>StudentGeo</vt:lpstr>
      <vt:lpstr>NDProg</vt:lpstr>
      <vt:lpstr>LearnPracHrbyEdu</vt:lpstr>
      <vt:lpstr>StudentAge</vt:lpstr>
      <vt:lpstr>5NbyEdu</vt:lpstr>
      <vt:lpstr>surveydata</vt:lpstr>
      <vt:lpstr>cleaning assumption</vt:lpstr>
      <vt:lpstr>NDGoal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 Tan</dc:creator>
  <cp:lastModifiedBy>astan</cp:lastModifiedBy>
  <dcterms:created xsi:type="dcterms:W3CDTF">2019-10-02T11:54:58Z</dcterms:created>
  <dcterms:modified xsi:type="dcterms:W3CDTF">2019-10-08T21:53:35Z</dcterms:modified>
</cp:coreProperties>
</file>