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orders 1" sheetId="5" r:id="rId1"/>
    <sheet name="orders 2" sheetId="6" r:id="rId2"/>
    <sheet name="offers" sheetId="9" r:id="rId3"/>
    <sheet name="accs" sheetId="10" r:id="rId4"/>
  </sheets>
  <definedNames>
    <definedName name="_xlnm._FilterDatabase" localSheetId="2" hidden="1">offers!$C$7:$I$280</definedName>
    <definedName name="_xlnm._FilterDatabase" localSheetId="0" hidden="1">'orders 1'!$E$7:$I$271</definedName>
    <definedName name="_xlnm._FilterDatabase" localSheetId="1" hidden="1">'orders 2'!$C$5:$H$155</definedName>
  </definedNames>
  <calcPr calcId="125725"/>
</workbook>
</file>

<file path=xl/calcChain.xml><?xml version="1.0" encoding="utf-8"?>
<calcChain xmlns="http://schemas.openxmlformats.org/spreadsheetml/2006/main">
  <c r="G15" i="10"/>
  <c r="I15"/>
  <c r="G16"/>
  <c r="I16"/>
  <c r="G17"/>
  <c r="I17"/>
  <c r="G18"/>
  <c r="I18"/>
  <c r="G19"/>
  <c r="I19"/>
  <c r="G20"/>
  <c r="I20"/>
  <c r="G21"/>
  <c r="I21"/>
  <c r="G22"/>
  <c r="I22"/>
  <c r="J5" i="9"/>
  <c r="H279"/>
  <c r="H277"/>
  <c r="H275"/>
  <c r="H273"/>
  <c r="H271"/>
  <c r="H269"/>
  <c r="H267"/>
  <c r="H265"/>
  <c r="H263"/>
  <c r="H261"/>
  <c r="H257"/>
  <c r="H255"/>
  <c r="H243"/>
  <c r="H253"/>
  <c r="H251"/>
  <c r="H241"/>
  <c r="H249"/>
  <c r="H247"/>
  <c r="H245"/>
  <c r="H239"/>
  <c r="H237"/>
  <c r="H235"/>
  <c r="H233"/>
  <c r="H231"/>
  <c r="H227"/>
  <c r="H229"/>
  <c r="H225"/>
  <c r="H223"/>
  <c r="H219"/>
  <c r="H221"/>
  <c r="H217"/>
  <c r="H215"/>
  <c r="H213"/>
  <c r="H211"/>
  <c r="H209"/>
  <c r="H207"/>
  <c r="H205"/>
  <c r="H202"/>
  <c r="H200"/>
  <c r="H196"/>
  <c r="H198"/>
  <c r="H194"/>
  <c r="H192"/>
  <c r="H184"/>
  <c r="H190"/>
  <c r="H188"/>
  <c r="H186"/>
  <c r="H182"/>
  <c r="H180"/>
  <c r="H178"/>
  <c r="H176"/>
  <c r="H174"/>
  <c r="H170"/>
  <c r="H172"/>
  <c r="H166"/>
  <c r="H168"/>
  <c r="H164"/>
  <c r="H162"/>
  <c r="H144"/>
  <c r="H160"/>
  <c r="H154"/>
  <c r="H156"/>
  <c r="H148"/>
  <c r="H152"/>
  <c r="H150"/>
  <c r="H146"/>
  <c r="H142"/>
  <c r="H140"/>
  <c r="H134"/>
  <c r="H138"/>
  <c r="H136"/>
  <c r="H79"/>
  <c r="H130"/>
  <c r="H132"/>
  <c r="H82"/>
  <c r="H128"/>
  <c r="H84"/>
  <c r="H126"/>
  <c r="H86"/>
  <c r="H124"/>
  <c r="H88"/>
  <c r="H122"/>
  <c r="H90"/>
  <c r="H120"/>
  <c r="H92"/>
  <c r="H118"/>
  <c r="H94"/>
  <c r="H116"/>
  <c r="H96"/>
  <c r="H114"/>
  <c r="H98"/>
  <c r="H97"/>
  <c r="H100"/>
  <c r="H113"/>
  <c r="H102"/>
  <c r="H111"/>
  <c r="H104"/>
  <c r="H109"/>
  <c r="H106"/>
  <c r="H107"/>
  <c r="H108"/>
  <c r="H105"/>
  <c r="H110"/>
  <c r="H103"/>
  <c r="H112"/>
  <c r="H101"/>
  <c r="H99"/>
  <c r="H115"/>
  <c r="H93"/>
  <c r="H117"/>
  <c r="H95"/>
  <c r="H119"/>
  <c r="H91"/>
  <c r="H121"/>
  <c r="H89"/>
  <c r="H123"/>
  <c r="H87"/>
  <c r="H125"/>
  <c r="H85"/>
  <c r="H127"/>
  <c r="H83"/>
  <c r="H129"/>
  <c r="H81"/>
  <c r="H131"/>
  <c r="H80"/>
  <c r="H133"/>
  <c r="H78"/>
  <c r="H135"/>
  <c r="H75"/>
  <c r="H137"/>
  <c r="H77"/>
  <c r="H139"/>
  <c r="H76"/>
  <c r="H141"/>
  <c r="H70"/>
  <c r="H143"/>
  <c r="H73"/>
  <c r="H145"/>
  <c r="H74"/>
  <c r="H147"/>
  <c r="H72"/>
  <c r="H149"/>
  <c r="H71"/>
  <c r="H151"/>
  <c r="H69"/>
  <c r="H153"/>
  <c r="H68"/>
  <c r="H155"/>
  <c r="H67"/>
  <c r="H157"/>
  <c r="H158"/>
  <c r="H159"/>
  <c r="H66"/>
  <c r="H161"/>
  <c r="H65"/>
  <c r="H163"/>
  <c r="H64"/>
  <c r="H165"/>
  <c r="H63"/>
  <c r="H167"/>
  <c r="H62"/>
  <c r="H169"/>
  <c r="H61"/>
  <c r="H171"/>
  <c r="H60"/>
  <c r="H173"/>
  <c r="H59"/>
  <c r="H175"/>
  <c r="H58"/>
  <c r="H177"/>
  <c r="H57"/>
  <c r="H179"/>
  <c r="H56"/>
  <c r="H181"/>
  <c r="H55"/>
  <c r="H183"/>
  <c r="H54"/>
  <c r="H185"/>
  <c r="H53"/>
  <c r="H187"/>
  <c r="H52"/>
  <c r="H189"/>
  <c r="H51"/>
  <c r="H191"/>
  <c r="H50"/>
  <c r="H193"/>
  <c r="H49"/>
  <c r="H195"/>
  <c r="H46"/>
  <c r="H197"/>
  <c r="H48"/>
  <c r="H199"/>
  <c r="H47"/>
  <c r="H201"/>
  <c r="H45"/>
  <c r="H203"/>
  <c r="H204"/>
  <c r="H44"/>
  <c r="H206"/>
  <c r="H41"/>
  <c r="H208"/>
  <c r="H43"/>
  <c r="H210"/>
  <c r="H42"/>
  <c r="H212"/>
  <c r="H40"/>
  <c r="H214"/>
  <c r="H39"/>
  <c r="H216"/>
  <c r="H38"/>
  <c r="H218"/>
  <c r="H37"/>
  <c r="H220"/>
  <c r="H36"/>
  <c r="H222"/>
  <c r="H35"/>
  <c r="H224"/>
  <c r="H34"/>
  <c r="H226"/>
  <c r="H33"/>
  <c r="H228"/>
  <c r="H19"/>
  <c r="H230"/>
  <c r="H20"/>
  <c r="H232"/>
  <c r="H32"/>
  <c r="H234"/>
  <c r="H31"/>
  <c r="H236"/>
  <c r="H30"/>
  <c r="H238"/>
  <c r="H29"/>
  <c r="H240"/>
  <c r="H28"/>
  <c r="H242"/>
  <c r="H27"/>
  <c r="H244"/>
  <c r="H26"/>
  <c r="H246"/>
  <c r="H25"/>
  <c r="H248"/>
  <c r="H24"/>
  <c r="H250"/>
  <c r="H23"/>
  <c r="H252"/>
  <c r="H22"/>
  <c r="H254"/>
  <c r="H21"/>
  <c r="H256"/>
  <c r="H18"/>
  <c r="H258"/>
  <c r="H259"/>
  <c r="H260"/>
  <c r="H17"/>
  <c r="H262"/>
  <c r="H16"/>
  <c r="H264"/>
  <c r="H15"/>
  <c r="H266"/>
  <c r="H14"/>
  <c r="H268"/>
  <c r="H13"/>
  <c r="H270"/>
  <c r="H12"/>
  <c r="H272"/>
  <c r="H11"/>
  <c r="H274"/>
  <c r="H10"/>
  <c r="H276"/>
  <c r="H9"/>
  <c r="H278"/>
  <c r="H8"/>
  <c r="I279"/>
  <c r="I277"/>
  <c r="I275"/>
  <c r="I273"/>
  <c r="I271"/>
  <c r="I269"/>
  <c r="I267"/>
  <c r="I265"/>
  <c r="I263"/>
  <c r="I261"/>
  <c r="I257"/>
  <c r="I255"/>
  <c r="I243"/>
  <c r="I253"/>
  <c r="I251"/>
  <c r="I241"/>
  <c r="I249"/>
  <c r="I247"/>
  <c r="I245"/>
  <c r="I239"/>
  <c r="I237"/>
  <c r="I235"/>
  <c r="I233"/>
  <c r="I231"/>
  <c r="I227"/>
  <c r="I229"/>
  <c r="I225"/>
  <c r="I223"/>
  <c r="I219"/>
  <c r="I221"/>
  <c r="I217"/>
  <c r="I215"/>
  <c r="I213"/>
  <c r="I211"/>
  <c r="I209"/>
  <c r="I207"/>
  <c r="I205"/>
  <c r="I202"/>
  <c r="I200"/>
  <c r="I196"/>
  <c r="I198"/>
  <c r="I194"/>
  <c r="I192"/>
  <c r="I184"/>
  <c r="I190"/>
  <c r="I188"/>
  <c r="I186"/>
  <c r="I182"/>
  <c r="I180"/>
  <c r="I178"/>
  <c r="I176"/>
  <c r="I174"/>
  <c r="I170"/>
  <c r="I172"/>
  <c r="I166"/>
  <c r="I168"/>
  <c r="I164"/>
  <c r="I162"/>
  <c r="I144"/>
  <c r="I160"/>
  <c r="I154"/>
  <c r="I156"/>
  <c r="I148"/>
  <c r="I152"/>
  <c r="I150"/>
  <c r="I146"/>
  <c r="I142"/>
  <c r="I140"/>
  <c r="I134"/>
  <c r="I138"/>
  <c r="I136"/>
  <c r="I79"/>
  <c r="I130"/>
  <c r="I132"/>
  <c r="I82"/>
  <c r="I128"/>
  <c r="I84"/>
  <c r="I126"/>
  <c r="I86"/>
  <c r="I124"/>
  <c r="I88"/>
  <c r="I122"/>
  <c r="K122" s="1"/>
  <c r="J122" s="1"/>
  <c r="I90"/>
  <c r="I120"/>
  <c r="I92"/>
  <c r="I118"/>
  <c r="I94"/>
  <c r="I116"/>
  <c r="I96"/>
  <c r="I114"/>
  <c r="I98"/>
  <c r="I97"/>
  <c r="I100"/>
  <c r="I113"/>
  <c r="I102"/>
  <c r="I111"/>
  <c r="I104"/>
  <c r="I109"/>
  <c r="I106"/>
  <c r="I107"/>
  <c r="I108"/>
  <c r="I105"/>
  <c r="I110"/>
  <c r="I103"/>
  <c r="I112"/>
  <c r="I101"/>
  <c r="I99"/>
  <c r="I115"/>
  <c r="I93"/>
  <c r="I117"/>
  <c r="I95"/>
  <c r="I119"/>
  <c r="I91"/>
  <c r="I121"/>
  <c r="I89"/>
  <c r="I123"/>
  <c r="I87"/>
  <c r="I125"/>
  <c r="I85"/>
  <c r="I127"/>
  <c r="I83"/>
  <c r="I129"/>
  <c r="I81"/>
  <c r="I131"/>
  <c r="I80"/>
  <c r="I133"/>
  <c r="I78"/>
  <c r="I135"/>
  <c r="I75"/>
  <c r="I137"/>
  <c r="I77"/>
  <c r="I139"/>
  <c r="I76"/>
  <c r="I141"/>
  <c r="I70"/>
  <c r="I143"/>
  <c r="I73"/>
  <c r="I145"/>
  <c r="I74"/>
  <c r="I147"/>
  <c r="I72"/>
  <c r="I149"/>
  <c r="I71"/>
  <c r="I151"/>
  <c r="I69"/>
  <c r="I153"/>
  <c r="I68"/>
  <c r="I155"/>
  <c r="I67"/>
  <c r="I157"/>
  <c r="I158"/>
  <c r="I159"/>
  <c r="I66"/>
  <c r="I161"/>
  <c r="I65"/>
  <c r="I163"/>
  <c r="I64"/>
  <c r="I165"/>
  <c r="I63"/>
  <c r="I167"/>
  <c r="I62"/>
  <c r="I169"/>
  <c r="I61"/>
  <c r="I171"/>
  <c r="I60"/>
  <c r="I173"/>
  <c r="I59"/>
  <c r="I175"/>
  <c r="I58"/>
  <c r="I177"/>
  <c r="I57"/>
  <c r="I179"/>
  <c r="I56"/>
  <c r="I181"/>
  <c r="I55"/>
  <c r="I183"/>
  <c r="I54"/>
  <c r="I185"/>
  <c r="I53"/>
  <c r="I187"/>
  <c r="I52"/>
  <c r="I189"/>
  <c r="I51"/>
  <c r="I191"/>
  <c r="I50"/>
  <c r="I193"/>
  <c r="I49"/>
  <c r="I195"/>
  <c r="I46"/>
  <c r="I197"/>
  <c r="I48"/>
  <c r="I199"/>
  <c r="I47"/>
  <c r="I201"/>
  <c r="I45"/>
  <c r="I203"/>
  <c r="I204"/>
  <c r="I44"/>
  <c r="I206"/>
  <c r="I41"/>
  <c r="I208"/>
  <c r="I43"/>
  <c r="I210"/>
  <c r="I42"/>
  <c r="I212"/>
  <c r="I40"/>
  <c r="I214"/>
  <c r="I39"/>
  <c r="I216"/>
  <c r="I38"/>
  <c r="I218"/>
  <c r="I37"/>
  <c r="I220"/>
  <c r="I36"/>
  <c r="I222"/>
  <c r="I35"/>
  <c r="I224"/>
  <c r="I34"/>
  <c r="I226"/>
  <c r="I33"/>
  <c r="I228"/>
  <c r="I19"/>
  <c r="I230"/>
  <c r="I20"/>
  <c r="I232"/>
  <c r="I32"/>
  <c r="I234"/>
  <c r="I31"/>
  <c r="I236"/>
  <c r="I30"/>
  <c r="I238"/>
  <c r="I29"/>
  <c r="I240"/>
  <c r="I28"/>
  <c r="I242"/>
  <c r="I27"/>
  <c r="I244"/>
  <c r="I26"/>
  <c r="I246"/>
  <c r="I25"/>
  <c r="I248"/>
  <c r="I24"/>
  <c r="I250"/>
  <c r="I23"/>
  <c r="I252"/>
  <c r="I22"/>
  <c r="I254"/>
  <c r="I21"/>
  <c r="I256"/>
  <c r="I18"/>
  <c r="I258"/>
  <c r="I259"/>
  <c r="I260"/>
  <c r="I17"/>
  <c r="I262"/>
  <c r="I16"/>
  <c r="I264"/>
  <c r="I15"/>
  <c r="I266"/>
  <c r="I14"/>
  <c r="I268"/>
  <c r="I13"/>
  <c r="I270"/>
  <c r="I12"/>
  <c r="I272"/>
  <c r="I11"/>
  <c r="I274"/>
  <c r="I10"/>
  <c r="I276"/>
  <c r="I9"/>
  <c r="I278"/>
  <c r="I8"/>
  <c r="G277"/>
  <c r="G275"/>
  <c r="G273"/>
  <c r="G271"/>
  <c r="G269"/>
  <c r="G267"/>
  <c r="G265"/>
  <c r="G263"/>
  <c r="G261"/>
  <c r="G257"/>
  <c r="G255"/>
  <c r="G243"/>
  <c r="G253"/>
  <c r="G251"/>
  <c r="G241"/>
  <c r="G249"/>
  <c r="G247"/>
  <c r="G245"/>
  <c r="G239"/>
  <c r="G237"/>
  <c r="G235"/>
  <c r="G233"/>
  <c r="G231"/>
  <c r="G227"/>
  <c r="G229"/>
  <c r="G225"/>
  <c r="G223"/>
  <c r="G219"/>
  <c r="G221"/>
  <c r="G217"/>
  <c r="G215"/>
  <c r="G213"/>
  <c r="G211"/>
  <c r="G209"/>
  <c r="G207"/>
  <c r="G205"/>
  <c r="G202"/>
  <c r="G200"/>
  <c r="G196"/>
  <c r="G198"/>
  <c r="G194"/>
  <c r="G192"/>
  <c r="G184"/>
  <c r="G190"/>
  <c r="G188"/>
  <c r="G186"/>
  <c r="G182"/>
  <c r="G180"/>
  <c r="G178"/>
  <c r="G176"/>
  <c r="G174"/>
  <c r="G170"/>
  <c r="G172"/>
  <c r="G166"/>
  <c r="G168"/>
  <c r="G164"/>
  <c r="G162"/>
  <c r="G144"/>
  <c r="G160"/>
  <c r="G154"/>
  <c r="G156"/>
  <c r="G148"/>
  <c r="G152"/>
  <c r="G150"/>
  <c r="G146"/>
  <c r="G142"/>
  <c r="G140"/>
  <c r="G134"/>
  <c r="G138"/>
  <c r="G136"/>
  <c r="G79"/>
  <c r="G130"/>
  <c r="G132"/>
  <c r="G82"/>
  <c r="G128"/>
  <c r="G84"/>
  <c r="G126"/>
  <c r="G86"/>
  <c r="G124"/>
  <c r="G88"/>
  <c r="G122"/>
  <c r="G90"/>
  <c r="G120"/>
  <c r="G92"/>
  <c r="G118"/>
  <c r="G94"/>
  <c r="G116"/>
  <c r="G96"/>
  <c r="G114"/>
  <c r="G98"/>
  <c r="G97"/>
  <c r="G100"/>
  <c r="G113"/>
  <c r="G102"/>
  <c r="G111"/>
  <c r="G104"/>
  <c r="G109"/>
  <c r="G106"/>
  <c r="G107"/>
  <c r="G108"/>
  <c r="G105"/>
  <c r="G110"/>
  <c r="G103"/>
  <c r="G112"/>
  <c r="G101"/>
  <c r="G99"/>
  <c r="G115"/>
  <c r="G93"/>
  <c r="G117"/>
  <c r="G95"/>
  <c r="G119"/>
  <c r="G91"/>
  <c r="G121"/>
  <c r="G89"/>
  <c r="G123"/>
  <c r="G87"/>
  <c r="G125"/>
  <c r="G85"/>
  <c r="G127"/>
  <c r="G83"/>
  <c r="G129"/>
  <c r="G81"/>
  <c r="G131"/>
  <c r="G80"/>
  <c r="G133"/>
  <c r="G78"/>
  <c r="G135"/>
  <c r="G75"/>
  <c r="G137"/>
  <c r="G77"/>
  <c r="G139"/>
  <c r="G76"/>
  <c r="G141"/>
  <c r="G70"/>
  <c r="G143"/>
  <c r="G73"/>
  <c r="G145"/>
  <c r="G74"/>
  <c r="G147"/>
  <c r="G72"/>
  <c r="G149"/>
  <c r="G71"/>
  <c r="G151"/>
  <c r="G69"/>
  <c r="G153"/>
  <c r="G68"/>
  <c r="G155"/>
  <c r="G67"/>
  <c r="G157"/>
  <c r="G158"/>
  <c r="G159"/>
  <c r="G66"/>
  <c r="G161"/>
  <c r="G65"/>
  <c r="G163"/>
  <c r="G64"/>
  <c r="G165"/>
  <c r="G63"/>
  <c r="G167"/>
  <c r="G62"/>
  <c r="G169"/>
  <c r="G61"/>
  <c r="G171"/>
  <c r="G60"/>
  <c r="G173"/>
  <c r="G59"/>
  <c r="G175"/>
  <c r="G58"/>
  <c r="G177"/>
  <c r="G57"/>
  <c r="G179"/>
  <c r="G56"/>
  <c r="G181"/>
  <c r="G55"/>
  <c r="G183"/>
  <c r="G54"/>
  <c r="G185"/>
  <c r="G53"/>
  <c r="G187"/>
  <c r="G52"/>
  <c r="G189"/>
  <c r="G51"/>
  <c r="G191"/>
  <c r="G50"/>
  <c r="G193"/>
  <c r="G49"/>
  <c r="G195"/>
  <c r="G46"/>
  <c r="G197"/>
  <c r="G48"/>
  <c r="G199"/>
  <c r="G47"/>
  <c r="G201"/>
  <c r="G45"/>
  <c r="G203"/>
  <c r="G204"/>
  <c r="G44"/>
  <c r="G206"/>
  <c r="G41"/>
  <c r="G208"/>
  <c r="G43"/>
  <c r="G210"/>
  <c r="G42"/>
  <c r="G212"/>
  <c r="G40"/>
  <c r="G214"/>
  <c r="G39"/>
  <c r="G216"/>
  <c r="G38"/>
  <c r="G218"/>
  <c r="G37"/>
  <c r="G220"/>
  <c r="G36"/>
  <c r="G222"/>
  <c r="G35"/>
  <c r="G224"/>
  <c r="G34"/>
  <c r="G226"/>
  <c r="G33"/>
  <c r="G228"/>
  <c r="G19"/>
  <c r="G230"/>
  <c r="G20"/>
  <c r="G232"/>
  <c r="G32"/>
  <c r="G234"/>
  <c r="G31"/>
  <c r="G236"/>
  <c r="G30"/>
  <c r="G238"/>
  <c r="G29"/>
  <c r="G240"/>
  <c r="G28"/>
  <c r="G242"/>
  <c r="G27"/>
  <c r="G244"/>
  <c r="G26"/>
  <c r="G246"/>
  <c r="G25"/>
  <c r="G248"/>
  <c r="G24"/>
  <c r="G250"/>
  <c r="G23"/>
  <c r="G252"/>
  <c r="G22"/>
  <c r="G254"/>
  <c r="G21"/>
  <c r="G256"/>
  <c r="G18"/>
  <c r="G258"/>
  <c r="G259"/>
  <c r="G260"/>
  <c r="G17"/>
  <c r="G262"/>
  <c r="G16"/>
  <c r="G264"/>
  <c r="G15"/>
  <c r="G266"/>
  <c r="G14"/>
  <c r="G268"/>
  <c r="G13"/>
  <c r="G270"/>
  <c r="G12"/>
  <c r="G272"/>
  <c r="G11"/>
  <c r="G274"/>
  <c r="G10"/>
  <c r="G276"/>
  <c r="G9"/>
  <c r="G278"/>
  <c r="G8"/>
  <c r="G279"/>
  <c r="J4"/>
  <c r="J3"/>
  <c r="J2"/>
  <c r="H155" i="6"/>
  <c r="G155" s="1"/>
  <c r="H154"/>
  <c r="G154" s="1"/>
  <c r="H148"/>
  <c r="G148" s="1"/>
  <c r="H153"/>
  <c r="G153" s="1"/>
  <c r="H152"/>
  <c r="G152" s="1"/>
  <c r="H151"/>
  <c r="G151" s="1"/>
  <c r="H149"/>
  <c r="G149" s="1"/>
  <c r="H150"/>
  <c r="G150" s="1"/>
  <c r="H147"/>
  <c r="G147" s="1"/>
  <c r="H146"/>
  <c r="G146" s="1"/>
  <c r="H144"/>
  <c r="G144" s="1"/>
  <c r="H142"/>
  <c r="G142" s="1"/>
  <c r="H141"/>
  <c r="G141" s="1"/>
  <c r="H140"/>
  <c r="G140" s="1"/>
  <c r="H143"/>
  <c r="G143" s="1"/>
  <c r="H145"/>
  <c r="G145" s="1"/>
  <c r="H139"/>
  <c r="G139" s="1"/>
  <c r="H138"/>
  <c r="G138" s="1"/>
  <c r="H137"/>
  <c r="G137" s="1"/>
  <c r="H136"/>
  <c r="G136" s="1"/>
  <c r="H133"/>
  <c r="G133" s="1"/>
  <c r="H134"/>
  <c r="G134" s="1"/>
  <c r="H135"/>
  <c r="G135" s="1"/>
  <c r="H132"/>
  <c r="G132" s="1"/>
  <c r="H131"/>
  <c r="G131" s="1"/>
  <c r="H130"/>
  <c r="G130" s="1"/>
  <c r="H129"/>
  <c r="G129" s="1"/>
  <c r="H128"/>
  <c r="G128" s="1"/>
  <c r="H126"/>
  <c r="G126" s="1"/>
  <c r="H127"/>
  <c r="G127" s="1"/>
  <c r="H125"/>
  <c r="G125" s="1"/>
  <c r="H124"/>
  <c r="G124" s="1"/>
  <c r="H123"/>
  <c r="G123" s="1"/>
  <c r="H122"/>
  <c r="G122" s="1"/>
  <c r="H120"/>
  <c r="G120" s="1"/>
  <c r="H121"/>
  <c r="G121" s="1"/>
  <c r="H119"/>
  <c r="G119" s="1"/>
  <c r="H117"/>
  <c r="G117" s="1"/>
  <c r="H118"/>
  <c r="G118" s="1"/>
  <c r="H116"/>
  <c r="G116" s="1"/>
  <c r="H115"/>
  <c r="G115" s="1"/>
  <c r="H114"/>
  <c r="G114" s="1"/>
  <c r="H113"/>
  <c r="G113" s="1"/>
  <c r="H112"/>
  <c r="G112" s="1"/>
  <c r="H111"/>
  <c r="G111" s="1"/>
  <c r="H110"/>
  <c r="G110" s="1"/>
  <c r="H108"/>
  <c r="G108" s="1"/>
  <c r="H109"/>
  <c r="G109" s="1"/>
  <c r="H100"/>
  <c r="G100" s="1"/>
  <c r="H94"/>
  <c r="G94" s="1"/>
  <c r="H107"/>
  <c r="G107" s="1"/>
  <c r="H106"/>
  <c r="G106" s="1"/>
  <c r="H104"/>
  <c r="G104" s="1"/>
  <c r="H105"/>
  <c r="G105" s="1"/>
  <c r="H103"/>
  <c r="G103" s="1"/>
  <c r="H102"/>
  <c r="G102" s="1"/>
  <c r="H101"/>
  <c r="G101" s="1"/>
  <c r="H98"/>
  <c r="G98" s="1"/>
  <c r="H99"/>
  <c r="G99" s="1"/>
  <c r="H97"/>
  <c r="G97" s="1"/>
  <c r="H96"/>
  <c r="G96" s="1"/>
  <c r="H95"/>
  <c r="G95" s="1"/>
  <c r="H93"/>
  <c r="G93" s="1"/>
  <c r="H92"/>
  <c r="G92" s="1"/>
  <c r="H91"/>
  <c r="G91" s="1"/>
  <c r="H90"/>
  <c r="G90" s="1"/>
  <c r="H89"/>
  <c r="G89" s="1"/>
  <c r="H83"/>
  <c r="G83" s="1"/>
  <c r="H88"/>
  <c r="G88" s="1"/>
  <c r="H87"/>
  <c r="G87" s="1"/>
  <c r="H86"/>
  <c r="G86" s="1"/>
  <c r="H85"/>
  <c r="G85" s="1"/>
  <c r="H84"/>
  <c r="G84" s="1"/>
  <c r="H48"/>
  <c r="G48" s="1"/>
  <c r="H82"/>
  <c r="G82" s="1"/>
  <c r="H81"/>
  <c r="G81" s="1"/>
  <c r="H80"/>
  <c r="G80" s="1"/>
  <c r="H79"/>
  <c r="G79" s="1"/>
  <c r="H76"/>
  <c r="G76" s="1"/>
  <c r="H78"/>
  <c r="G78" s="1"/>
  <c r="H77"/>
  <c r="G77" s="1"/>
  <c r="H75"/>
  <c r="G75" s="1"/>
  <c r="H73"/>
  <c r="G73" s="1"/>
  <c r="H74"/>
  <c r="G74" s="1"/>
  <c r="H69"/>
  <c r="G69" s="1"/>
  <c r="H25"/>
  <c r="G25" s="1"/>
  <c r="H71"/>
  <c r="G71" s="1"/>
  <c r="H72"/>
  <c r="G72" s="1"/>
  <c r="H70"/>
  <c r="G70" s="1"/>
  <c r="H68"/>
  <c r="G68" s="1"/>
  <c r="H6"/>
  <c r="G6" s="1"/>
  <c r="H65"/>
  <c r="G65" s="1"/>
  <c r="H66"/>
  <c r="G66" s="1"/>
  <c r="H67"/>
  <c r="G67" s="1"/>
  <c r="H64"/>
  <c r="G64" s="1"/>
  <c r="H61"/>
  <c r="G61" s="1"/>
  <c r="H62"/>
  <c r="G62" s="1"/>
  <c r="H63"/>
  <c r="G63" s="1"/>
  <c r="H60"/>
  <c r="G60" s="1"/>
  <c r="H59"/>
  <c r="G59" s="1"/>
  <c r="H58"/>
  <c r="G58" s="1"/>
  <c r="H56"/>
  <c r="G56" s="1"/>
  <c r="H57"/>
  <c r="G57" s="1"/>
  <c r="H55"/>
  <c r="G55" s="1"/>
  <c r="H53"/>
  <c r="G53" s="1"/>
  <c r="H54"/>
  <c r="G54" s="1"/>
  <c r="H52"/>
  <c r="G52" s="1"/>
  <c r="H51"/>
  <c r="G51" s="1"/>
  <c r="H50"/>
  <c r="G50" s="1"/>
  <c r="H49"/>
  <c r="G49" s="1"/>
  <c r="H47"/>
  <c r="G47" s="1"/>
  <c r="H46"/>
  <c r="G46" s="1"/>
  <c r="H45"/>
  <c r="G45" s="1"/>
  <c r="H44"/>
  <c r="G44" s="1"/>
  <c r="H43"/>
  <c r="G43" s="1"/>
  <c r="H42"/>
  <c r="G42" s="1"/>
  <c r="H41"/>
  <c r="G41" s="1"/>
  <c r="H40"/>
  <c r="G40" s="1"/>
  <c r="H39"/>
  <c r="G39" s="1"/>
  <c r="H38"/>
  <c r="G38" s="1"/>
  <c r="H37"/>
  <c r="G37" s="1"/>
  <c r="H36"/>
  <c r="G36" s="1"/>
  <c r="H35"/>
  <c r="G35" s="1"/>
  <c r="H34"/>
  <c r="G34" s="1"/>
  <c r="H33"/>
  <c r="G33" s="1"/>
  <c r="H32"/>
  <c r="G32" s="1"/>
  <c r="H31"/>
  <c r="G31" s="1"/>
  <c r="H30"/>
  <c r="G30" s="1"/>
  <c r="H29"/>
  <c r="G29" s="1"/>
  <c r="H28"/>
  <c r="G28" s="1"/>
  <c r="H27"/>
  <c r="G27" s="1"/>
  <c r="H26"/>
  <c r="G26" s="1"/>
  <c r="H22"/>
  <c r="G22" s="1"/>
  <c r="H24"/>
  <c r="G24" s="1"/>
  <c r="H23"/>
  <c r="G23" s="1"/>
  <c r="H21"/>
  <c r="G21" s="1"/>
  <c r="H20"/>
  <c r="G20" s="1"/>
  <c r="H18"/>
  <c r="G18" s="1"/>
  <c r="H19"/>
  <c r="G19" s="1"/>
  <c r="H17"/>
  <c r="G17" s="1"/>
  <c r="H16"/>
  <c r="G16" s="1"/>
  <c r="H15"/>
  <c r="G15" s="1"/>
  <c r="H14"/>
  <c r="G14" s="1"/>
  <c r="H13"/>
  <c r="G13" s="1"/>
  <c r="H12"/>
  <c r="G12" s="1"/>
  <c r="H11"/>
  <c r="G11" s="1"/>
  <c r="H10"/>
  <c r="G10" s="1"/>
  <c r="H9"/>
  <c r="G9" s="1"/>
  <c r="H8"/>
  <c r="G8" s="1"/>
  <c r="H7"/>
  <c r="G7" s="1"/>
  <c r="G2"/>
  <c r="G3"/>
  <c r="D9" i="5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8"/>
  <c r="F9"/>
  <c r="E9" s="1"/>
  <c r="F10"/>
  <c r="E10" s="1"/>
  <c r="F11"/>
  <c r="E11" s="1"/>
  <c r="F12"/>
  <c r="E12" s="1"/>
  <c r="F13"/>
  <c r="E13" s="1"/>
  <c r="F14"/>
  <c r="E14" s="1"/>
  <c r="F15"/>
  <c r="E15" s="1"/>
  <c r="F16"/>
  <c r="E16" s="1"/>
  <c r="F17"/>
  <c r="E17" s="1"/>
  <c r="F18"/>
  <c r="E18" s="1"/>
  <c r="F19"/>
  <c r="E19" s="1"/>
  <c r="F20"/>
  <c r="E20" s="1"/>
  <c r="F21"/>
  <c r="E21" s="1"/>
  <c r="F22"/>
  <c r="E22" s="1"/>
  <c r="F23"/>
  <c r="E23" s="1"/>
  <c r="F24"/>
  <c r="E24" s="1"/>
  <c r="F25"/>
  <c r="E25" s="1"/>
  <c r="F26"/>
  <c r="E26" s="1"/>
  <c r="F27"/>
  <c r="E27" s="1"/>
  <c r="F28"/>
  <c r="E28" s="1"/>
  <c r="F29"/>
  <c r="E29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49"/>
  <c r="E49" s="1"/>
  <c r="F50"/>
  <c r="E50" s="1"/>
  <c r="F51"/>
  <c r="E51" s="1"/>
  <c r="F52"/>
  <c r="E52" s="1"/>
  <c r="F53"/>
  <c r="E53" s="1"/>
  <c r="F54"/>
  <c r="E54" s="1"/>
  <c r="F55"/>
  <c r="E55" s="1"/>
  <c r="F56"/>
  <c r="E56" s="1"/>
  <c r="F57"/>
  <c r="E57" s="1"/>
  <c r="F58"/>
  <c r="E58" s="1"/>
  <c r="F59"/>
  <c r="E59" s="1"/>
  <c r="F60"/>
  <c r="E60" s="1"/>
  <c r="F61"/>
  <c r="E61" s="1"/>
  <c r="F62"/>
  <c r="E62" s="1"/>
  <c r="F63"/>
  <c r="E63" s="1"/>
  <c r="F64"/>
  <c r="E64" s="1"/>
  <c r="F65"/>
  <c r="E65" s="1"/>
  <c r="F66"/>
  <c r="E66" s="1"/>
  <c r="F67"/>
  <c r="E67" s="1"/>
  <c r="F68"/>
  <c r="E68" s="1"/>
  <c r="F69"/>
  <c r="E69" s="1"/>
  <c r="F70"/>
  <c r="E70" s="1"/>
  <c r="F71"/>
  <c r="E71" s="1"/>
  <c r="F72"/>
  <c r="E72" s="1"/>
  <c r="F73"/>
  <c r="E73" s="1"/>
  <c r="F74"/>
  <c r="E74" s="1"/>
  <c r="F75"/>
  <c r="E75" s="1"/>
  <c r="F76"/>
  <c r="E76" s="1"/>
  <c r="F77"/>
  <c r="E77" s="1"/>
  <c r="F78"/>
  <c r="E78" s="1"/>
  <c r="F79"/>
  <c r="E79" s="1"/>
  <c r="F80"/>
  <c r="E80" s="1"/>
  <c r="F81"/>
  <c r="E81" s="1"/>
  <c r="F82"/>
  <c r="E82" s="1"/>
  <c r="F83"/>
  <c r="E83" s="1"/>
  <c r="F84"/>
  <c r="E84" s="1"/>
  <c r="F85"/>
  <c r="E85" s="1"/>
  <c r="F86"/>
  <c r="E86" s="1"/>
  <c r="F87"/>
  <c r="E87" s="1"/>
  <c r="F88"/>
  <c r="E88" s="1"/>
  <c r="F89"/>
  <c r="E89" s="1"/>
  <c r="F90"/>
  <c r="E90" s="1"/>
  <c r="F91"/>
  <c r="E91" s="1"/>
  <c r="F92"/>
  <c r="E92" s="1"/>
  <c r="F93"/>
  <c r="E93" s="1"/>
  <c r="F94"/>
  <c r="E94" s="1"/>
  <c r="F95"/>
  <c r="E95" s="1"/>
  <c r="F96"/>
  <c r="E96" s="1"/>
  <c r="F97"/>
  <c r="E97" s="1"/>
  <c r="F98"/>
  <c r="E98" s="1"/>
  <c r="F99"/>
  <c r="E99" s="1"/>
  <c r="F100"/>
  <c r="E100" s="1"/>
  <c r="F101"/>
  <c r="E101" s="1"/>
  <c r="F102"/>
  <c r="E102" s="1"/>
  <c r="F103"/>
  <c r="E103" s="1"/>
  <c r="F104"/>
  <c r="E104" s="1"/>
  <c r="F105"/>
  <c r="E105" s="1"/>
  <c r="F106"/>
  <c r="E106" s="1"/>
  <c r="F107"/>
  <c r="E107" s="1"/>
  <c r="F108"/>
  <c r="E108" s="1"/>
  <c r="F109"/>
  <c r="E109" s="1"/>
  <c r="F110"/>
  <c r="E110" s="1"/>
  <c r="F111"/>
  <c r="E111" s="1"/>
  <c r="F112"/>
  <c r="E112" s="1"/>
  <c r="F113"/>
  <c r="E113" s="1"/>
  <c r="F114"/>
  <c r="E114" s="1"/>
  <c r="F115"/>
  <c r="E115" s="1"/>
  <c r="F116"/>
  <c r="E116" s="1"/>
  <c r="F117"/>
  <c r="E117" s="1"/>
  <c r="F118"/>
  <c r="E118" s="1"/>
  <c r="F119"/>
  <c r="E119" s="1"/>
  <c r="F120"/>
  <c r="E120" s="1"/>
  <c r="F121"/>
  <c r="E121" s="1"/>
  <c r="F122"/>
  <c r="E122" s="1"/>
  <c r="F123"/>
  <c r="E123" s="1"/>
  <c r="F124"/>
  <c r="E124" s="1"/>
  <c r="F125"/>
  <c r="E125" s="1"/>
  <c r="F126"/>
  <c r="E126" s="1"/>
  <c r="F127"/>
  <c r="E127" s="1"/>
  <c r="F128"/>
  <c r="E128" s="1"/>
  <c r="F129"/>
  <c r="E129" s="1"/>
  <c r="F130"/>
  <c r="E130" s="1"/>
  <c r="F131"/>
  <c r="E131" s="1"/>
  <c r="F132"/>
  <c r="E132" s="1"/>
  <c r="F133"/>
  <c r="E133" s="1"/>
  <c r="F134"/>
  <c r="E134" s="1"/>
  <c r="F135"/>
  <c r="E135" s="1"/>
  <c r="F136"/>
  <c r="E136" s="1"/>
  <c r="F137"/>
  <c r="E137" s="1"/>
  <c r="F138"/>
  <c r="E138" s="1"/>
  <c r="F139"/>
  <c r="E139" s="1"/>
  <c r="F140"/>
  <c r="E140" s="1"/>
  <c r="F141"/>
  <c r="E141" s="1"/>
  <c r="F142"/>
  <c r="E142" s="1"/>
  <c r="F143"/>
  <c r="E143" s="1"/>
  <c r="F144"/>
  <c r="E144" s="1"/>
  <c r="F145"/>
  <c r="E145" s="1"/>
  <c r="F146"/>
  <c r="E146" s="1"/>
  <c r="F147"/>
  <c r="E147" s="1"/>
  <c r="F148"/>
  <c r="E148" s="1"/>
  <c r="F149"/>
  <c r="E149" s="1"/>
  <c r="F150"/>
  <c r="E150" s="1"/>
  <c r="F151"/>
  <c r="E151" s="1"/>
  <c r="F152"/>
  <c r="E152" s="1"/>
  <c r="F153"/>
  <c r="E153" s="1"/>
  <c r="F154"/>
  <c r="E154" s="1"/>
  <c r="F155"/>
  <c r="E155" s="1"/>
  <c r="F156"/>
  <c r="E156" s="1"/>
  <c r="F157"/>
  <c r="E157" s="1"/>
  <c r="F158"/>
  <c r="E158" s="1"/>
  <c r="F159"/>
  <c r="E159" s="1"/>
  <c r="F160"/>
  <c r="E160" s="1"/>
  <c r="F161"/>
  <c r="E161" s="1"/>
  <c r="F162"/>
  <c r="E162" s="1"/>
  <c r="F163"/>
  <c r="E163" s="1"/>
  <c r="F164"/>
  <c r="E164" s="1"/>
  <c r="F165"/>
  <c r="E165" s="1"/>
  <c r="F166"/>
  <c r="E166" s="1"/>
  <c r="F167"/>
  <c r="E167" s="1"/>
  <c r="F168"/>
  <c r="E168" s="1"/>
  <c r="F169"/>
  <c r="E169" s="1"/>
  <c r="F170"/>
  <c r="E170" s="1"/>
  <c r="F171"/>
  <c r="E171" s="1"/>
  <c r="F172"/>
  <c r="E172" s="1"/>
  <c r="F173"/>
  <c r="E173" s="1"/>
  <c r="F174"/>
  <c r="E174" s="1"/>
  <c r="F175"/>
  <c r="E175" s="1"/>
  <c r="F176"/>
  <c r="E176" s="1"/>
  <c r="F177"/>
  <c r="E177" s="1"/>
  <c r="F178"/>
  <c r="E178" s="1"/>
  <c r="F179"/>
  <c r="E179" s="1"/>
  <c r="F180"/>
  <c r="E180" s="1"/>
  <c r="F181"/>
  <c r="E181" s="1"/>
  <c r="F182"/>
  <c r="E182" s="1"/>
  <c r="F183"/>
  <c r="E183" s="1"/>
  <c r="F184"/>
  <c r="E184" s="1"/>
  <c r="F185"/>
  <c r="E185" s="1"/>
  <c r="F186"/>
  <c r="E186" s="1"/>
  <c r="F187"/>
  <c r="E187" s="1"/>
  <c r="F188"/>
  <c r="E188" s="1"/>
  <c r="F189"/>
  <c r="E189" s="1"/>
  <c r="F190"/>
  <c r="E190" s="1"/>
  <c r="F191"/>
  <c r="E191" s="1"/>
  <c r="F192"/>
  <c r="E192" s="1"/>
  <c r="F193"/>
  <c r="E193" s="1"/>
  <c r="F194"/>
  <c r="E194" s="1"/>
  <c r="F195"/>
  <c r="E195" s="1"/>
  <c r="F196"/>
  <c r="E196" s="1"/>
  <c r="F197"/>
  <c r="E197" s="1"/>
  <c r="F198"/>
  <c r="E198" s="1"/>
  <c r="F199"/>
  <c r="E199" s="1"/>
  <c r="F200"/>
  <c r="E200" s="1"/>
  <c r="F201"/>
  <c r="E201" s="1"/>
  <c r="F202"/>
  <c r="E202" s="1"/>
  <c r="F203"/>
  <c r="E203" s="1"/>
  <c r="F204"/>
  <c r="E204" s="1"/>
  <c r="F205"/>
  <c r="E205" s="1"/>
  <c r="F206"/>
  <c r="E206" s="1"/>
  <c r="F207"/>
  <c r="E207" s="1"/>
  <c r="F208"/>
  <c r="E208" s="1"/>
  <c r="F209"/>
  <c r="E209" s="1"/>
  <c r="F210"/>
  <c r="E210" s="1"/>
  <c r="F211"/>
  <c r="E211" s="1"/>
  <c r="F212"/>
  <c r="E212" s="1"/>
  <c r="F213"/>
  <c r="E213" s="1"/>
  <c r="F214"/>
  <c r="E214" s="1"/>
  <c r="F215"/>
  <c r="E215" s="1"/>
  <c r="F216"/>
  <c r="E216" s="1"/>
  <c r="F217"/>
  <c r="E217" s="1"/>
  <c r="F218"/>
  <c r="E218" s="1"/>
  <c r="F219"/>
  <c r="E219" s="1"/>
  <c r="F220"/>
  <c r="E220" s="1"/>
  <c r="F221"/>
  <c r="E221" s="1"/>
  <c r="F222"/>
  <c r="E222" s="1"/>
  <c r="F223"/>
  <c r="E223" s="1"/>
  <c r="F224"/>
  <c r="E224" s="1"/>
  <c r="F225"/>
  <c r="E225" s="1"/>
  <c r="F226"/>
  <c r="E226" s="1"/>
  <c r="F227"/>
  <c r="E227" s="1"/>
  <c r="F228"/>
  <c r="E228" s="1"/>
  <c r="F229"/>
  <c r="E229" s="1"/>
  <c r="F230"/>
  <c r="E230" s="1"/>
  <c r="F231"/>
  <c r="E231" s="1"/>
  <c r="F232"/>
  <c r="E232" s="1"/>
  <c r="F233"/>
  <c r="E233" s="1"/>
  <c r="F234"/>
  <c r="E234" s="1"/>
  <c r="F235"/>
  <c r="E235" s="1"/>
  <c r="F236"/>
  <c r="E236" s="1"/>
  <c r="F237"/>
  <c r="E237" s="1"/>
  <c r="F238"/>
  <c r="E238" s="1"/>
  <c r="F239"/>
  <c r="E239" s="1"/>
  <c r="F240"/>
  <c r="E240" s="1"/>
  <c r="F241"/>
  <c r="E241" s="1"/>
  <c r="F242"/>
  <c r="E242" s="1"/>
  <c r="F243"/>
  <c r="E243" s="1"/>
  <c r="F244"/>
  <c r="E244" s="1"/>
  <c r="F245"/>
  <c r="E245" s="1"/>
  <c r="F246"/>
  <c r="E246" s="1"/>
  <c r="F247"/>
  <c r="E247" s="1"/>
  <c r="F248"/>
  <c r="E248" s="1"/>
  <c r="F249"/>
  <c r="E249" s="1"/>
  <c r="F250"/>
  <c r="E250" s="1"/>
  <c r="F251"/>
  <c r="E251" s="1"/>
  <c r="F252"/>
  <c r="E252" s="1"/>
  <c r="F253"/>
  <c r="E253" s="1"/>
  <c r="F254"/>
  <c r="E254" s="1"/>
  <c r="F255"/>
  <c r="E255" s="1"/>
  <c r="F256"/>
  <c r="E256" s="1"/>
  <c r="F257"/>
  <c r="E257" s="1"/>
  <c r="F258"/>
  <c r="E258" s="1"/>
  <c r="F259"/>
  <c r="E259" s="1"/>
  <c r="F260"/>
  <c r="E260" s="1"/>
  <c r="F261"/>
  <c r="E261" s="1"/>
  <c r="F262"/>
  <c r="E262" s="1"/>
  <c r="F263"/>
  <c r="E263" s="1"/>
  <c r="F264"/>
  <c r="E264" s="1"/>
  <c r="F265"/>
  <c r="E265" s="1"/>
  <c r="F266"/>
  <c r="E266" s="1"/>
  <c r="F267"/>
  <c r="E267" s="1"/>
  <c r="F268"/>
  <c r="E268" s="1"/>
  <c r="F269"/>
  <c r="E269" s="1"/>
  <c r="F270"/>
  <c r="E270" s="1"/>
  <c r="F271"/>
  <c r="E271" s="1"/>
  <c r="F8"/>
  <c r="E8" s="1"/>
  <c r="K8" i="9" l="1"/>
  <c r="J8" s="1"/>
  <c r="K9"/>
  <c r="J9" s="1"/>
  <c r="K10"/>
  <c r="J10" s="1"/>
  <c r="K11"/>
  <c r="J11" s="1"/>
  <c r="K12"/>
  <c r="J12" s="1"/>
  <c r="K13"/>
  <c r="J13" s="1"/>
  <c r="K14"/>
  <c r="J14" s="1"/>
  <c r="K15"/>
  <c r="J15" s="1"/>
  <c r="K16"/>
  <c r="J16" s="1"/>
  <c r="K17"/>
  <c r="J17" s="1"/>
  <c r="K259"/>
  <c r="J259" s="1"/>
  <c r="K18"/>
  <c r="J18" s="1"/>
  <c r="K21"/>
  <c r="J21" s="1"/>
  <c r="K22"/>
  <c r="J22" s="1"/>
  <c r="K23"/>
  <c r="J23" s="1"/>
  <c r="K24"/>
  <c r="J24" s="1"/>
  <c r="K25"/>
  <c r="J25" s="1"/>
  <c r="K26"/>
  <c r="J26" s="1"/>
  <c r="K27"/>
  <c r="J27" s="1"/>
  <c r="K28"/>
  <c r="J28" s="1"/>
  <c r="K29"/>
  <c r="J29" s="1"/>
  <c r="K30"/>
  <c r="J30" s="1"/>
  <c r="K31"/>
  <c r="J31" s="1"/>
  <c r="K32"/>
  <c r="J32" s="1"/>
  <c r="K20"/>
  <c r="J20" s="1"/>
  <c r="K19"/>
  <c r="J19" s="1"/>
  <c r="K33"/>
  <c r="J33" s="1"/>
  <c r="K34"/>
  <c r="J34" s="1"/>
  <c r="K35"/>
  <c r="J35" s="1"/>
  <c r="K36"/>
  <c r="J36" s="1"/>
  <c r="K37"/>
  <c r="J37" s="1"/>
  <c r="K38"/>
  <c r="J38" s="1"/>
  <c r="K39"/>
  <c r="J39" s="1"/>
  <c r="K40"/>
  <c r="J40" s="1"/>
  <c r="K42"/>
  <c r="J42" s="1"/>
  <c r="K43"/>
  <c r="J43" s="1"/>
  <c r="K41"/>
  <c r="J41" s="1"/>
  <c r="K44"/>
  <c r="J44" s="1"/>
  <c r="K203"/>
  <c r="J203" s="1"/>
  <c r="K201"/>
  <c r="J201" s="1"/>
  <c r="K199"/>
  <c r="J199" s="1"/>
  <c r="K197"/>
  <c r="J197" s="1"/>
  <c r="K195"/>
  <c r="J195" s="1"/>
  <c r="K193"/>
  <c r="J193" s="1"/>
  <c r="K191"/>
  <c r="J191" s="1"/>
  <c r="K189"/>
  <c r="J189" s="1"/>
  <c r="K187"/>
  <c r="J187" s="1"/>
  <c r="K185"/>
  <c r="J185" s="1"/>
  <c r="K183"/>
  <c r="J183" s="1"/>
  <c r="K181"/>
  <c r="J181" s="1"/>
  <c r="K179"/>
  <c r="J179" s="1"/>
  <c r="K177"/>
  <c r="J177" s="1"/>
  <c r="K175"/>
  <c r="J175" s="1"/>
  <c r="K173"/>
  <c r="J173" s="1"/>
  <c r="K171"/>
  <c r="J171" s="1"/>
  <c r="K169"/>
  <c r="J169" s="1"/>
  <c r="K167"/>
  <c r="J167" s="1"/>
  <c r="K165"/>
  <c r="J165" s="1"/>
  <c r="K163"/>
  <c r="J163" s="1"/>
  <c r="K161"/>
  <c r="J161" s="1"/>
  <c r="K159"/>
  <c r="J159" s="1"/>
  <c r="K157"/>
  <c r="J157" s="1"/>
  <c r="K155"/>
  <c r="J155" s="1"/>
  <c r="K153"/>
  <c r="J153" s="1"/>
  <c r="K151"/>
  <c r="J151" s="1"/>
  <c r="K149"/>
  <c r="J149" s="1"/>
  <c r="K147"/>
  <c r="J147" s="1"/>
  <c r="K145"/>
  <c r="J145" s="1"/>
  <c r="K143"/>
  <c r="J143" s="1"/>
  <c r="K141"/>
  <c r="J141" s="1"/>
  <c r="K139"/>
  <c r="J139" s="1"/>
  <c r="K137"/>
  <c r="J137" s="1"/>
  <c r="K135"/>
  <c r="J135" s="1"/>
  <c r="K133"/>
  <c r="J133" s="1"/>
  <c r="K131"/>
  <c r="J131" s="1"/>
  <c r="K129"/>
  <c r="J129" s="1"/>
  <c r="K127"/>
  <c r="J127" s="1"/>
  <c r="K125"/>
  <c r="J125" s="1"/>
  <c r="K123"/>
  <c r="J123" s="1"/>
  <c r="K121"/>
  <c r="J121" s="1"/>
  <c r="K119"/>
  <c r="J119" s="1"/>
  <c r="K117"/>
  <c r="J117" s="1"/>
  <c r="K115"/>
  <c r="J115" s="1"/>
  <c r="K101"/>
  <c r="J101" s="1"/>
  <c r="K103"/>
  <c r="J103" s="1"/>
  <c r="K105"/>
  <c r="J105" s="1"/>
  <c r="K107"/>
  <c r="J107" s="1"/>
  <c r="K109"/>
  <c r="J109" s="1"/>
  <c r="K111"/>
  <c r="J111" s="1"/>
  <c r="K113"/>
  <c r="J113" s="1"/>
  <c r="K97"/>
  <c r="J97" s="1"/>
  <c r="K114"/>
  <c r="J114" s="1"/>
  <c r="K116"/>
  <c r="J116" s="1"/>
  <c r="K118"/>
  <c r="J118" s="1"/>
  <c r="K120"/>
  <c r="J120" s="1"/>
  <c r="K278"/>
  <c r="J278" s="1"/>
  <c r="K276"/>
  <c r="J276" s="1"/>
  <c r="K274"/>
  <c r="J274" s="1"/>
  <c r="K272"/>
  <c r="J272" s="1"/>
  <c r="K270"/>
  <c r="J270" s="1"/>
  <c r="K268"/>
  <c r="J268" s="1"/>
  <c r="K266"/>
  <c r="J266" s="1"/>
  <c r="K264"/>
  <c r="J264" s="1"/>
  <c r="K262"/>
  <c r="J262" s="1"/>
  <c r="K260"/>
  <c r="J260" s="1"/>
  <c r="K258"/>
  <c r="J258" s="1"/>
  <c r="K256"/>
  <c r="J256" s="1"/>
  <c r="K254"/>
  <c r="J254" s="1"/>
  <c r="K252"/>
  <c r="J252" s="1"/>
  <c r="K250"/>
  <c r="J250" s="1"/>
  <c r="K248"/>
  <c r="J248" s="1"/>
  <c r="K246"/>
  <c r="J246" s="1"/>
  <c r="K244"/>
  <c r="J244" s="1"/>
  <c r="K242"/>
  <c r="J242" s="1"/>
  <c r="K240"/>
  <c r="J240" s="1"/>
  <c r="K238"/>
  <c r="J238" s="1"/>
  <c r="K236"/>
  <c r="J236" s="1"/>
  <c r="K234"/>
  <c r="J234" s="1"/>
  <c r="K232"/>
  <c r="J232" s="1"/>
  <c r="K230"/>
  <c r="J230" s="1"/>
  <c r="K228"/>
  <c r="J228" s="1"/>
  <c r="K226"/>
  <c r="J226" s="1"/>
  <c r="K224"/>
  <c r="J224" s="1"/>
  <c r="K222"/>
  <c r="J222" s="1"/>
  <c r="K220"/>
  <c r="J220" s="1"/>
  <c r="K218"/>
  <c r="J218" s="1"/>
  <c r="K216"/>
  <c r="J216" s="1"/>
  <c r="K214"/>
  <c r="J214" s="1"/>
  <c r="K212"/>
  <c r="J212" s="1"/>
  <c r="K210"/>
  <c r="J210" s="1"/>
  <c r="K208"/>
  <c r="J208" s="1"/>
  <c r="K206"/>
  <c r="J206" s="1"/>
  <c r="K204"/>
  <c r="J204" s="1"/>
  <c r="K45"/>
  <c r="J45" s="1"/>
  <c r="K47"/>
  <c r="J47" s="1"/>
  <c r="K48"/>
  <c r="J48" s="1"/>
  <c r="K46"/>
  <c r="J46" s="1"/>
  <c r="K49"/>
  <c r="J49" s="1"/>
  <c r="K50"/>
  <c r="J50" s="1"/>
  <c r="K51"/>
  <c r="J51" s="1"/>
  <c r="K52"/>
  <c r="J52" s="1"/>
  <c r="K53"/>
  <c r="J53" s="1"/>
  <c r="K54"/>
  <c r="J54" s="1"/>
  <c r="K55"/>
  <c r="J55" s="1"/>
  <c r="K56"/>
  <c r="J56" s="1"/>
  <c r="K57"/>
  <c r="J57" s="1"/>
  <c r="K58"/>
  <c r="J58" s="1"/>
  <c r="K59"/>
  <c r="J59" s="1"/>
  <c r="K60"/>
  <c r="J60" s="1"/>
  <c r="K61"/>
  <c r="J61" s="1"/>
  <c r="K62"/>
  <c r="J62" s="1"/>
  <c r="K63"/>
  <c r="J63" s="1"/>
  <c r="K64"/>
  <c r="J64" s="1"/>
  <c r="K65"/>
  <c r="J65" s="1"/>
  <c r="K66"/>
  <c r="J66" s="1"/>
  <c r="K158"/>
  <c r="J158" s="1"/>
  <c r="K67"/>
  <c r="J67" s="1"/>
  <c r="K68"/>
  <c r="J68" s="1"/>
  <c r="K69"/>
  <c r="J69" s="1"/>
  <c r="K71"/>
  <c r="J71" s="1"/>
  <c r="K72"/>
  <c r="J72" s="1"/>
  <c r="K74"/>
  <c r="J74" s="1"/>
  <c r="K73"/>
  <c r="J73" s="1"/>
  <c r="K70"/>
  <c r="J70" s="1"/>
  <c r="K76"/>
  <c r="J76" s="1"/>
  <c r="K77"/>
  <c r="J77" s="1"/>
  <c r="K75"/>
  <c r="J75" s="1"/>
  <c r="K78"/>
  <c r="J78" s="1"/>
  <c r="K80"/>
  <c r="J80" s="1"/>
  <c r="K81"/>
  <c r="J81" s="1"/>
  <c r="K83"/>
  <c r="J83" s="1"/>
  <c r="K85"/>
  <c r="J85" s="1"/>
  <c r="K87"/>
  <c r="J87" s="1"/>
  <c r="K89"/>
  <c r="J89" s="1"/>
  <c r="K91"/>
  <c r="J91" s="1"/>
  <c r="K95"/>
  <c r="J95" s="1"/>
  <c r="K93"/>
  <c r="J93" s="1"/>
  <c r="K99"/>
  <c r="J99" s="1"/>
  <c r="K112"/>
  <c r="J112" s="1"/>
  <c r="K110"/>
  <c r="J110" s="1"/>
  <c r="K108"/>
  <c r="J108" s="1"/>
  <c r="K106"/>
  <c r="J106" s="1"/>
  <c r="K104"/>
  <c r="J104" s="1"/>
  <c r="K102"/>
  <c r="J102" s="1"/>
  <c r="K100"/>
  <c r="J100" s="1"/>
  <c r="K98"/>
  <c r="J98" s="1"/>
  <c r="K96"/>
  <c r="J96" s="1"/>
  <c r="K94"/>
  <c r="J94" s="1"/>
  <c r="K92"/>
  <c r="J92" s="1"/>
  <c r="K90"/>
  <c r="J90" s="1"/>
  <c r="K124"/>
  <c r="J124" s="1"/>
  <c r="K126"/>
  <c r="J126" s="1"/>
  <c r="K128"/>
  <c r="J128" s="1"/>
  <c r="K132"/>
  <c r="J132" s="1"/>
  <c r="K79"/>
  <c r="J79" s="1"/>
  <c r="K138"/>
  <c r="J138" s="1"/>
  <c r="K140"/>
  <c r="J140" s="1"/>
  <c r="K146"/>
  <c r="J146" s="1"/>
  <c r="K152"/>
  <c r="J152" s="1"/>
  <c r="K156"/>
  <c r="J156" s="1"/>
  <c r="K160"/>
  <c r="J160" s="1"/>
  <c r="K162"/>
  <c r="J162" s="1"/>
  <c r="K168"/>
  <c r="J168" s="1"/>
  <c r="K172"/>
  <c r="J172" s="1"/>
  <c r="K174"/>
  <c r="J174" s="1"/>
  <c r="K178"/>
  <c r="J178" s="1"/>
  <c r="K182"/>
  <c r="J182" s="1"/>
  <c r="K188"/>
  <c r="J188" s="1"/>
  <c r="K184"/>
  <c r="J184" s="1"/>
  <c r="K194"/>
  <c r="J194" s="1"/>
  <c r="K196"/>
  <c r="J196" s="1"/>
  <c r="K202"/>
  <c r="J202" s="1"/>
  <c r="K207"/>
  <c r="J207" s="1"/>
  <c r="K211"/>
  <c r="J211" s="1"/>
  <c r="K215"/>
  <c r="J215" s="1"/>
  <c r="K221"/>
  <c r="J221" s="1"/>
  <c r="K223"/>
  <c r="J223" s="1"/>
  <c r="K229"/>
  <c r="J229" s="1"/>
  <c r="K231"/>
  <c r="J231" s="1"/>
  <c r="K235"/>
  <c r="J235" s="1"/>
  <c r="K239"/>
  <c r="J239" s="1"/>
  <c r="K247"/>
  <c r="J247" s="1"/>
  <c r="K241"/>
  <c r="J241" s="1"/>
  <c r="K253"/>
  <c r="J253" s="1"/>
  <c r="K255"/>
  <c r="J255" s="1"/>
  <c r="K261"/>
  <c r="J261" s="1"/>
  <c r="K265"/>
  <c r="J265" s="1"/>
  <c r="K269"/>
  <c r="J269" s="1"/>
  <c r="K273"/>
  <c r="J273" s="1"/>
  <c r="K277"/>
  <c r="J277" s="1"/>
  <c r="K88"/>
  <c r="J88" s="1"/>
  <c r="K86"/>
  <c r="J86" s="1"/>
  <c r="K84"/>
  <c r="J84" s="1"/>
  <c r="K82"/>
  <c r="J82" s="1"/>
  <c r="K130"/>
  <c r="J130" s="1"/>
  <c r="K136"/>
  <c r="J136" s="1"/>
  <c r="K134"/>
  <c r="J134" s="1"/>
  <c r="K142"/>
  <c r="J142" s="1"/>
  <c r="K150"/>
  <c r="J150" s="1"/>
  <c r="K148"/>
  <c r="J148" s="1"/>
  <c r="K154"/>
  <c r="J154" s="1"/>
  <c r="K144"/>
  <c r="J144" s="1"/>
  <c r="K164"/>
  <c r="J164" s="1"/>
  <c r="K166"/>
  <c r="J166" s="1"/>
  <c r="K170"/>
  <c r="J170" s="1"/>
  <c r="K176"/>
  <c r="J176" s="1"/>
  <c r="K180"/>
  <c r="J180" s="1"/>
  <c r="K186"/>
  <c r="J186" s="1"/>
  <c r="K190"/>
  <c r="J190" s="1"/>
  <c r="K192"/>
  <c r="J192" s="1"/>
  <c r="K198"/>
  <c r="J198" s="1"/>
  <c r="K200"/>
  <c r="J200" s="1"/>
  <c r="K205"/>
  <c r="J205" s="1"/>
  <c r="K209"/>
  <c r="J209" s="1"/>
  <c r="K213"/>
  <c r="J213" s="1"/>
  <c r="K217"/>
  <c r="J217" s="1"/>
  <c r="K219"/>
  <c r="J219" s="1"/>
  <c r="K225"/>
  <c r="J225" s="1"/>
  <c r="K227"/>
  <c r="J227" s="1"/>
  <c r="K233"/>
  <c r="J233" s="1"/>
  <c r="K237"/>
  <c r="J237" s="1"/>
  <c r="K245"/>
  <c r="J245" s="1"/>
  <c r="K249"/>
  <c r="J249" s="1"/>
  <c r="K251"/>
  <c r="J251" s="1"/>
  <c r="K243"/>
  <c r="J243" s="1"/>
  <c r="K257"/>
  <c r="J257" s="1"/>
  <c r="K263"/>
  <c r="J263" s="1"/>
  <c r="K267"/>
  <c r="J267" s="1"/>
  <c r="K271"/>
  <c r="J271" s="1"/>
  <c r="K275"/>
  <c r="J275" s="1"/>
  <c r="K279"/>
  <c r="J279" s="1"/>
</calcChain>
</file>

<file path=xl/sharedStrings.xml><?xml version="1.0" encoding="utf-8"?>
<sst xmlns="http://schemas.openxmlformats.org/spreadsheetml/2006/main" count="1692" uniqueCount="838">
  <si>
    <t>number</t>
  </si>
  <si>
    <t>rev</t>
  </si>
  <si>
    <t>Номер</t>
  </si>
  <si>
    <t>Дата на създаване</t>
  </si>
  <si>
    <t>Създадена от</t>
  </si>
  <si>
    <t>RS-16-502 rev.2</t>
  </si>
  <si>
    <t>2016-11-23 08:57</t>
  </si>
  <si>
    <t>D. Petkova</t>
  </si>
  <si>
    <t>2016-11-23 08:12</t>
  </si>
  <si>
    <t>TR-16-056 rev.2</t>
  </si>
  <si>
    <t>2016-11-22 11:28</t>
  </si>
  <si>
    <t>TR-16-040 rev.3</t>
  </si>
  <si>
    <t>2016-11-18 15:20</t>
  </si>
  <si>
    <t>RN-16-529</t>
  </si>
  <si>
    <t>2016-11-21 08:33</t>
  </si>
  <si>
    <t>S. Radeva</t>
  </si>
  <si>
    <t>RM-16-428 rev.1</t>
  </si>
  <si>
    <t>2016-11-21 08:32</t>
  </si>
  <si>
    <t>2016-11-21 08:19</t>
  </si>
  <si>
    <t>RM-16-530</t>
  </si>
  <si>
    <t>2016-11-21 07:19</t>
  </si>
  <si>
    <t>RS-16-490 rev.2</t>
  </si>
  <si>
    <t>2016-11-21 08:18</t>
  </si>
  <si>
    <t>RS-16-528</t>
  </si>
  <si>
    <t>2016-11-17 15:51</t>
  </si>
  <si>
    <t>RS-16-527</t>
  </si>
  <si>
    <t>2016-11-17 11:29</t>
  </si>
  <si>
    <t>RS-16-525</t>
  </si>
  <si>
    <t>2016-11-16 11:25</t>
  </si>
  <si>
    <t>TR-16-027 rev.1</t>
  </si>
  <si>
    <t>2016-11-16 08:35</t>
  </si>
  <si>
    <t>RS-16-482 rev.1</t>
  </si>
  <si>
    <t>2016-11-16 08:34</t>
  </si>
  <si>
    <t>RS-16-513 rev.1</t>
  </si>
  <si>
    <t>2016-11-16 08:33</t>
  </si>
  <si>
    <t>RS-16-480 rev.2</t>
  </si>
  <si>
    <t>2016-11-16 08:40</t>
  </si>
  <si>
    <t>RS-16-526</t>
  </si>
  <si>
    <t>2016-11-16 11:40</t>
  </si>
  <si>
    <t>RM-16-507 rev.1</t>
  </si>
  <si>
    <t>2016-11-15 08:08</t>
  </si>
  <si>
    <t>RM-16-524</t>
  </si>
  <si>
    <t>2016-11-14 09:59</t>
  </si>
  <si>
    <t>RS-16-522</t>
  </si>
  <si>
    <t>2016-11-11 12:48</t>
  </si>
  <si>
    <t>RS-16-523</t>
  </si>
  <si>
    <t>2016-11-11 12:11</t>
  </si>
  <si>
    <t>RS-16-521</t>
  </si>
  <si>
    <t>2016-11-11 11:11</t>
  </si>
  <si>
    <t>RC-16-520</t>
  </si>
  <si>
    <t>2016-11-11 11:28</t>
  </si>
  <si>
    <t>RS-16-503 rev.1</t>
  </si>
  <si>
    <t>RS-16-502 rev.1</t>
  </si>
  <si>
    <t>2016-11-09 09:26</t>
  </si>
  <si>
    <t>RS-16-518 rev.1</t>
  </si>
  <si>
    <t>2016-11-10 08:08</t>
  </si>
  <si>
    <t>RS-16-491 rev.1</t>
  </si>
  <si>
    <t>2016-11-08 13:52</t>
  </si>
  <si>
    <t>2016-11-08 13:19</t>
  </si>
  <si>
    <t>RS-16-518</t>
  </si>
  <si>
    <t>2016-11-04 13:32</t>
  </si>
  <si>
    <t>RS-16-519</t>
  </si>
  <si>
    <t>2016-11-04 13:10</t>
  </si>
  <si>
    <t>RS-16-490 rev.1</t>
  </si>
  <si>
    <t>2016-11-03 16:40</t>
  </si>
  <si>
    <t>RS-16-517</t>
  </si>
  <si>
    <t>RS-16-516</t>
  </si>
  <si>
    <t>2016-11-03 16:39</t>
  </si>
  <si>
    <t>RM-16-515</t>
  </si>
  <si>
    <t>2016-11-03 09:54</t>
  </si>
  <si>
    <t>2016-11-03 09:53</t>
  </si>
  <si>
    <t>2016-11-02 08:17</t>
  </si>
  <si>
    <t>RS-16-513</t>
  </si>
  <si>
    <t>2016-10-28 16:20</t>
  </si>
  <si>
    <t>RM-16-512</t>
  </si>
  <si>
    <t>RS-16-511</t>
  </si>
  <si>
    <t>2016-10-28 15:05</t>
  </si>
  <si>
    <t>RS-16-496 rev.1</t>
  </si>
  <si>
    <t>2016-10-27 16:16</t>
  </si>
  <si>
    <t>RS-16-509</t>
  </si>
  <si>
    <t>2016-10-28 09:37</t>
  </si>
  <si>
    <t>RM-16-508</t>
  </si>
  <si>
    <t>2016-10-25 15:32</t>
  </si>
  <si>
    <t>RM-16-461 rev.2</t>
  </si>
  <si>
    <t>2016-10-25 11:15</t>
  </si>
  <si>
    <t>2016-10-24 12:49</t>
  </si>
  <si>
    <t>RS-16-503</t>
  </si>
  <si>
    <t>2016-10-24 12:48</t>
  </si>
  <si>
    <t>RM-16-507</t>
  </si>
  <si>
    <t>2016-10-24 11:45</t>
  </si>
  <si>
    <t>RR-16-504</t>
  </si>
  <si>
    <t>2016-10-24 10:02</t>
  </si>
  <si>
    <t>RC-16-505</t>
  </si>
  <si>
    <t>2016-10-24 10:01</t>
  </si>
  <si>
    <t>RM-16-506</t>
  </si>
  <si>
    <t>2016-10-24 08:52</t>
  </si>
  <si>
    <t>RS-16-502</t>
  </si>
  <si>
    <t>2016-10-24 09:51</t>
  </si>
  <si>
    <t>RS-16-480 rev.1</t>
  </si>
  <si>
    <t>2016-10-14 11:35</t>
  </si>
  <si>
    <t>RC-16-411 rev.2</t>
  </si>
  <si>
    <t>2016-10-05 14:38</t>
  </si>
  <si>
    <t>RS-16-500</t>
  </si>
  <si>
    <t>2016-10-19 16:37</t>
  </si>
  <si>
    <t>RM-16-498</t>
  </si>
  <si>
    <t>2016-10-18 13:31</t>
  </si>
  <si>
    <t>RS-16-497</t>
  </si>
  <si>
    <t>2016-10-18 09:40</t>
  </si>
  <si>
    <t>RS-16-499</t>
  </si>
  <si>
    <t>2016-10-18 13:27</t>
  </si>
  <si>
    <t>RS-16-487</t>
  </si>
  <si>
    <t>2016-10-17 15:20</t>
  </si>
  <si>
    <t>RS-16-496</t>
  </si>
  <si>
    <t>2016-10-17 13:49</t>
  </si>
  <si>
    <t>2016-10-26 08:27</t>
  </si>
  <si>
    <t>RS-16-437 rev.1</t>
  </si>
  <si>
    <t>2016-10-17 13:48</t>
  </si>
  <si>
    <t>2016-10-13 08:04</t>
  </si>
  <si>
    <t>RS-16-493</t>
  </si>
  <si>
    <t>2016-10-11 13:17</t>
  </si>
  <si>
    <t>RN-16-450 rev.2</t>
  </si>
  <si>
    <t>2016-10-07 09:42</t>
  </si>
  <si>
    <t>2016-10-07 08:02</t>
  </si>
  <si>
    <t>2016-10-05 10:24</t>
  </si>
  <si>
    <t>2016-10-05 16:26</t>
  </si>
  <si>
    <t>RS-16-446 rev.1</t>
  </si>
  <si>
    <t>2016-10-05 09:38</t>
  </si>
  <si>
    <t>2016-10-04 10:08</t>
  </si>
  <si>
    <t>RS-16-486</t>
  </si>
  <si>
    <t>2016-10-03 14:25</t>
  </si>
  <si>
    <t>2016-10-03 14:24</t>
  </si>
  <si>
    <t>RS-16-449 rev.1</t>
  </si>
  <si>
    <t>2016-09-29 09:23</t>
  </si>
  <si>
    <t>RC-16-485</t>
  </si>
  <si>
    <t>2016-09-30 11:47</t>
  </si>
  <si>
    <t>2016-09-30 11:46</t>
  </si>
  <si>
    <t>RS-16-482</t>
  </si>
  <si>
    <t>2016-09-29 14:19</t>
  </si>
  <si>
    <t>RS-16-483</t>
  </si>
  <si>
    <t>2016-09-29 14:17</t>
  </si>
  <si>
    <t>RC-16-484</t>
  </si>
  <si>
    <t>2016-09-29 14:16</t>
  </si>
  <si>
    <t>RM-16-461</t>
  </si>
  <si>
    <t>2016-09-01 14:28</t>
  </si>
  <si>
    <t>2016-09-28 16:25</t>
  </si>
  <si>
    <t>RM-16-481</t>
  </si>
  <si>
    <t>2016-09-28 14:48</t>
  </si>
  <si>
    <t>RS-16-480</t>
  </si>
  <si>
    <t>2016-09-28 14:47</t>
  </si>
  <si>
    <t>RS-16-479</t>
  </si>
  <si>
    <t>2016-09-28 14:46</t>
  </si>
  <si>
    <t>RS-16-408 rev.2</t>
  </si>
  <si>
    <t>2016-09-27 08:44</t>
  </si>
  <si>
    <t>2016-09-27 11:07</t>
  </si>
  <si>
    <t>2016-09-27 10:29</t>
  </si>
  <si>
    <t>2016-09-27 08:10</t>
  </si>
  <si>
    <t>RM-16-423 rev.2</t>
  </si>
  <si>
    <t>2016-09-26 11:33</t>
  </si>
  <si>
    <t>RS-16-478</t>
  </si>
  <si>
    <t>2016-09-26 15:17</t>
  </si>
  <si>
    <t>RS-16-472 rev.1</t>
  </si>
  <si>
    <t>2016-09-19 12:48</t>
  </si>
  <si>
    <t>RS-16-447</t>
  </si>
  <si>
    <t>2016-08-25 15:06</t>
  </si>
  <si>
    <t>RS-16-451 rev.2</t>
  </si>
  <si>
    <t>2016-09-20 09:30</t>
  </si>
  <si>
    <t>RD-16-474</t>
  </si>
  <si>
    <t>2016-09-20 13:17</t>
  </si>
  <si>
    <t>RS-16-473</t>
  </si>
  <si>
    <t>2016-09-19 13:15</t>
  </si>
  <si>
    <t>RS-16-472</t>
  </si>
  <si>
    <t>2016-09-17 11:23</t>
  </si>
  <si>
    <t>RS-16-349 rev.2</t>
  </si>
  <si>
    <t>2016-07-19 10:39</t>
  </si>
  <si>
    <t>Rs-16-471</t>
  </si>
  <si>
    <t>2016-09-15 10:32</t>
  </si>
  <si>
    <t>RM-16-470</t>
  </si>
  <si>
    <t>RN-16-468</t>
  </si>
  <si>
    <t>2016-09-15 10:30</t>
  </si>
  <si>
    <t>2016-09-14 13:19</t>
  </si>
  <si>
    <t>RN-16-467</t>
  </si>
  <si>
    <t>2016-09-14 13:18</t>
  </si>
  <si>
    <t>2016-09-10 16:19</t>
  </si>
  <si>
    <t>RS-16-409</t>
  </si>
  <si>
    <t>2016-09-10 12:53</t>
  </si>
  <si>
    <t>2016-09-10 12:52</t>
  </si>
  <si>
    <t>RS-16-466</t>
  </si>
  <si>
    <t>2016-09-09 08:23</t>
  </si>
  <si>
    <t>RS-16-465</t>
  </si>
  <si>
    <t>2016-09-08 11:21</t>
  </si>
  <si>
    <t>RS-16-464</t>
  </si>
  <si>
    <t>RS-16-462</t>
  </si>
  <si>
    <t>2016-09-08 08:00</t>
  </si>
  <si>
    <t>RS-16-463</t>
  </si>
  <si>
    <t>2016-09-07 16:37</t>
  </si>
  <si>
    <t>2016-09-07 15:30</t>
  </si>
  <si>
    <t>2016-09-02 09:27</t>
  </si>
  <si>
    <t>RC-16-460</t>
  </si>
  <si>
    <t>2016-09-01 14:04</t>
  </si>
  <si>
    <t>RS-16-459</t>
  </si>
  <si>
    <t>2016-08-31 11:14</t>
  </si>
  <si>
    <t>2016-08-31 11:13</t>
  </si>
  <si>
    <t>2016-08-31 09:52</t>
  </si>
  <si>
    <t>2016-08-31 08:28</t>
  </si>
  <si>
    <t>RS-16-403 rev.5</t>
  </si>
  <si>
    <t>2016-08-31 08:25</t>
  </si>
  <si>
    <t>RS-16-454</t>
  </si>
  <si>
    <t>2016-08-30 08:37</t>
  </si>
  <si>
    <t>RS-16-395 rev.1</t>
  </si>
  <si>
    <t>2016-08-30 08:35</t>
  </si>
  <si>
    <t>2016-08-30 08:34</t>
  </si>
  <si>
    <t>RS-16-349 rev.1</t>
  </si>
  <si>
    <t>2016-08-30 08:15</t>
  </si>
  <si>
    <t>RS-16-346 rev.3</t>
  </si>
  <si>
    <t>2016-08-30 08:14</t>
  </si>
  <si>
    <t>RS-16-364 rev.1</t>
  </si>
  <si>
    <t>2016-08-30 08:13</t>
  </si>
  <si>
    <t>RS-16-444 rev.1</t>
  </si>
  <si>
    <t>2016-08-29 11:28</t>
  </si>
  <si>
    <t>RS-16-396 rev.1</t>
  </si>
  <si>
    <t>2016-08-29 09:30</t>
  </si>
  <si>
    <t>RS-16-420 rev.1</t>
  </si>
  <si>
    <t>2016-08-29 08:13</t>
  </si>
  <si>
    <t>RC-16-453</t>
  </si>
  <si>
    <t>2016-08-26 12:52</t>
  </si>
  <si>
    <t>2016-08-26 11:41</t>
  </si>
  <si>
    <t>TR-16-022 rev.1</t>
  </si>
  <si>
    <t>2016-08-26 08:01</t>
  </si>
  <si>
    <t>RS-16-451</t>
  </si>
  <si>
    <t>2016-08-25 16:45</t>
  </si>
  <si>
    <t>RN-16-450</t>
  </si>
  <si>
    <t>2016-08-25 16:23</t>
  </si>
  <si>
    <t>RS-16-449</t>
  </si>
  <si>
    <t>2016-08-25 16:22</t>
  </si>
  <si>
    <t>2016-08-25 15:57</t>
  </si>
  <si>
    <t>2016-08-25 08:51</t>
  </si>
  <si>
    <t>G. Uzunov</t>
  </si>
  <si>
    <t>RS-16-403 rev.4</t>
  </si>
  <si>
    <t>2016-08-25 09:25</t>
  </si>
  <si>
    <t>RS-16-400 rev.1</t>
  </si>
  <si>
    <t>2016-08-25 09:24</t>
  </si>
  <si>
    <t>RS-16-446</t>
  </si>
  <si>
    <t>2016-08-24 15:30</t>
  </si>
  <si>
    <t>RS-16-445</t>
  </si>
  <si>
    <t>2016-08-24 15:29</t>
  </si>
  <si>
    <t>RN-16-397 rev.2</t>
  </si>
  <si>
    <t>2016-08-24 08:29</t>
  </si>
  <si>
    <t>RS-16-380 rev.2</t>
  </si>
  <si>
    <t>RS-16-444</t>
  </si>
  <si>
    <t>2016-08-22 16:00</t>
  </si>
  <si>
    <t>2016-08-18 13:27</t>
  </si>
  <si>
    <t>RS-16-443</t>
  </si>
  <si>
    <t>2016-08-18 12:59</t>
  </si>
  <si>
    <t>2016-08-18 11:58</t>
  </si>
  <si>
    <t>RM-16-367 rev.2</t>
  </si>
  <si>
    <t>2016-08-17 14:06</t>
  </si>
  <si>
    <t>RS-16-440</t>
  </si>
  <si>
    <t>2016-08-16 16:22</t>
  </si>
  <si>
    <t>RS-16-439</t>
  </si>
  <si>
    <t>2016-08-16 16:21</t>
  </si>
  <si>
    <t>2016-08-16 15:17</t>
  </si>
  <si>
    <t>RS-16-437</t>
  </si>
  <si>
    <t>2016-08-16 11:49</t>
  </si>
  <si>
    <t>RS-16-436</t>
  </si>
  <si>
    <t>2016-08-16 10:26</t>
  </si>
  <si>
    <t>RS-16-435</t>
  </si>
  <si>
    <t>2016-08-15 11:05</t>
  </si>
  <si>
    <t>RR-16-075</t>
  </si>
  <si>
    <t>len</t>
  </si>
  <si>
    <t>CR-16-531</t>
  </si>
  <si>
    <t>RS-16-464 rev.1</t>
  </si>
  <si>
    <t>CR-16-495</t>
  </si>
  <si>
    <t>CR-16-494</t>
  </si>
  <si>
    <t>CR-16-492</t>
  </si>
  <si>
    <t>CR-16-475 rev.1</t>
  </si>
  <si>
    <t>CR-16-488</t>
  </si>
  <si>
    <t>RS-16-479 izm.1</t>
  </si>
  <si>
    <t>RS-16-436 izm.1</t>
  </si>
  <si>
    <t>CR-16-475</t>
  </si>
  <si>
    <t>CR-16-477</t>
  </si>
  <si>
    <t>CR-16-476</t>
  </si>
  <si>
    <t>RS-16-402 izm.1</t>
  </si>
  <si>
    <t>RS-16-403 izm.4</t>
  </si>
  <si>
    <t>RM-16-388 izm.1</t>
  </si>
  <si>
    <t>RS-16-451 rev.1</t>
  </si>
  <si>
    <t>CR-16-458</t>
  </si>
  <si>
    <t>RR-16-047</t>
  </si>
  <si>
    <t>RS-16-362 rev.1</t>
  </si>
  <si>
    <t>RS-16-452</t>
  </si>
  <si>
    <t>CR-16-448</t>
  </si>
  <si>
    <t>EA-16-564</t>
  </si>
  <si>
    <t>RR-16-070</t>
  </si>
  <si>
    <t>CR-16-469</t>
  </si>
  <si>
    <t>CR-16-457</t>
  </si>
  <si>
    <t>CR-16-441</t>
  </si>
  <si>
    <t>CR-16-442</t>
  </si>
  <si>
    <t>CR-16-438</t>
  </si>
  <si>
    <t>RS-16-403 izm.5</t>
  </si>
  <si>
    <t>2</t>
  </si>
  <si>
    <t>TR-16-056</t>
  </si>
  <si>
    <t>TR-16-040</t>
  </si>
  <si>
    <t>3</t>
  </si>
  <si>
    <t>RM-16-428</t>
  </si>
  <si>
    <t>1</t>
  </si>
  <si>
    <t>RS-16-490</t>
  </si>
  <si>
    <t>TR-16-027</t>
  </si>
  <si>
    <t>RS-16-491</t>
  </si>
  <si>
    <t>RC-16-411</t>
  </si>
  <si>
    <t>RS-16-408</t>
  </si>
  <si>
    <t>RM-16-423</t>
  </si>
  <si>
    <t>RS-16-349</t>
  </si>
  <si>
    <t>RS-16-403</t>
  </si>
  <si>
    <t>5</t>
  </si>
  <si>
    <t>RS-16-402</t>
  </si>
  <si>
    <t>4</t>
  </si>
  <si>
    <t>RM-16-388</t>
  </si>
  <si>
    <t>RS-16-395</t>
  </si>
  <si>
    <t>RS-16-362</t>
  </si>
  <si>
    <t>RS-16-346</t>
  </si>
  <si>
    <t>RS-16-364</t>
  </si>
  <si>
    <t>RS-16-396</t>
  </si>
  <si>
    <t>RS-16-420</t>
  </si>
  <si>
    <t>TR-16-022</t>
  </si>
  <si>
    <t>RS-16-400</t>
  </si>
  <si>
    <t>RN-16-397</t>
  </si>
  <si>
    <t>RS-16-380</t>
  </si>
  <si>
    <t>RM-16-367</t>
  </si>
  <si>
    <t>ORDERS</t>
  </si>
  <si>
    <t>MAIN STRING</t>
  </si>
  <si>
    <t>FORMATED STRING</t>
  </si>
  <si>
    <t>('RS-16-999', 0, '2016-11-28 10:00', 'Masterpiece', '', '', '[2016-11-28 11:50] [Masterpiece]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[Masterpiece] [ÑÑŠÐ·Ð´Ð°Ð´ÐµÐ½Ð°].\r\n', 'A. Yanev',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t>
  </si>
  <si>
    <t>lens</t>
  </si>
  <si>
    <t>query</t>
  </si>
  <si>
    <t>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t>
  </si>
  <si>
    <t>RS-16-RU-GK-481</t>
  </si>
  <si>
    <t>2016-11-28 13:14</t>
  </si>
  <si>
    <t>RS-16-TR-DD-480</t>
  </si>
  <si>
    <t>2016-11-28 13:13</t>
  </si>
  <si>
    <t>RS-16-UA-GK-401 rev.1</t>
  </si>
  <si>
    <t>2016-11-28 13:12</t>
  </si>
  <si>
    <t>RS-16-BE-NG-479</t>
  </si>
  <si>
    <t>2016-11-25 13:58</t>
  </si>
  <si>
    <t>RC-16-RU-GK-478</t>
  </si>
  <si>
    <t>2016-11-25 11:49</t>
  </si>
  <si>
    <t>RS-16-RU-NG-477</t>
  </si>
  <si>
    <t>2016-11-24 13:53</t>
  </si>
  <si>
    <t>RM-16-RO-DE-476</t>
  </si>
  <si>
    <t>2016-11-24 10:18</t>
  </si>
  <si>
    <t>RS-16-CO-DE-475</t>
  </si>
  <si>
    <t>2016-11-24 09:51</t>
  </si>
  <si>
    <t>2016-11-25 08:08</t>
  </si>
  <si>
    <t>RS-16-CN-NG-473</t>
  </si>
  <si>
    <t>2016-11-23 13:26</t>
  </si>
  <si>
    <t>2016-11-24 08:09</t>
  </si>
  <si>
    <t>RS-16-TR-DD-472</t>
  </si>
  <si>
    <t>2016-11-23 11:21</t>
  </si>
  <si>
    <t>RS-16-UA-NG-471</t>
  </si>
  <si>
    <t>2016-11-23 08:11</t>
  </si>
  <si>
    <t>RS-16-RU-NG-470</t>
  </si>
  <si>
    <t>2016-11-21 09:03</t>
  </si>
  <si>
    <t>2016-11-23 09:32</t>
  </si>
  <si>
    <t>2016-11-17 08:55</t>
  </si>
  <si>
    <t>2016-11-18 12:56</t>
  </si>
  <si>
    <t>RM-16-CZ-NG-461</t>
  </si>
  <si>
    <t>2016-11-18 08:37</t>
  </si>
  <si>
    <t>2016-11-18 11:58</t>
  </si>
  <si>
    <t>RS-16-KR-DD-469</t>
  </si>
  <si>
    <t>2016-11-18 08:36</t>
  </si>
  <si>
    <t>2016-11-21 09:01</t>
  </si>
  <si>
    <t>RS-16-TR-DD-453 rev.1</t>
  </si>
  <si>
    <t>2016-11-17 08:21</t>
  </si>
  <si>
    <t>2016-11-18 07:22</t>
  </si>
  <si>
    <t>RM-16-KO-DE-466</t>
  </si>
  <si>
    <t>2016-11-17 15:37</t>
  </si>
  <si>
    <t>RS-16-TR-DD-468</t>
  </si>
  <si>
    <t>2016-11-17 10:51</t>
  </si>
  <si>
    <t>2016-11-22 08:22</t>
  </si>
  <si>
    <t>RS-16-PK-DD-467</t>
  </si>
  <si>
    <t>2016-11-17 10:50</t>
  </si>
  <si>
    <t>2016-11-18 11:59</t>
  </si>
  <si>
    <t>RC-16-RU-GK-465</t>
  </si>
  <si>
    <t>2016-11-16 09:47</t>
  </si>
  <si>
    <t>RS-16-RU-NG-464</t>
  </si>
  <si>
    <t>2016-11-15 15:09</t>
  </si>
  <si>
    <t>RS-16-GE-DD-454</t>
  </si>
  <si>
    <t>2016-11-15 11:50</t>
  </si>
  <si>
    <t>2016-11-17 08:14</t>
  </si>
  <si>
    <t>RS-16-GR-NG-463</t>
  </si>
  <si>
    <t>2016-11-15 10:21</t>
  </si>
  <si>
    <t>RN-16-KR-DD-462</t>
  </si>
  <si>
    <t>2016-11-15 10:20</t>
  </si>
  <si>
    <t>2016-11-17 08:16</t>
  </si>
  <si>
    <t>RS-16-RU-NG-460</t>
  </si>
  <si>
    <t>2016-11-14 15:45</t>
  </si>
  <si>
    <t>RS-16-KR-DD-459</t>
  </si>
  <si>
    <t>RS-16-TR-DD-458</t>
  </si>
  <si>
    <t>2016-11-14 11:21</t>
  </si>
  <si>
    <t>RS-16-TR-DD-457</t>
  </si>
  <si>
    <t>2016-11-11 15:47</t>
  </si>
  <si>
    <t>2016-11-16 09:50</t>
  </si>
  <si>
    <t>RS-16-IT-NG-456</t>
  </si>
  <si>
    <t>2016-11-11 14:46</t>
  </si>
  <si>
    <t>RS-16-TR-DD-455</t>
  </si>
  <si>
    <t>RS-16-TR-DD-449 rev.1</t>
  </si>
  <si>
    <t>2016-11-10 13:22</t>
  </si>
  <si>
    <t>RS-16-TR-DD-453</t>
  </si>
  <si>
    <t>2016-11-10 09:04</t>
  </si>
  <si>
    <t>RS-16-IN-NG-452</t>
  </si>
  <si>
    <t>2016-11-10 08:20</t>
  </si>
  <si>
    <t>RS-16-RO-DE-451</t>
  </si>
  <si>
    <t>2016-11-09 13:10</t>
  </si>
  <si>
    <t>2016-11-11 15:37</t>
  </si>
  <si>
    <t>RS-16-TR-DD-450</t>
  </si>
  <si>
    <t>2016-11-09 13:09</t>
  </si>
  <si>
    <t>2016-11-11 10:10</t>
  </si>
  <si>
    <t>RS-16-Tr-DD-449</t>
  </si>
  <si>
    <t>2016-11-08 13:58</t>
  </si>
  <si>
    <t>RS-16-BE-NG-445 rev.1</t>
  </si>
  <si>
    <t>2016-11-08 11:15</t>
  </si>
  <si>
    <t>2016-11-09 08:22</t>
  </si>
  <si>
    <t>RS-16-RU-NG-448</t>
  </si>
  <si>
    <t>2016-11-07 15:59</t>
  </si>
  <si>
    <t>2016-11-07 15:22</t>
  </si>
  <si>
    <t>RR-16-BG-DE-412</t>
  </si>
  <si>
    <t>2016-11-07 13:58</t>
  </si>
  <si>
    <t>2016-11-08 13:31</t>
  </si>
  <si>
    <t>RS-16-KR-DD-447</t>
  </si>
  <si>
    <t>2016-11-04 12:53</t>
  </si>
  <si>
    <t>2016-11-08 08:14</t>
  </si>
  <si>
    <t>RS-16-IT-DD-446</t>
  </si>
  <si>
    <t>2016-11-09 15:30</t>
  </si>
  <si>
    <t>RS-16-BE-NG-445</t>
  </si>
  <si>
    <t>2016-11-03 15:39</t>
  </si>
  <si>
    <t>2016-11-04 16:22</t>
  </si>
  <si>
    <t>RS-16-FI-DD-444</t>
  </si>
  <si>
    <t>2016-11-03 13:45</t>
  </si>
  <si>
    <t>2016-11-04 15:15</t>
  </si>
  <si>
    <t>RS-16-KR-DD-422 rev.1</t>
  </si>
  <si>
    <t>2016-11-01 09:17</t>
  </si>
  <si>
    <t>2016-11-03 08:19</t>
  </si>
  <si>
    <t>2016-11-02 13:07</t>
  </si>
  <si>
    <t>RS-16-RU-NG-443</t>
  </si>
  <si>
    <t>2016-11-02 10:44</t>
  </si>
  <si>
    <t>2016-11-07 15:17</t>
  </si>
  <si>
    <t>RS-16-AE-DD-442</t>
  </si>
  <si>
    <t>2016-11-02 09:43</t>
  </si>
  <si>
    <t>2016-11-04 08:19</t>
  </si>
  <si>
    <t>RS-16-RU-GK-441</t>
  </si>
  <si>
    <t>2016-10-31 09:44</t>
  </si>
  <si>
    <t>2016-11-03 14:00</t>
  </si>
  <si>
    <t>RS-16-KR-DD-429</t>
  </si>
  <si>
    <t>2016-10-28 09:36</t>
  </si>
  <si>
    <t>2016-10-31 15:52</t>
  </si>
  <si>
    <t>RS-16-RU-GK-440</t>
  </si>
  <si>
    <t>2016-10-27 13:56</t>
  </si>
  <si>
    <t>2016-11-01 15:58</t>
  </si>
  <si>
    <t>RS-16-RU-GK-439</t>
  </si>
  <si>
    <t>2016-10-27 13:55</t>
  </si>
  <si>
    <t>2016-11-07 15:08</t>
  </si>
  <si>
    <t>RS-16-KR-DD-435</t>
  </si>
  <si>
    <t>2016-10-27 11:55</t>
  </si>
  <si>
    <t>RS-16-UA-NG-438</t>
  </si>
  <si>
    <t>2016-10-27 11:42</t>
  </si>
  <si>
    <t>2016-11-01 13:49</t>
  </si>
  <si>
    <t>RS-16-TR-DD-437</t>
  </si>
  <si>
    <t>RS-16-ID-NG-436</t>
  </si>
  <si>
    <t>2016-10-27 11:40</t>
  </si>
  <si>
    <t>2016-11-01 15:00</t>
  </si>
  <si>
    <t>RS-16-CH-DE-433</t>
  </si>
  <si>
    <t>2016-10-27 08:20</t>
  </si>
  <si>
    <t>2016-10-27 15:58</t>
  </si>
  <si>
    <t>RS-16-RU-NG-432</t>
  </si>
  <si>
    <t>2016-10-26 10:56</t>
  </si>
  <si>
    <t>RS-16-RO-DE-406 rev.1</t>
  </si>
  <si>
    <t>2016-10-21 16:29</t>
  </si>
  <si>
    <t>2016-10-25 16:31</t>
  </si>
  <si>
    <t>RS-16-RU-GK-430</t>
  </si>
  <si>
    <t>2016-10-25 15:11</t>
  </si>
  <si>
    <t>2016-11-04 13:56</t>
  </si>
  <si>
    <t>RS-16-KR-DD-427</t>
  </si>
  <si>
    <t>2016-10-25 11:58</t>
  </si>
  <si>
    <t>2016-10-31 09:45</t>
  </si>
  <si>
    <t>RS-16-TR-DD-428</t>
  </si>
  <si>
    <t>2016-10-27 09:55</t>
  </si>
  <si>
    <t>RC-16-BG-DE-403 rev.1</t>
  </si>
  <si>
    <t>2016-10-24 08:30</t>
  </si>
  <si>
    <t>2016-10-24 14:58</t>
  </si>
  <si>
    <t>2016-10-24 14:55</t>
  </si>
  <si>
    <t>2016-10-24 13:48</t>
  </si>
  <si>
    <t>2016-10-31 09:46</t>
  </si>
  <si>
    <t>RS-16-RO-DE-426</t>
  </si>
  <si>
    <t>2016-10-21 16:39</t>
  </si>
  <si>
    <t>2016-10-25 13:57</t>
  </si>
  <si>
    <t>RS-16-UA-NG-425</t>
  </si>
  <si>
    <t>2016-10-21 16:26</t>
  </si>
  <si>
    <t>2016-10-31 08:08</t>
  </si>
  <si>
    <t>RS-16-RU-NG-424</t>
  </si>
  <si>
    <t>2016-10-21 15:46</t>
  </si>
  <si>
    <t>2016-10-28 14:19</t>
  </si>
  <si>
    <t>RS-16-KR-DD-422</t>
  </si>
  <si>
    <t>2016-10-21 08:15</t>
  </si>
  <si>
    <t>2016-10-25 11:00</t>
  </si>
  <si>
    <t>RS-16-PL-DE-411</t>
  </si>
  <si>
    <t>2016-10-21 14:43</t>
  </si>
  <si>
    <t>2016-10-24 16:02</t>
  </si>
  <si>
    <t>RM-16-IR-DD-423</t>
  </si>
  <si>
    <t>2016-10-21 10:41</t>
  </si>
  <si>
    <t>2016-10-24 10:58</t>
  </si>
  <si>
    <t>RS-16-TR-DD-421</t>
  </si>
  <si>
    <t>2016-10-21 08:14</t>
  </si>
  <si>
    <t>RS-16-TR-DD-420</t>
  </si>
  <si>
    <t>2016-10-24 11:01</t>
  </si>
  <si>
    <t>RS-16-TR-DD-419</t>
  </si>
  <si>
    <t>2016-10-21 08:13</t>
  </si>
  <si>
    <t>2016-10-26 08:28</t>
  </si>
  <si>
    <t>RS-16-RU-GK-410</t>
  </si>
  <si>
    <t>2016-10-19 14:50</t>
  </si>
  <si>
    <t>2016-10-19 16:15</t>
  </si>
  <si>
    <t>RS-16-TR-DD-408</t>
  </si>
  <si>
    <t>2016-10-18 12:00</t>
  </si>
  <si>
    <t>2016-10-19 15:59</t>
  </si>
  <si>
    <t>RS-16-TR-DD-407</t>
  </si>
  <si>
    <t>2016-10-18 08:41</t>
  </si>
  <si>
    <t>2016-10-21 16:35</t>
  </si>
  <si>
    <t>RS-16-RO-DE-406</t>
  </si>
  <si>
    <t>2016-10-18 08:40</t>
  </si>
  <si>
    <t>2016-10-20 12:40</t>
  </si>
  <si>
    <t>RS-16-RU-GK-405</t>
  </si>
  <si>
    <t>2016-10-17 14:54</t>
  </si>
  <si>
    <t>2016-10-20 13:40</t>
  </si>
  <si>
    <t>RS-16-RU-GK-404</t>
  </si>
  <si>
    <t>2016-10-17 14:40</t>
  </si>
  <si>
    <t>2016-10-19 15:03</t>
  </si>
  <si>
    <t>RC-16-BG-DE-403</t>
  </si>
  <si>
    <t>2016-10-17 09:18</t>
  </si>
  <si>
    <t>2016-10-17 15:48</t>
  </si>
  <si>
    <t>RM-16-UA-GK-394</t>
  </si>
  <si>
    <t>2016-10-10 08:43</t>
  </si>
  <si>
    <t>2016-10-11 09:10</t>
  </si>
  <si>
    <t>RS-16-TR-DD-400</t>
  </si>
  <si>
    <t>2016-10-14 11:13</t>
  </si>
  <si>
    <t>2016-10-14 15:57</t>
  </si>
  <si>
    <t>RS-16-TR-DD-402</t>
  </si>
  <si>
    <t>2016-10-13 16:44</t>
  </si>
  <si>
    <t>2016-10-17 16:04</t>
  </si>
  <si>
    <t>RS-16-TR-DD-393</t>
  </si>
  <si>
    <t>2016-10-13 16:06</t>
  </si>
  <si>
    <t>2016-10-14 10:08</t>
  </si>
  <si>
    <t>RS-16-UA-GK-401</t>
  </si>
  <si>
    <t>2016-10-12 13:16</t>
  </si>
  <si>
    <t>2016-10-14 14:56</t>
  </si>
  <si>
    <t>RS-16-RU-NG-399</t>
  </si>
  <si>
    <t>2016-10-10 15:12</t>
  </si>
  <si>
    <t>2016-10-12 14:55</t>
  </si>
  <si>
    <t>RS-16-IR-DD-398</t>
  </si>
  <si>
    <t>2016-10-10 13:23</t>
  </si>
  <si>
    <t>2016-10-11 13:54</t>
  </si>
  <si>
    <t>RC-160KR-DD-385</t>
  </si>
  <si>
    <t>2016-10-10 13:17</t>
  </si>
  <si>
    <t>RS-16-UZ-NG-397</t>
  </si>
  <si>
    <t>2016-10-10 13:01</t>
  </si>
  <si>
    <t>RS-16-RU-NG-396</t>
  </si>
  <si>
    <t>2016-10-07 16:13</t>
  </si>
  <si>
    <t>2016-10-13 15:53</t>
  </si>
  <si>
    <t>RS-16-KR-DD-395</t>
  </si>
  <si>
    <t>2016-10-10 15:32</t>
  </si>
  <si>
    <t>RS-16-TR-DD-383 rev.1</t>
  </si>
  <si>
    <t>2016-10-07 11:26</t>
  </si>
  <si>
    <t>2016-10-12 14:00</t>
  </si>
  <si>
    <t>RS-16-MX-DE-392</t>
  </si>
  <si>
    <t>2016-10-06 12:49</t>
  </si>
  <si>
    <t>2016-10-10 15:52</t>
  </si>
  <si>
    <t>RS-16-RU-GK-390</t>
  </si>
  <si>
    <t>2016-10-05 15:51</t>
  </si>
  <si>
    <t>RS-16-KZ-GK-391</t>
  </si>
  <si>
    <t>2016-10-05 10:47</t>
  </si>
  <si>
    <t>2016-10-12 15:49</t>
  </si>
  <si>
    <t>RC-16-TR-DD-389</t>
  </si>
  <si>
    <t>2016-10-04 13:56</t>
  </si>
  <si>
    <t>2016-10-04 15:11</t>
  </si>
  <si>
    <t>RS-16-TR-DD-387</t>
  </si>
  <si>
    <t>2016-10-04 08:07</t>
  </si>
  <si>
    <t>2016-10-05 13:41</t>
  </si>
  <si>
    <t>RS-16-RU-NG-358 rev.1</t>
  </si>
  <si>
    <t>2016-09-29 15:37</t>
  </si>
  <si>
    <t>2016-09-29 16:37</t>
  </si>
  <si>
    <t>RS-16-KR-DD-384</t>
  </si>
  <si>
    <t>2016-09-29 11:13</t>
  </si>
  <si>
    <t>2016-10-04 08:21</t>
  </si>
  <si>
    <t>RS-16-TR-DD-141 rev.4</t>
  </si>
  <si>
    <t>2016-09-27 11:42</t>
  </si>
  <si>
    <t>2016-09-28 08:43</t>
  </si>
  <si>
    <t>RS-16-TR-DD-383</t>
  </si>
  <si>
    <t>2016-09-27 15:41</t>
  </si>
  <si>
    <t>2016-09-28 11:53</t>
  </si>
  <si>
    <t>RS-16-RU-NG-382</t>
  </si>
  <si>
    <t>2016-09-27 13:14</t>
  </si>
  <si>
    <t>2016-09-29 15:23</t>
  </si>
  <si>
    <t>RS-16-TR-DD-130 rev.4</t>
  </si>
  <si>
    <t>2016-09-19 13:19</t>
  </si>
  <si>
    <t>2016-09-27 10:20</t>
  </si>
  <si>
    <t>RM-16-RU-NG-381</t>
  </si>
  <si>
    <t>2016-09-26 13:30</t>
  </si>
  <si>
    <t>RC-16-IR-Dd-380</t>
  </si>
  <si>
    <t>2016-09-26 13:36</t>
  </si>
  <si>
    <t>2016-09-28 09:54</t>
  </si>
  <si>
    <t>RS-16-CZ-GK-379</t>
  </si>
  <si>
    <t>2016-09-20 15:58</t>
  </si>
  <si>
    <t>2016-09-26 16:24</t>
  </si>
  <si>
    <t>2016-09-20 14:14</t>
  </si>
  <si>
    <t>2016-09-20 14:15</t>
  </si>
  <si>
    <t>RS-16-RU-NG-378</t>
  </si>
  <si>
    <t>2016-09-16 16:31</t>
  </si>
  <si>
    <t>2016-09-21 08:10</t>
  </si>
  <si>
    <t>RM-16-RU-NG-377</t>
  </si>
  <si>
    <t>2016-09-16 11:42</t>
  </si>
  <si>
    <t>2016-09-16 16:08</t>
  </si>
  <si>
    <t>RC-16-KR-DD-376</t>
  </si>
  <si>
    <t>2016-09-15 15:14</t>
  </si>
  <si>
    <t>2016-09-20 14:16</t>
  </si>
  <si>
    <t>RS-16-UA-GK-375</t>
  </si>
  <si>
    <t>2016-09-13 14:52</t>
  </si>
  <si>
    <t>2016-09-13 14:53</t>
  </si>
  <si>
    <t>RS-16-RU-GK-373</t>
  </si>
  <si>
    <t>2016-09-13 09:42</t>
  </si>
  <si>
    <t>RS-16-RU-NG-372</t>
  </si>
  <si>
    <t>2016-09-10 15:04</t>
  </si>
  <si>
    <t>2016-09-13 17:00</t>
  </si>
  <si>
    <t>2016-09-09 13:20</t>
  </si>
  <si>
    <t>2016-09-29 15:25</t>
  </si>
  <si>
    <t>RS-16-KR-DD-371</t>
  </si>
  <si>
    <t>2016-09-09 11:40</t>
  </si>
  <si>
    <t>RC-16-KR-DD-370</t>
  </si>
  <si>
    <t>2016-09-09 10:35</t>
  </si>
  <si>
    <t>RS-16-TR-DD-366</t>
  </si>
  <si>
    <t>2016-09-08 16:45</t>
  </si>
  <si>
    <t>RS-16-RU-GK-368</t>
  </si>
  <si>
    <t>2016-09-08 15:19</t>
  </si>
  <si>
    <t>2016-09-08 15:20</t>
  </si>
  <si>
    <t>RM-16-BG-GK-369</t>
  </si>
  <si>
    <t>2016-09-08 14:50</t>
  </si>
  <si>
    <t>2016-09-08 14:51</t>
  </si>
  <si>
    <t>RS-16-RU-GK-367</t>
  </si>
  <si>
    <t>2016-09-08 11:22</t>
  </si>
  <si>
    <t>2016-09-08 10:37</t>
  </si>
  <si>
    <t>2016-09-08 10:38</t>
  </si>
  <si>
    <t>RS-16-AE-DD-365</t>
  </si>
  <si>
    <t>2016-09-07 13:06</t>
  </si>
  <si>
    <t>2016-09-07 12:07</t>
  </si>
  <si>
    <t>RS-16-TD-DD-364</t>
  </si>
  <si>
    <t>2016-09-07 11:42</t>
  </si>
  <si>
    <t>RN-16-KR-DD-363</t>
  </si>
  <si>
    <t>2016-09-07 11:40</t>
  </si>
  <si>
    <t>2016-09-07 11:41</t>
  </si>
  <si>
    <t>RS-16-RU-GK-362</t>
  </si>
  <si>
    <t>2016-09-07 09:26</t>
  </si>
  <si>
    <t>2016-09-07 09:27</t>
  </si>
  <si>
    <t>RS-16-RU-NG-361</t>
  </si>
  <si>
    <t>2016-09-07 09:00</t>
  </si>
  <si>
    <t>2016-09-07 09:16</t>
  </si>
  <si>
    <t>RS-16-RU-GK-337 rev.2</t>
  </si>
  <si>
    <t>2016-09-02 11:24</t>
  </si>
  <si>
    <t>2016-09-02 15:45</t>
  </si>
  <si>
    <t>RM-16-RU-GK-353</t>
  </si>
  <si>
    <t>2016-09-02 10:47</t>
  </si>
  <si>
    <t>2016-09-02 13:17</t>
  </si>
  <si>
    <t>RS-16-KR-DD-267 rev.4</t>
  </si>
  <si>
    <t>2016-09-01 09:35</t>
  </si>
  <si>
    <t>2016-09-02 08:24</t>
  </si>
  <si>
    <t>RS-16-RU-GK-360</t>
  </si>
  <si>
    <t>2016-09-01 15:03</t>
  </si>
  <si>
    <t>2016-09-02 12:00</t>
  </si>
  <si>
    <t>2016-09-01 12:50</t>
  </si>
  <si>
    <t>2016-09-01 12:56</t>
  </si>
  <si>
    <t>RN-16-KR-DD-359</t>
  </si>
  <si>
    <t>2016-09-01 09:33</t>
  </si>
  <si>
    <t>2016-09-02 08:25</t>
  </si>
  <si>
    <t>RS-16-RU-NG-358</t>
  </si>
  <si>
    <t>2016-08-31 13:36</t>
  </si>
  <si>
    <t>2016-08-29 14:53</t>
  </si>
  <si>
    <t>2016-08-31 08:55</t>
  </si>
  <si>
    <t>RS-16-RU-NG-357</t>
  </si>
  <si>
    <t>2016-09-01 09:54</t>
  </si>
  <si>
    <t>RS-16-RU-GK-335 rev.3</t>
  </si>
  <si>
    <t>2016-08-30 15:29</t>
  </si>
  <si>
    <t>2016-08-31 08:53</t>
  </si>
  <si>
    <t>RS-16-CZ-GK-355</t>
  </si>
  <si>
    <t>2016-08-29 14:47</t>
  </si>
  <si>
    <t>2016-09-01 08:10</t>
  </si>
  <si>
    <t>RC-16-RU-NG-354</t>
  </si>
  <si>
    <t>2016-08-29 14:19</t>
  </si>
  <si>
    <t>2016-08-29 15:00</t>
  </si>
  <si>
    <t>2016-08-29 08:12</t>
  </si>
  <si>
    <t>RC-16-KR-DD-352</t>
  </si>
  <si>
    <t>2016-08-26 08:34</t>
  </si>
  <si>
    <t>2016-08-29 08:10</t>
  </si>
  <si>
    <t>RN-16-KR-DD-351</t>
  </si>
  <si>
    <t>2016-08-25 15:43</t>
  </si>
  <si>
    <t>2016-08-31 08:49</t>
  </si>
  <si>
    <t>RN-16-TR-DD-349</t>
  </si>
  <si>
    <t>2016-08-25 10:39</t>
  </si>
  <si>
    <t>RC-16-RU-GK-350</t>
  </si>
  <si>
    <t>2016-08-25 10:23</t>
  </si>
  <si>
    <t>2016-08-26 08:45</t>
  </si>
  <si>
    <t>RS-16-RU-GK-337 rev.1</t>
  </si>
  <si>
    <t>2016-08-25 08:10</t>
  </si>
  <si>
    <t>2016-08-25 11:58</t>
  </si>
  <si>
    <t>RS-16-UA-GK-338</t>
  </si>
  <si>
    <t>2016-08-18 08:10</t>
  </si>
  <si>
    <t>2016-08-18 14:00</t>
  </si>
  <si>
    <t>RS-16-CH-GD-339</t>
  </si>
  <si>
    <t>2016-08-18 11:30</t>
  </si>
  <si>
    <t>2016-08-22 14:50</t>
  </si>
  <si>
    <t>RS-16-LT-GK-341 rev.1</t>
  </si>
  <si>
    <t>2016-08-24 12:53</t>
  </si>
  <si>
    <t>2016-08-25 08:22</t>
  </si>
  <si>
    <t>RS-16-TR-DD-348</t>
  </si>
  <si>
    <t>2016-08-23 15:58</t>
  </si>
  <si>
    <t>2016-08-25 08:23</t>
  </si>
  <si>
    <t>RS-16-KR-DD-347</t>
  </si>
  <si>
    <t>2016-08-23 14:17</t>
  </si>
  <si>
    <t>2016-08-24 13:05</t>
  </si>
  <si>
    <t>RS-16-RU-GK-335 rev.2</t>
  </si>
  <si>
    <t>2016-08-23 10:00</t>
  </si>
  <si>
    <t>2016-08-23 14:03</t>
  </si>
  <si>
    <t>RC-16-GR-DD-346</t>
  </si>
  <si>
    <t>2016-08-22 16:23</t>
  </si>
  <si>
    <t>2016-08-30 08:24</t>
  </si>
  <si>
    <t>RN-16-KR-DD-344</t>
  </si>
  <si>
    <t>2016-08-22 15:32</t>
  </si>
  <si>
    <t>RS-16-KR-DD-345</t>
  </si>
  <si>
    <t>2016-08-22 15:24</t>
  </si>
  <si>
    <t>2016-08-24 08:38</t>
  </si>
  <si>
    <t>RC-16-RU-GK-343</t>
  </si>
  <si>
    <t>2016-08-22 11:23</t>
  </si>
  <si>
    <t>2016-08-22 11:45</t>
  </si>
  <si>
    <t>RC-16-CH-GD-342</t>
  </si>
  <si>
    <t>2016-08-22 08:20</t>
  </si>
  <si>
    <t>2016-08-23 17:05</t>
  </si>
  <si>
    <t>RS-16-UA-GK-340</t>
  </si>
  <si>
    <t>2016-08-19 12:54</t>
  </si>
  <si>
    <t>2016-08-22 16:17</t>
  </si>
  <si>
    <t>RS-16-LT-GK-341</t>
  </si>
  <si>
    <t>2016-08-19 11:51</t>
  </si>
  <si>
    <t>2016-08-23 08:19</t>
  </si>
  <si>
    <t>RS-16-BG-GK-330 rev.1</t>
  </si>
  <si>
    <t>2016-08-18 15:26</t>
  </si>
  <si>
    <t>RS-16-RU-GK-337</t>
  </si>
  <si>
    <t>2016-08-17 14:16</t>
  </si>
  <si>
    <t>2016-08-18 13:20</t>
  </si>
  <si>
    <t>RS-16-RU-GK-309 rev.1</t>
  </si>
  <si>
    <t>2016-08-17 12:50</t>
  </si>
  <si>
    <t>2016-08-17 16:19</t>
  </si>
  <si>
    <t>RM-16-PR-GK-332</t>
  </si>
  <si>
    <t>2016-08-16 13:05</t>
  </si>
  <si>
    <t>2016-08-16 16:19</t>
  </si>
  <si>
    <t>RS-16-RU-GK-335</t>
  </si>
  <si>
    <t>2016-08-16 11:05</t>
  </si>
  <si>
    <t>2016-08-17 13:45</t>
  </si>
  <si>
    <t>RS-16-KZ-GK-336</t>
  </si>
  <si>
    <t>2016-08-16 10:38</t>
  </si>
  <si>
    <t>2016-08-17 17:00</t>
  </si>
  <si>
    <t>RS-16-KR-DD-267 rev.3</t>
  </si>
  <si>
    <t>2016-08-16 09:00</t>
  </si>
  <si>
    <t>2016-08-31 07:51</t>
  </si>
  <si>
    <t>RS-16-RU-GK-333</t>
  </si>
  <si>
    <t>2016-08-16 08:20</t>
  </si>
  <si>
    <t>2016-08-18 12:00</t>
  </si>
  <si>
    <t>2016-08-15 16:29</t>
  </si>
  <si>
    <t>2016-08-16 11:45</t>
  </si>
  <si>
    <t>2016-08-15 15:55</t>
  </si>
  <si>
    <t>2016-06-23 16:17</t>
  </si>
  <si>
    <t>RS-16-CH-DE-331</t>
  </si>
  <si>
    <t>2016-08-15 15:08</t>
  </si>
  <si>
    <t>2016-08-16 16:00</t>
  </si>
  <si>
    <t>RS-16-BG-GK-330</t>
  </si>
  <si>
    <t>2016-08-15 13:35</t>
  </si>
  <si>
    <t>2016-08-16 14:30</t>
  </si>
  <si>
    <t>old table</t>
  </si>
  <si>
    <t>new querys</t>
  </si>
  <si>
    <t>RS-16-TR-DD-130 rev.3</t>
  </si>
  <si>
    <t>RS-16-TR-DD-130 rev.2</t>
  </si>
  <si>
    <t>RS-16-IR-DD-398 rev.1</t>
  </si>
  <si>
    <t>RS-16-KR-DD-267 rev.1</t>
  </si>
  <si>
    <t>RS-16-UZ-NG-397 rev.1</t>
  </si>
  <si>
    <t>RS-16-Tr-DD-407 rev.1</t>
  </si>
  <si>
    <t>RC-16-KR-DD-267 rev.1</t>
  </si>
  <si>
    <t>RS-16-TR-DD-141 rev.3</t>
  </si>
  <si>
    <t>RN-16-KR-DD-462 rev,1</t>
  </si>
  <si>
    <t>EA-16-XX-XX-132</t>
  </si>
  <si>
    <t>EA-16-XX-XX-134</t>
  </si>
  <si>
    <t>FORMATED STRING start</t>
  </si>
  <si>
    <t>FORMATED STRING end</t>
  </si>
  <si>
    <t>zavurshena</t>
  </si>
  <si>
    <t>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</t>
  </si>
  <si>
    <t>2016-11-28 15:14</t>
  </si>
  <si>
    <t>2016-11-28 15:13</t>
  </si>
  <si>
    <t>2016-11-25 16:13</t>
  </si>
  <si>
    <t>2016-11-24 16:13</t>
  </si>
  <si>
    <t>2016-11-23 16:21</t>
  </si>
  <si>
    <t>2016-11-23 16:11</t>
  </si>
  <si>
    <t>2016-11-17 16:37</t>
  </si>
  <si>
    <t>2016-11-15 16:21</t>
  </si>
  <si>
    <t>2016-12-14 15:45</t>
  </si>
  <si>
    <t>2016-11-14 16:21</t>
  </si>
  <si>
    <t>2016-11-11 15:46</t>
  </si>
  <si>
    <t>2016-11-10 16:22</t>
  </si>
  <si>
    <t>2016-11-10 16:04</t>
  </si>
  <si>
    <t>2016-11-10 16:20</t>
  </si>
  <si>
    <t>2016-11-08 16:58</t>
  </si>
  <si>
    <t>2016-11-02 16:07</t>
  </si>
  <si>
    <t>2016-10-27 16:55</t>
  </si>
  <si>
    <t>2016-10-27 16:42</t>
  </si>
  <si>
    <t>2016-10-27 16:40</t>
  </si>
  <si>
    <t>2016-10-10 16:17</t>
  </si>
  <si>
    <t>2016-10-24 16:55</t>
  </si>
  <si>
    <t>2016-10-21 11:14</t>
  </si>
  <si>
    <t>`number`, `rev`, `create_date`, `create_by`, `comment`, `history`, `approve`</t>
  </si>
  <si>
    <r>
      <t>(137, 'RS-16-XX-XX-XXX', 0, '2016-11-28 22:00', 'Administrator',</t>
    </r>
    <r>
      <rPr>
        <sz val="11"/>
        <color rgb="FF00B050"/>
        <rFont val="Calibri"/>
        <family val="2"/>
        <charset val="204"/>
        <scheme val="minor"/>
      </rPr>
      <t xml:space="preserve"> '[2016-11-28 14:06] [Administrator</t>
    </r>
    <r>
      <rPr>
        <sz val="11"/>
        <color theme="1"/>
        <rFont val="Calibri"/>
        <family val="2"/>
        <scheme val="minor"/>
      </rPr>
      <t>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Ð¸Ð·Ð¿Ñ€Ð°Ñ‰Ð°Ð½Ðµ)";s:10:"approvedBy";s:13:"Administrator";s:12:"approvedDate";s:16:"2016-11-28 14:06";s:14:"approveComment";s:0:"";}}'),</t>
    </r>
  </si>
  <si>
    <t>";s:14:"approveComment";s:0:"";}}'),</t>
  </si>
  <si>
    <t>len2</t>
  </si>
  <si>
    <t>test</t>
  </si>
  <si>
    <r>
      <t>('RS-16-XX-XX-XXX', 0, '2016-11-28 22:00', 'S. Radeva',</t>
    </r>
    <r>
      <rPr>
        <sz val="11"/>
        <color rgb="FF00B050"/>
        <rFont val="Calibri"/>
        <family val="2"/>
        <charset val="204"/>
        <scheme val="minor"/>
      </rPr>
      <t xml:space="preserve"> '[2016-11-28 14:06] [Administrator</t>
    </r>
    <r>
      <rPr>
        <sz val="11"/>
        <color theme="1"/>
        <rFont val="Calibri"/>
        <family val="2"/>
        <scheme val="minor"/>
      </rPr>
      <t>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Ð¸Ð·Ð¿Ñ€Ð°Ñ‰Ð°Ð½Ðµ)";s:10:"approvedBy";s:13:"Administrator";s:12:"approvedDate";s:16:"2016-11-28 14:06";s:14:"approveComment";s:0:"";}}'),</t>
    </r>
  </si>
  <si>
    <t>INSERT INTO `offers` (``number`, `rev`, `create_date`, `create_by`, `comment`, `history`, `approve`) VALUES
(),
()
;</t>
  </si>
  <si>
    <t>user is allowed to:</t>
  </si>
  <si>
    <t>user</t>
  </si>
  <si>
    <t>D</t>
  </si>
  <si>
    <t>U</t>
  </si>
  <si>
    <t>C</t>
  </si>
  <si>
    <t>A</t>
  </si>
  <si>
    <t>if user possition bit match one of button possition bit there is acces to the btn</t>
  </si>
  <si>
    <t>- достъпен за: ADMIN, UPDATE или DELETE</t>
  </si>
  <si>
    <t>1011</t>
  </si>
  <si>
    <t>button code</t>
  </si>
  <si>
    <t>- за да се ползва трябва да сте  ADMIN  т.е. на позиция едно да има ЕДИНИЦА</t>
  </si>
  <si>
    <t>- за да се ползва трябва да сте или админ или да имате в права си за достъп на 3-та позизия ЕДИНИЦА т.е.  UPDATE</t>
  </si>
  <si>
    <t>1010</t>
  </si>
  <si>
    <t>всеки бутон е конфиг според това кой може да го ползва пример: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</si>
</sst>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2"/>
      <color theme="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0" fillId="0" borderId="0" xfId="0" applyNumberForma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30" formatCode="@"/>
    </dxf>
    <dxf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C7:K279" headerRowDxfId="10" dataDxfId="9">
  <autoFilter ref="C7:K279">
    <filterColumn colId="4">
      <filters>
        <filter val="15"/>
        <filter val="21"/>
      </filters>
    </filterColumn>
  </autoFilter>
  <sortState ref="C8:K279">
    <sortCondition ref="D7:D279"/>
  </sortState>
  <tableColumns count="9">
    <tableColumn id="1" name="Номер" totalsRowLabel="Total"/>
    <tableColumn id="2" name="Дата на създаване"/>
    <tableColumn id="3" name="Създадена от"/>
    <tableColumn id="4" name="zavurshena" dataDxfId="8"/>
    <tableColumn id="5" name="len" dataDxfId="7" totalsRowDxfId="6">
      <calculatedColumnFormula>LEN($C8)</calculatedColumnFormula>
    </tableColumn>
    <tableColumn id="6" name="number" dataDxfId="5" totalsRowDxfId="4">
      <calculatedColumnFormula>LEFT($C8,15)</calculatedColumnFormula>
    </tableColumn>
    <tableColumn id="7" name="rev" dataDxfId="3" totalsRowDxfId="2">
      <calculatedColumnFormula>IF(LEN($C8)=15,0,RIGHT($C8,1))</calculatedColumnFormula>
    </tableColumn>
    <tableColumn id="8" name="len2" dataDxfId="1">
      <calculatedColumnFormula>LEN(Table1[[#This Row],[`number`, `rev`, `create_date`, `create_by`, `comment`, `history`, `approve`]])</calculatedColumnFormula>
    </tableColumn>
    <tableColumn id="9" name="`number`, `rev`, `create_date`, `create_by`, `comment`, `history`, `approve`" totalsRowFunction="count" dataDxfId="0">
      <calculatedColumnFormula>"('"&amp;$H8&amp;"'"&amp;", "&amp;$I8&amp;", "&amp;"'"&amp;$D8&amp;"'"&amp;", "&amp;"'"&amp;$E8&amp;"'"&amp;", "&amp;"'["&amp;$D8&amp;"] "&amp;$K$3&amp;Table1[[#This Row],[zavurshena]]&amp;$K$4</calculatedColumnFormula>
    </tableColumn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7:I271"/>
  <sheetViews>
    <sheetView workbookViewId="0">
      <selection activeCell="N22" sqref="N22"/>
    </sheetView>
  </sheetViews>
  <sheetFormatPr defaultRowHeight="15"/>
  <cols>
    <col min="4" max="4" width="10.28515625" style="7" bestFit="1" customWidth="1"/>
    <col min="6" max="6" width="9.140625" style="4"/>
    <col min="7" max="7" width="15.7109375" bestFit="1" customWidth="1"/>
    <col min="8" max="8" width="17.85546875" bestFit="1" customWidth="1"/>
    <col min="9" max="9" width="13.28515625" bestFit="1" customWidth="1"/>
  </cols>
  <sheetData>
    <row r="7" spans="4:9">
      <c r="D7" s="8" t="s">
        <v>0</v>
      </c>
      <c r="E7" t="s">
        <v>1</v>
      </c>
      <c r="F7" s="4" t="s">
        <v>268</v>
      </c>
      <c r="G7" s="1" t="s">
        <v>2</v>
      </c>
      <c r="H7" s="1" t="s">
        <v>3</v>
      </c>
      <c r="I7" s="1" t="s">
        <v>4</v>
      </c>
    </row>
    <row r="8" spans="4:9">
      <c r="D8" s="7" t="str">
        <f>LEFT(G8,9)</f>
        <v>RS-16-502</v>
      </c>
      <c r="E8" s="6" t="str">
        <f t="shared" ref="E8:E71" si="0">IF(F8=15,RIGHT(G8,1),0)</f>
        <v>2</v>
      </c>
      <c r="F8" s="4">
        <f>LEN($G8)</f>
        <v>15</v>
      </c>
      <c r="G8" t="s">
        <v>5</v>
      </c>
      <c r="H8" t="s">
        <v>6</v>
      </c>
      <c r="I8" t="s">
        <v>7</v>
      </c>
    </row>
    <row r="9" spans="4:9">
      <c r="D9" t="str">
        <f t="shared" ref="D9:D72" si="1">LEFT(G9,9)</f>
        <v/>
      </c>
      <c r="E9" s="6">
        <f t="shared" si="0"/>
        <v>0</v>
      </c>
      <c r="F9" s="4">
        <f t="shared" ref="F9:F72" si="2">LEN($G9)</f>
        <v>0</v>
      </c>
    </row>
    <row r="10" spans="4:9">
      <c r="D10" s="7" t="str">
        <f t="shared" si="1"/>
        <v>RR-16-075</v>
      </c>
      <c r="E10" s="6">
        <f t="shared" si="0"/>
        <v>0</v>
      </c>
      <c r="F10" s="4">
        <f t="shared" si="2"/>
        <v>9</v>
      </c>
      <c r="G10" t="s">
        <v>267</v>
      </c>
      <c r="H10" t="s">
        <v>8</v>
      </c>
      <c r="I10" t="s">
        <v>7</v>
      </c>
    </row>
    <row r="11" spans="4:9">
      <c r="D11" t="str">
        <f t="shared" si="1"/>
        <v/>
      </c>
      <c r="E11" s="6">
        <f t="shared" si="0"/>
        <v>0</v>
      </c>
      <c r="F11" s="4">
        <f t="shared" si="2"/>
        <v>0</v>
      </c>
    </row>
    <row r="12" spans="4:9">
      <c r="D12" s="7" t="str">
        <f t="shared" si="1"/>
        <v>TR-16-056</v>
      </c>
      <c r="E12" s="6" t="str">
        <f t="shared" si="0"/>
        <v>2</v>
      </c>
      <c r="F12" s="4">
        <f t="shared" si="2"/>
        <v>15</v>
      </c>
      <c r="G12" t="s">
        <v>9</v>
      </c>
      <c r="H12" t="s">
        <v>10</v>
      </c>
      <c r="I12" t="s">
        <v>7</v>
      </c>
    </row>
    <row r="13" spans="4:9">
      <c r="D13" t="str">
        <f t="shared" si="1"/>
        <v/>
      </c>
      <c r="E13" s="6">
        <f t="shared" si="0"/>
        <v>0</v>
      </c>
      <c r="F13" s="4">
        <f t="shared" si="2"/>
        <v>0</v>
      </c>
    </row>
    <row r="14" spans="4:9">
      <c r="D14" s="7" t="str">
        <f t="shared" si="1"/>
        <v>TR-16-040</v>
      </c>
      <c r="E14" s="6" t="str">
        <f t="shared" si="0"/>
        <v>3</v>
      </c>
      <c r="F14" s="4">
        <f t="shared" si="2"/>
        <v>15</v>
      </c>
      <c r="G14" t="s">
        <v>11</v>
      </c>
      <c r="H14" t="s">
        <v>12</v>
      </c>
      <c r="I14" t="s">
        <v>7</v>
      </c>
    </row>
    <row r="15" spans="4:9">
      <c r="D15" t="str">
        <f t="shared" si="1"/>
        <v/>
      </c>
      <c r="E15" s="6">
        <f t="shared" si="0"/>
        <v>0</v>
      </c>
      <c r="F15" s="4">
        <f t="shared" si="2"/>
        <v>0</v>
      </c>
    </row>
    <row r="16" spans="4:9">
      <c r="D16" s="7" t="str">
        <f t="shared" si="1"/>
        <v>RN-16-529</v>
      </c>
      <c r="E16" s="6">
        <f t="shared" si="0"/>
        <v>0</v>
      </c>
      <c r="F16" s="4">
        <f t="shared" si="2"/>
        <v>9</v>
      </c>
      <c r="G16" t="s">
        <v>13</v>
      </c>
      <c r="H16" t="s">
        <v>14</v>
      </c>
      <c r="I16" t="s">
        <v>15</v>
      </c>
    </row>
    <row r="17" spans="4:9">
      <c r="D17" s="7" t="str">
        <f t="shared" si="1"/>
        <v>RM-16-428</v>
      </c>
      <c r="E17" s="6" t="str">
        <f t="shared" si="0"/>
        <v>1</v>
      </c>
      <c r="F17" s="4">
        <f t="shared" si="2"/>
        <v>15</v>
      </c>
      <c r="G17" t="s">
        <v>16</v>
      </c>
      <c r="H17" t="s">
        <v>17</v>
      </c>
      <c r="I17" t="s">
        <v>15</v>
      </c>
    </row>
    <row r="18" spans="4:9">
      <c r="D18" s="7" t="str">
        <f t="shared" si="1"/>
        <v>CR-16-531</v>
      </c>
      <c r="E18" s="6">
        <f t="shared" si="0"/>
        <v>0</v>
      </c>
      <c r="F18" s="4">
        <f t="shared" si="2"/>
        <v>9</v>
      </c>
      <c r="G18" t="s">
        <v>269</v>
      </c>
      <c r="H18" t="s">
        <v>18</v>
      </c>
      <c r="I18" t="s">
        <v>7</v>
      </c>
    </row>
    <row r="19" spans="4:9">
      <c r="D19" t="str">
        <f t="shared" si="1"/>
        <v/>
      </c>
      <c r="E19" s="6">
        <f t="shared" si="0"/>
        <v>0</v>
      </c>
      <c r="F19" s="4">
        <f t="shared" si="2"/>
        <v>0</v>
      </c>
    </row>
    <row r="20" spans="4:9">
      <c r="D20" s="7" t="str">
        <f t="shared" si="1"/>
        <v>RM-16-530</v>
      </c>
      <c r="E20" s="6">
        <f t="shared" si="0"/>
        <v>0</v>
      </c>
      <c r="F20" s="4">
        <f t="shared" si="2"/>
        <v>9</v>
      </c>
      <c r="G20" t="s">
        <v>19</v>
      </c>
      <c r="H20" t="s">
        <v>20</v>
      </c>
      <c r="I20" t="s">
        <v>7</v>
      </c>
    </row>
    <row r="21" spans="4:9">
      <c r="D21" s="7" t="str">
        <f t="shared" si="1"/>
        <v>RS-16-490</v>
      </c>
      <c r="E21" s="6" t="str">
        <f t="shared" si="0"/>
        <v>2</v>
      </c>
      <c r="F21" s="4">
        <f t="shared" si="2"/>
        <v>15</v>
      </c>
      <c r="G21" t="s">
        <v>21</v>
      </c>
      <c r="H21" t="s">
        <v>22</v>
      </c>
      <c r="I21" t="s">
        <v>7</v>
      </c>
    </row>
    <row r="22" spans="4:9">
      <c r="D22" s="7" t="str">
        <f t="shared" si="1"/>
        <v>RS-16-528</v>
      </c>
      <c r="E22" s="6">
        <f t="shared" si="0"/>
        <v>0</v>
      </c>
      <c r="F22" s="4">
        <f t="shared" si="2"/>
        <v>9</v>
      </c>
      <c r="G22" t="s">
        <v>23</v>
      </c>
      <c r="H22" t="s">
        <v>24</v>
      </c>
      <c r="I22" t="s">
        <v>15</v>
      </c>
    </row>
    <row r="23" spans="4:9">
      <c r="D23" s="7" t="str">
        <f t="shared" si="1"/>
        <v>RS-16-527</v>
      </c>
      <c r="E23" s="6">
        <f t="shared" si="0"/>
        <v>0</v>
      </c>
      <c r="F23" s="4">
        <f t="shared" si="2"/>
        <v>9</v>
      </c>
      <c r="G23" t="s">
        <v>25</v>
      </c>
      <c r="H23" t="s">
        <v>26</v>
      </c>
      <c r="I23" t="s">
        <v>7</v>
      </c>
    </row>
    <row r="24" spans="4:9">
      <c r="D24" t="str">
        <f t="shared" si="1"/>
        <v/>
      </c>
      <c r="E24" s="6">
        <f t="shared" si="0"/>
        <v>0</v>
      </c>
      <c r="F24" s="4">
        <f t="shared" si="2"/>
        <v>0</v>
      </c>
    </row>
    <row r="25" spans="4:9">
      <c r="D25" s="7" t="str">
        <f t="shared" si="1"/>
        <v>RS-16-525</v>
      </c>
      <c r="E25" s="6">
        <f t="shared" si="0"/>
        <v>0</v>
      </c>
      <c r="F25" s="4">
        <f t="shared" si="2"/>
        <v>9</v>
      </c>
      <c r="G25" t="s">
        <v>27</v>
      </c>
      <c r="H25" t="s">
        <v>28</v>
      </c>
      <c r="I25" t="s">
        <v>15</v>
      </c>
    </row>
    <row r="26" spans="4:9">
      <c r="D26" s="7" t="str">
        <f t="shared" si="1"/>
        <v>TR-16-027</v>
      </c>
      <c r="E26" s="6" t="str">
        <f t="shared" si="0"/>
        <v>1</v>
      </c>
      <c r="F26" s="4">
        <f t="shared" si="2"/>
        <v>15</v>
      </c>
      <c r="G26" t="s">
        <v>29</v>
      </c>
      <c r="H26" t="s">
        <v>30</v>
      </c>
      <c r="I26" t="s">
        <v>7</v>
      </c>
    </row>
    <row r="27" spans="4:9">
      <c r="D27" t="str">
        <f t="shared" si="1"/>
        <v/>
      </c>
      <c r="E27" s="6">
        <f t="shared" si="0"/>
        <v>0</v>
      </c>
      <c r="F27" s="4">
        <f t="shared" si="2"/>
        <v>0</v>
      </c>
    </row>
    <row r="28" spans="4:9">
      <c r="D28" s="7" t="str">
        <f t="shared" si="1"/>
        <v>RS-16-482</v>
      </c>
      <c r="E28" s="6" t="str">
        <f t="shared" si="0"/>
        <v>1</v>
      </c>
      <c r="F28" s="4">
        <f t="shared" si="2"/>
        <v>15</v>
      </c>
      <c r="G28" t="s">
        <v>31</v>
      </c>
      <c r="H28" t="s">
        <v>32</v>
      </c>
      <c r="I28" t="s">
        <v>7</v>
      </c>
    </row>
    <row r="29" spans="4:9">
      <c r="D29" t="str">
        <f t="shared" si="1"/>
        <v/>
      </c>
      <c r="E29" s="6">
        <f t="shared" si="0"/>
        <v>0</v>
      </c>
      <c r="F29" s="4">
        <f t="shared" si="2"/>
        <v>0</v>
      </c>
    </row>
    <row r="30" spans="4:9">
      <c r="D30" s="7" t="str">
        <f t="shared" si="1"/>
        <v>RS-16-513</v>
      </c>
      <c r="E30" s="6" t="str">
        <f t="shared" si="0"/>
        <v>1</v>
      </c>
      <c r="F30" s="4">
        <f t="shared" si="2"/>
        <v>15</v>
      </c>
      <c r="G30" t="s">
        <v>33</v>
      </c>
      <c r="H30" t="s">
        <v>34</v>
      </c>
      <c r="I30" t="s">
        <v>7</v>
      </c>
    </row>
    <row r="31" spans="4:9">
      <c r="D31" t="str">
        <f t="shared" si="1"/>
        <v/>
      </c>
      <c r="E31" s="6">
        <f t="shared" si="0"/>
        <v>0</v>
      </c>
      <c r="F31" s="4">
        <f t="shared" si="2"/>
        <v>0</v>
      </c>
    </row>
    <row r="32" spans="4:9">
      <c r="D32" s="7" t="str">
        <f t="shared" si="1"/>
        <v>RS-16-480</v>
      </c>
      <c r="E32" s="6" t="str">
        <f t="shared" si="0"/>
        <v>2</v>
      </c>
      <c r="F32" s="4">
        <f t="shared" si="2"/>
        <v>15</v>
      </c>
      <c r="G32" t="s">
        <v>35</v>
      </c>
      <c r="H32" t="s">
        <v>36</v>
      </c>
      <c r="I32" t="s">
        <v>7</v>
      </c>
    </row>
    <row r="33" spans="4:9">
      <c r="D33" t="str">
        <f t="shared" si="1"/>
        <v/>
      </c>
      <c r="E33" s="6">
        <f t="shared" si="0"/>
        <v>0</v>
      </c>
      <c r="F33" s="4">
        <f t="shared" si="2"/>
        <v>0</v>
      </c>
    </row>
    <row r="34" spans="4:9">
      <c r="D34" s="7" t="str">
        <f t="shared" si="1"/>
        <v>RS-16-526</v>
      </c>
      <c r="E34" s="6">
        <f t="shared" si="0"/>
        <v>0</v>
      </c>
      <c r="F34" s="4">
        <f t="shared" si="2"/>
        <v>9</v>
      </c>
      <c r="G34" t="s">
        <v>37</v>
      </c>
      <c r="H34" t="s">
        <v>38</v>
      </c>
      <c r="I34" t="s">
        <v>7</v>
      </c>
    </row>
    <row r="35" spans="4:9">
      <c r="D35" s="7" t="str">
        <f t="shared" si="1"/>
        <v>RM-16-507</v>
      </c>
      <c r="E35" s="6" t="str">
        <f t="shared" si="0"/>
        <v>1</v>
      </c>
      <c r="F35" s="4">
        <f t="shared" si="2"/>
        <v>15</v>
      </c>
      <c r="G35" t="s">
        <v>39</v>
      </c>
      <c r="H35" t="s">
        <v>40</v>
      </c>
      <c r="I35" t="s">
        <v>7</v>
      </c>
    </row>
    <row r="36" spans="4:9">
      <c r="D36" t="str">
        <f t="shared" si="1"/>
        <v/>
      </c>
      <c r="E36" s="6">
        <f t="shared" si="0"/>
        <v>0</v>
      </c>
      <c r="F36" s="4">
        <f t="shared" si="2"/>
        <v>0</v>
      </c>
    </row>
    <row r="37" spans="4:9">
      <c r="D37" s="7" t="str">
        <f t="shared" si="1"/>
        <v>RM-16-524</v>
      </c>
      <c r="E37" s="6">
        <f t="shared" si="0"/>
        <v>0</v>
      </c>
      <c r="F37" s="4">
        <f t="shared" si="2"/>
        <v>9</v>
      </c>
      <c r="G37" t="s">
        <v>41</v>
      </c>
      <c r="H37" t="s">
        <v>42</v>
      </c>
      <c r="I37" t="s">
        <v>15</v>
      </c>
    </row>
    <row r="38" spans="4:9">
      <c r="D38" s="7" t="str">
        <f t="shared" si="1"/>
        <v>RS-16-522</v>
      </c>
      <c r="E38" s="6">
        <f t="shared" si="0"/>
        <v>0</v>
      </c>
      <c r="F38" s="4">
        <f t="shared" si="2"/>
        <v>9</v>
      </c>
      <c r="G38" t="s">
        <v>43</v>
      </c>
      <c r="H38" t="s">
        <v>44</v>
      </c>
      <c r="I38" t="s">
        <v>7</v>
      </c>
    </row>
    <row r="39" spans="4:9">
      <c r="D39" s="7" t="str">
        <f t="shared" si="1"/>
        <v>RS-16-523</v>
      </c>
      <c r="E39" s="6">
        <f t="shared" si="0"/>
        <v>0</v>
      </c>
      <c r="F39" s="4">
        <f t="shared" si="2"/>
        <v>9</v>
      </c>
      <c r="G39" t="s">
        <v>45</v>
      </c>
      <c r="H39" t="s">
        <v>46</v>
      </c>
      <c r="I39" t="s">
        <v>15</v>
      </c>
    </row>
    <row r="40" spans="4:9">
      <c r="D40" s="7" t="str">
        <f t="shared" si="1"/>
        <v>RS-16-521</v>
      </c>
      <c r="E40" s="6">
        <f t="shared" si="0"/>
        <v>0</v>
      </c>
      <c r="F40" s="4">
        <f t="shared" si="2"/>
        <v>9</v>
      </c>
      <c r="G40" t="s">
        <v>47</v>
      </c>
      <c r="H40" t="s">
        <v>48</v>
      </c>
      <c r="I40" t="s">
        <v>7</v>
      </c>
    </row>
    <row r="41" spans="4:9">
      <c r="D41" t="str">
        <f t="shared" si="1"/>
        <v/>
      </c>
      <c r="E41" s="6">
        <f t="shared" si="0"/>
        <v>0</v>
      </c>
      <c r="F41" s="4">
        <f t="shared" si="2"/>
        <v>0</v>
      </c>
    </row>
    <row r="42" spans="4:9">
      <c r="D42" s="7" t="str">
        <f t="shared" si="1"/>
        <v>RC-16-520</v>
      </c>
      <c r="E42" s="6">
        <f t="shared" si="0"/>
        <v>0</v>
      </c>
      <c r="F42" s="4">
        <f t="shared" si="2"/>
        <v>9</v>
      </c>
      <c r="G42" t="s">
        <v>49</v>
      </c>
      <c r="H42" t="s">
        <v>50</v>
      </c>
      <c r="I42" t="s">
        <v>15</v>
      </c>
    </row>
    <row r="43" spans="4:9">
      <c r="D43" t="str">
        <f t="shared" si="1"/>
        <v/>
      </c>
      <c r="E43" s="6">
        <f t="shared" si="0"/>
        <v>0</v>
      </c>
      <c r="F43" s="4">
        <f t="shared" si="2"/>
        <v>0</v>
      </c>
    </row>
    <row r="44" spans="4:9">
      <c r="D44" s="7" t="str">
        <f t="shared" si="1"/>
        <v>RS-16-503</v>
      </c>
      <c r="E44" s="6" t="str">
        <f t="shared" si="0"/>
        <v>1</v>
      </c>
      <c r="F44" s="4">
        <f t="shared" si="2"/>
        <v>15</v>
      </c>
      <c r="G44" t="s">
        <v>51</v>
      </c>
      <c r="H44" t="s">
        <v>50</v>
      </c>
      <c r="I44" t="s">
        <v>15</v>
      </c>
    </row>
    <row r="45" spans="4:9">
      <c r="D45" s="7" t="str">
        <f t="shared" si="1"/>
        <v>RS-16-502</v>
      </c>
      <c r="E45" s="6" t="str">
        <f t="shared" si="0"/>
        <v>1</v>
      </c>
      <c r="F45" s="4">
        <f t="shared" si="2"/>
        <v>15</v>
      </c>
      <c r="G45" t="s">
        <v>52</v>
      </c>
      <c r="H45" t="s">
        <v>53</v>
      </c>
      <c r="I45" t="s">
        <v>7</v>
      </c>
    </row>
    <row r="46" spans="4:9">
      <c r="D46" t="str">
        <f t="shared" si="1"/>
        <v/>
      </c>
      <c r="E46" s="6">
        <f t="shared" si="0"/>
        <v>0</v>
      </c>
      <c r="F46" s="4">
        <f t="shared" si="2"/>
        <v>0</v>
      </c>
    </row>
    <row r="47" spans="4:9">
      <c r="D47" s="7" t="str">
        <f t="shared" si="1"/>
        <v>RS-16-518</v>
      </c>
      <c r="E47" s="6" t="str">
        <f t="shared" si="0"/>
        <v>1</v>
      </c>
      <c r="F47" s="4">
        <f t="shared" si="2"/>
        <v>15</v>
      </c>
      <c r="G47" t="s">
        <v>54</v>
      </c>
      <c r="H47" t="s">
        <v>55</v>
      </c>
      <c r="I47" t="s">
        <v>7</v>
      </c>
    </row>
    <row r="48" spans="4:9">
      <c r="D48" s="7" t="str">
        <f t="shared" si="1"/>
        <v>RS-16-491</v>
      </c>
      <c r="E48" s="6" t="str">
        <f t="shared" si="0"/>
        <v>1</v>
      </c>
      <c r="F48" s="4">
        <f t="shared" si="2"/>
        <v>15</v>
      </c>
      <c r="G48" t="s">
        <v>56</v>
      </c>
      <c r="H48" t="s">
        <v>57</v>
      </c>
      <c r="I48" t="s">
        <v>7</v>
      </c>
    </row>
    <row r="49" spans="4:9">
      <c r="D49" t="str">
        <f t="shared" si="1"/>
        <v/>
      </c>
      <c r="E49" s="6">
        <f t="shared" si="0"/>
        <v>0</v>
      </c>
      <c r="F49" s="4">
        <f t="shared" si="2"/>
        <v>0</v>
      </c>
    </row>
    <row r="50" spans="4:9">
      <c r="D50" s="7" t="str">
        <f t="shared" si="1"/>
        <v>RR-16-070</v>
      </c>
      <c r="E50" s="6">
        <f t="shared" si="0"/>
        <v>0</v>
      </c>
      <c r="F50" s="4">
        <f t="shared" si="2"/>
        <v>9</v>
      </c>
      <c r="G50" t="s">
        <v>291</v>
      </c>
      <c r="H50" t="s">
        <v>58</v>
      </c>
      <c r="I50" t="s">
        <v>7</v>
      </c>
    </row>
    <row r="51" spans="4:9">
      <c r="D51" t="str">
        <f t="shared" si="1"/>
        <v/>
      </c>
      <c r="E51" s="6">
        <f t="shared" si="0"/>
        <v>0</v>
      </c>
      <c r="F51" s="4">
        <f t="shared" si="2"/>
        <v>0</v>
      </c>
    </row>
    <row r="52" spans="4:9">
      <c r="D52" s="7" t="str">
        <f t="shared" si="1"/>
        <v>RS-16-518</v>
      </c>
      <c r="E52" s="6">
        <f t="shared" si="0"/>
        <v>0</v>
      </c>
      <c r="F52" s="4">
        <f t="shared" si="2"/>
        <v>9</v>
      </c>
      <c r="G52" t="s">
        <v>59</v>
      </c>
      <c r="H52" t="s">
        <v>60</v>
      </c>
      <c r="I52" t="s">
        <v>7</v>
      </c>
    </row>
    <row r="53" spans="4:9">
      <c r="D53" s="7" t="str">
        <f t="shared" si="1"/>
        <v>RS-16-519</v>
      </c>
      <c r="E53" s="6">
        <f t="shared" si="0"/>
        <v>0</v>
      </c>
      <c r="F53" s="4">
        <f t="shared" si="2"/>
        <v>9</v>
      </c>
      <c r="G53" t="s">
        <v>61</v>
      </c>
      <c r="H53" t="s">
        <v>62</v>
      </c>
      <c r="I53" t="s">
        <v>15</v>
      </c>
    </row>
    <row r="54" spans="4:9">
      <c r="D54" s="7" t="str">
        <f t="shared" si="1"/>
        <v>RS-16-490</v>
      </c>
      <c r="E54" s="6" t="str">
        <f t="shared" si="0"/>
        <v>1</v>
      </c>
      <c r="F54" s="4">
        <f t="shared" si="2"/>
        <v>15</v>
      </c>
      <c r="G54" t="s">
        <v>63</v>
      </c>
      <c r="H54" t="s">
        <v>64</v>
      </c>
      <c r="I54" t="s">
        <v>7</v>
      </c>
    </row>
    <row r="55" spans="4:9">
      <c r="D55" t="str">
        <f t="shared" si="1"/>
        <v/>
      </c>
      <c r="E55" s="6">
        <f t="shared" si="0"/>
        <v>0</v>
      </c>
      <c r="F55" s="4">
        <f t="shared" si="2"/>
        <v>0</v>
      </c>
    </row>
    <row r="56" spans="4:9">
      <c r="D56" s="7" t="str">
        <f t="shared" si="1"/>
        <v>RS-16-517</v>
      </c>
      <c r="E56" s="6">
        <f t="shared" si="0"/>
        <v>0</v>
      </c>
      <c r="F56" s="4">
        <f t="shared" si="2"/>
        <v>9</v>
      </c>
      <c r="G56" t="s">
        <v>65</v>
      </c>
      <c r="H56" t="s">
        <v>64</v>
      </c>
      <c r="I56" t="s">
        <v>15</v>
      </c>
    </row>
    <row r="57" spans="4:9">
      <c r="D57" s="7" t="str">
        <f t="shared" si="1"/>
        <v>RS-16-516</v>
      </c>
      <c r="E57" s="6">
        <f t="shared" si="0"/>
        <v>0</v>
      </c>
      <c r="F57" s="4">
        <f t="shared" si="2"/>
        <v>9</v>
      </c>
      <c r="G57" t="s">
        <v>66</v>
      </c>
      <c r="H57" t="s">
        <v>67</v>
      </c>
      <c r="I57" t="s">
        <v>15</v>
      </c>
    </row>
    <row r="58" spans="4:9">
      <c r="D58" s="7" t="str">
        <f t="shared" si="1"/>
        <v>RM-16-515</v>
      </c>
      <c r="E58" s="6">
        <f t="shared" si="0"/>
        <v>0</v>
      </c>
      <c r="F58" s="4">
        <f t="shared" si="2"/>
        <v>9</v>
      </c>
      <c r="G58" t="s">
        <v>68</v>
      </c>
      <c r="H58" t="s">
        <v>69</v>
      </c>
      <c r="I58" t="s">
        <v>7</v>
      </c>
    </row>
    <row r="59" spans="4:9">
      <c r="D59" t="str">
        <f t="shared" si="1"/>
        <v/>
      </c>
      <c r="E59" s="6">
        <f t="shared" si="0"/>
        <v>0</v>
      </c>
      <c r="F59" s="4">
        <f t="shared" si="2"/>
        <v>0</v>
      </c>
    </row>
    <row r="60" spans="4:9">
      <c r="D60" s="7" t="str">
        <f t="shared" si="1"/>
        <v>RS-16-502</v>
      </c>
      <c r="E60" s="6" t="str">
        <f t="shared" si="0"/>
        <v>2</v>
      </c>
      <c r="F60" s="4">
        <f t="shared" si="2"/>
        <v>15</v>
      </c>
      <c r="G60" t="s">
        <v>5</v>
      </c>
      <c r="H60" t="s">
        <v>70</v>
      </c>
      <c r="I60" t="s">
        <v>7</v>
      </c>
    </row>
    <row r="61" spans="4:9">
      <c r="D61" t="str">
        <f t="shared" si="1"/>
        <v/>
      </c>
      <c r="E61" s="6">
        <f t="shared" si="0"/>
        <v>0</v>
      </c>
      <c r="F61" s="4">
        <f t="shared" si="2"/>
        <v>0</v>
      </c>
    </row>
    <row r="62" spans="4:9">
      <c r="D62" s="7" t="str">
        <f t="shared" si="1"/>
        <v>RS-16-502</v>
      </c>
      <c r="E62" s="6" t="str">
        <f t="shared" si="0"/>
        <v>1</v>
      </c>
      <c r="F62" s="4">
        <f t="shared" si="2"/>
        <v>15</v>
      </c>
      <c r="G62" t="s">
        <v>52</v>
      </c>
      <c r="H62" t="s">
        <v>71</v>
      </c>
      <c r="I62" t="s">
        <v>7</v>
      </c>
    </row>
    <row r="63" spans="4:9">
      <c r="D63" t="str">
        <f t="shared" si="1"/>
        <v/>
      </c>
      <c r="E63" s="6">
        <f t="shared" si="0"/>
        <v>0</v>
      </c>
      <c r="F63" s="4">
        <f t="shared" si="2"/>
        <v>0</v>
      </c>
    </row>
    <row r="64" spans="4:9">
      <c r="D64" s="7" t="str">
        <f t="shared" si="1"/>
        <v>RS-16-513</v>
      </c>
      <c r="E64" s="6">
        <f t="shared" si="0"/>
        <v>0</v>
      </c>
      <c r="F64" s="4">
        <f t="shared" si="2"/>
        <v>9</v>
      </c>
      <c r="G64" t="s">
        <v>72</v>
      </c>
      <c r="H64" t="s">
        <v>73</v>
      </c>
      <c r="I64" t="s">
        <v>7</v>
      </c>
    </row>
    <row r="65" spans="4:9">
      <c r="D65" t="str">
        <f t="shared" si="1"/>
        <v/>
      </c>
      <c r="E65" s="6">
        <f t="shared" si="0"/>
        <v>0</v>
      </c>
      <c r="F65" s="4">
        <f t="shared" si="2"/>
        <v>0</v>
      </c>
    </row>
    <row r="66" spans="4:9">
      <c r="D66" s="7" t="str">
        <f t="shared" si="1"/>
        <v>RM-16-512</v>
      </c>
      <c r="E66" s="6">
        <f t="shared" si="0"/>
        <v>0</v>
      </c>
      <c r="F66" s="4">
        <f t="shared" si="2"/>
        <v>9</v>
      </c>
      <c r="G66" t="s">
        <v>74</v>
      </c>
      <c r="H66" t="s">
        <v>73</v>
      </c>
      <c r="I66" t="s">
        <v>7</v>
      </c>
    </row>
    <row r="67" spans="4:9">
      <c r="D67" s="7" t="str">
        <f t="shared" si="1"/>
        <v>RS-16-511</v>
      </c>
      <c r="E67" s="6">
        <f t="shared" si="0"/>
        <v>0</v>
      </c>
      <c r="F67" s="4">
        <f t="shared" si="2"/>
        <v>9</v>
      </c>
      <c r="G67" t="s">
        <v>75</v>
      </c>
      <c r="H67" t="s">
        <v>76</v>
      </c>
      <c r="I67" t="s">
        <v>7</v>
      </c>
    </row>
    <row r="68" spans="4:9">
      <c r="D68" t="str">
        <f t="shared" si="1"/>
        <v/>
      </c>
      <c r="E68" s="6">
        <f t="shared" si="0"/>
        <v>0</v>
      </c>
      <c r="F68" s="4">
        <f t="shared" si="2"/>
        <v>0</v>
      </c>
    </row>
    <row r="69" spans="4:9">
      <c r="D69" s="7" t="str">
        <f t="shared" si="1"/>
        <v>RS-16-496</v>
      </c>
      <c r="E69" s="6" t="str">
        <f t="shared" si="0"/>
        <v>1</v>
      </c>
      <c r="F69" s="4">
        <f t="shared" si="2"/>
        <v>15</v>
      </c>
      <c r="G69" t="s">
        <v>77</v>
      </c>
      <c r="H69" t="s">
        <v>78</v>
      </c>
      <c r="I69" t="s">
        <v>7</v>
      </c>
    </row>
    <row r="70" spans="4:9">
      <c r="D70" t="str">
        <f t="shared" si="1"/>
        <v/>
      </c>
      <c r="E70" s="6">
        <f t="shared" si="0"/>
        <v>0</v>
      </c>
      <c r="F70" s="4">
        <f t="shared" si="2"/>
        <v>0</v>
      </c>
    </row>
    <row r="71" spans="4:9">
      <c r="D71" s="7" t="str">
        <f t="shared" si="1"/>
        <v>RS-16-509</v>
      </c>
      <c r="E71" s="6">
        <f t="shared" si="0"/>
        <v>0</v>
      </c>
      <c r="F71" s="4">
        <f t="shared" si="2"/>
        <v>9</v>
      </c>
      <c r="G71" t="s">
        <v>79</v>
      </c>
      <c r="H71" t="s">
        <v>80</v>
      </c>
      <c r="I71" t="s">
        <v>7</v>
      </c>
    </row>
    <row r="72" spans="4:9">
      <c r="D72" t="str">
        <f t="shared" si="1"/>
        <v/>
      </c>
      <c r="E72" s="6">
        <f t="shared" ref="E72:E135" si="3">IF(F72=15,RIGHT(G72,1),0)</f>
        <v>0</v>
      </c>
      <c r="F72" s="4">
        <f t="shared" si="2"/>
        <v>0</v>
      </c>
    </row>
    <row r="73" spans="4:9">
      <c r="D73" s="7" t="str">
        <f t="shared" ref="D73:D136" si="4">LEFT(G73,9)</f>
        <v>RM-16-508</v>
      </c>
      <c r="E73" s="6">
        <f t="shared" si="3"/>
        <v>0</v>
      </c>
      <c r="F73" s="4">
        <f t="shared" ref="F73:F136" si="5">LEN($G73)</f>
        <v>9</v>
      </c>
      <c r="G73" t="s">
        <v>81</v>
      </c>
      <c r="H73" t="s">
        <v>82</v>
      </c>
      <c r="I73" t="s">
        <v>15</v>
      </c>
    </row>
    <row r="74" spans="4:9">
      <c r="D74" t="str">
        <f t="shared" si="4"/>
        <v/>
      </c>
      <c r="E74" s="6">
        <f t="shared" si="3"/>
        <v>0</v>
      </c>
      <c r="F74" s="4">
        <f t="shared" si="5"/>
        <v>0</v>
      </c>
    </row>
    <row r="75" spans="4:9">
      <c r="D75" s="7" t="str">
        <f t="shared" si="4"/>
        <v>RM-16-461</v>
      </c>
      <c r="E75" s="6" t="str">
        <f t="shared" si="3"/>
        <v>2</v>
      </c>
      <c r="F75" s="4">
        <f t="shared" si="5"/>
        <v>15</v>
      </c>
      <c r="G75" t="s">
        <v>83</v>
      </c>
      <c r="H75" t="s">
        <v>84</v>
      </c>
      <c r="I75" t="s">
        <v>7</v>
      </c>
    </row>
    <row r="76" spans="4:9">
      <c r="D76" t="str">
        <f t="shared" si="4"/>
        <v/>
      </c>
      <c r="E76" s="6">
        <f t="shared" si="3"/>
        <v>0</v>
      </c>
      <c r="F76" s="4">
        <f t="shared" si="5"/>
        <v>0</v>
      </c>
    </row>
    <row r="77" spans="4:9">
      <c r="D77" s="7" t="str">
        <f t="shared" si="4"/>
        <v>RS-16-464</v>
      </c>
      <c r="E77" s="6" t="str">
        <f t="shared" si="3"/>
        <v>1</v>
      </c>
      <c r="F77" s="4">
        <f t="shared" si="5"/>
        <v>15</v>
      </c>
      <c r="G77" t="s">
        <v>270</v>
      </c>
      <c r="H77" t="s">
        <v>85</v>
      </c>
      <c r="I77" t="s">
        <v>15</v>
      </c>
    </row>
    <row r="78" spans="4:9">
      <c r="D78" s="7" t="str">
        <f t="shared" si="4"/>
        <v>RS-16-503</v>
      </c>
      <c r="E78" s="6">
        <f t="shared" si="3"/>
        <v>0</v>
      </c>
      <c r="F78" s="4">
        <f t="shared" si="5"/>
        <v>9</v>
      </c>
      <c r="G78" t="s">
        <v>86</v>
      </c>
      <c r="H78" t="s">
        <v>87</v>
      </c>
      <c r="I78" t="s">
        <v>15</v>
      </c>
    </row>
    <row r="79" spans="4:9">
      <c r="D79" s="7" t="str">
        <f t="shared" si="4"/>
        <v>RM-16-507</v>
      </c>
      <c r="E79" s="6">
        <f t="shared" si="3"/>
        <v>0</v>
      </c>
      <c r="F79" s="4">
        <f t="shared" si="5"/>
        <v>9</v>
      </c>
      <c r="G79" t="s">
        <v>88</v>
      </c>
      <c r="H79" t="s">
        <v>89</v>
      </c>
      <c r="I79" t="s">
        <v>7</v>
      </c>
    </row>
    <row r="80" spans="4:9">
      <c r="D80" t="str">
        <f t="shared" si="4"/>
        <v/>
      </c>
      <c r="E80" s="6">
        <f t="shared" si="3"/>
        <v>0</v>
      </c>
      <c r="F80" s="4">
        <f t="shared" si="5"/>
        <v>0</v>
      </c>
    </row>
    <row r="81" spans="4:9">
      <c r="D81" s="7" t="str">
        <f t="shared" si="4"/>
        <v>RR-16-504</v>
      </c>
      <c r="E81" s="6">
        <f t="shared" si="3"/>
        <v>0</v>
      </c>
      <c r="F81" s="4">
        <f t="shared" si="5"/>
        <v>9</v>
      </c>
      <c r="G81" t="s">
        <v>90</v>
      </c>
      <c r="H81" t="s">
        <v>91</v>
      </c>
      <c r="I81" t="s">
        <v>15</v>
      </c>
    </row>
    <row r="82" spans="4:9">
      <c r="D82" t="str">
        <f t="shared" si="4"/>
        <v/>
      </c>
      <c r="E82" s="6">
        <f t="shared" si="3"/>
        <v>0</v>
      </c>
      <c r="F82" s="4">
        <f t="shared" si="5"/>
        <v>0</v>
      </c>
    </row>
    <row r="83" spans="4:9">
      <c r="D83" s="7" t="str">
        <f t="shared" si="4"/>
        <v>RC-16-505</v>
      </c>
      <c r="E83" s="6">
        <f t="shared" si="3"/>
        <v>0</v>
      </c>
      <c r="F83" s="4">
        <f t="shared" si="5"/>
        <v>9</v>
      </c>
      <c r="G83" t="s">
        <v>92</v>
      </c>
      <c r="H83" t="s">
        <v>93</v>
      </c>
      <c r="I83" t="s">
        <v>15</v>
      </c>
    </row>
    <row r="84" spans="4:9">
      <c r="D84" t="str">
        <f t="shared" si="4"/>
        <v/>
      </c>
      <c r="E84" s="6">
        <f t="shared" si="3"/>
        <v>0</v>
      </c>
      <c r="F84" s="4">
        <f t="shared" si="5"/>
        <v>0</v>
      </c>
    </row>
    <row r="85" spans="4:9">
      <c r="D85" s="7" t="str">
        <f t="shared" si="4"/>
        <v>RM-16-506</v>
      </c>
      <c r="E85" s="6">
        <f t="shared" si="3"/>
        <v>0</v>
      </c>
      <c r="F85" s="4">
        <f t="shared" si="5"/>
        <v>9</v>
      </c>
      <c r="G85" t="s">
        <v>94</v>
      </c>
      <c r="H85" t="s">
        <v>95</v>
      </c>
      <c r="I85" t="s">
        <v>7</v>
      </c>
    </row>
    <row r="86" spans="4:9">
      <c r="D86" s="7" t="str">
        <f t="shared" si="4"/>
        <v>RS-16-502</v>
      </c>
      <c r="E86" s="6">
        <f t="shared" si="3"/>
        <v>0</v>
      </c>
      <c r="F86" s="4">
        <f t="shared" si="5"/>
        <v>9</v>
      </c>
      <c r="G86" t="s">
        <v>96</v>
      </c>
      <c r="H86" t="s">
        <v>97</v>
      </c>
      <c r="I86" t="s">
        <v>7</v>
      </c>
    </row>
    <row r="87" spans="4:9">
      <c r="D87" t="str">
        <f t="shared" si="4"/>
        <v/>
      </c>
      <c r="E87" s="6">
        <f t="shared" si="3"/>
        <v>0</v>
      </c>
      <c r="F87" s="4">
        <f t="shared" si="5"/>
        <v>0</v>
      </c>
    </row>
    <row r="88" spans="4:9">
      <c r="D88" s="7" t="str">
        <f t="shared" si="4"/>
        <v>RS-16-480</v>
      </c>
      <c r="E88" s="6" t="str">
        <f t="shared" si="3"/>
        <v>1</v>
      </c>
      <c r="F88" s="4">
        <f t="shared" si="5"/>
        <v>15</v>
      </c>
      <c r="G88" t="s">
        <v>98</v>
      </c>
      <c r="H88" t="s">
        <v>99</v>
      </c>
      <c r="I88" t="s">
        <v>7</v>
      </c>
    </row>
    <row r="89" spans="4:9">
      <c r="D89" t="str">
        <f t="shared" si="4"/>
        <v/>
      </c>
      <c r="E89" s="6">
        <f t="shared" si="3"/>
        <v>0</v>
      </c>
      <c r="F89" s="4">
        <f t="shared" si="5"/>
        <v>0</v>
      </c>
    </row>
    <row r="90" spans="4:9">
      <c r="D90" s="7" t="str">
        <f t="shared" si="4"/>
        <v>RC-16-411</v>
      </c>
      <c r="E90" s="6" t="str">
        <f t="shared" si="3"/>
        <v>2</v>
      </c>
      <c r="F90" s="4">
        <f t="shared" si="5"/>
        <v>15</v>
      </c>
      <c r="G90" t="s">
        <v>100</v>
      </c>
      <c r="H90" t="s">
        <v>101</v>
      </c>
      <c r="I90" t="s">
        <v>7</v>
      </c>
    </row>
    <row r="91" spans="4:9">
      <c r="D91" t="str">
        <f t="shared" si="4"/>
        <v/>
      </c>
      <c r="E91" s="6">
        <f t="shared" si="3"/>
        <v>0</v>
      </c>
      <c r="F91" s="4">
        <f t="shared" si="5"/>
        <v>0</v>
      </c>
    </row>
    <row r="92" spans="4:9">
      <c r="D92" s="7" t="str">
        <f t="shared" si="4"/>
        <v>RS-16-500</v>
      </c>
      <c r="E92" s="6">
        <f t="shared" si="3"/>
        <v>0</v>
      </c>
      <c r="F92" s="4">
        <f t="shared" si="5"/>
        <v>9</v>
      </c>
      <c r="G92" t="s">
        <v>102</v>
      </c>
      <c r="H92" t="s">
        <v>103</v>
      </c>
      <c r="I92" t="s">
        <v>15</v>
      </c>
    </row>
    <row r="93" spans="4:9">
      <c r="D93" s="7" t="str">
        <f t="shared" si="4"/>
        <v>RM-16-498</v>
      </c>
      <c r="E93" s="6">
        <f t="shared" si="3"/>
        <v>0</v>
      </c>
      <c r="F93" s="4">
        <f t="shared" si="5"/>
        <v>9</v>
      </c>
      <c r="G93" t="s">
        <v>104</v>
      </c>
      <c r="H93" t="s">
        <v>105</v>
      </c>
      <c r="I93" t="s">
        <v>7</v>
      </c>
    </row>
    <row r="94" spans="4:9">
      <c r="D94" t="str">
        <f t="shared" si="4"/>
        <v/>
      </c>
      <c r="E94" s="6">
        <f t="shared" si="3"/>
        <v>0</v>
      </c>
      <c r="F94" s="4">
        <f t="shared" si="5"/>
        <v>0</v>
      </c>
    </row>
    <row r="95" spans="4:9">
      <c r="D95" s="7" t="str">
        <f t="shared" si="4"/>
        <v>RS-16-497</v>
      </c>
      <c r="E95" s="6">
        <f t="shared" si="3"/>
        <v>0</v>
      </c>
      <c r="F95" s="4">
        <f t="shared" si="5"/>
        <v>9</v>
      </c>
      <c r="G95" t="s">
        <v>106</v>
      </c>
      <c r="H95" t="s">
        <v>107</v>
      </c>
      <c r="I95" t="s">
        <v>7</v>
      </c>
    </row>
    <row r="96" spans="4:9">
      <c r="D96" t="str">
        <f t="shared" si="4"/>
        <v/>
      </c>
      <c r="E96" s="6">
        <f t="shared" si="3"/>
        <v>0</v>
      </c>
      <c r="F96" s="4">
        <f t="shared" si="5"/>
        <v>0</v>
      </c>
    </row>
    <row r="97" spans="4:9">
      <c r="D97" s="7" t="str">
        <f t="shared" si="4"/>
        <v>RS-16-499</v>
      </c>
      <c r="E97" s="6">
        <f t="shared" si="3"/>
        <v>0</v>
      </c>
      <c r="F97" s="4">
        <f t="shared" si="5"/>
        <v>9</v>
      </c>
      <c r="G97" t="s">
        <v>108</v>
      </c>
      <c r="H97" t="s">
        <v>109</v>
      </c>
      <c r="I97" t="s">
        <v>15</v>
      </c>
    </row>
    <row r="98" spans="4:9">
      <c r="D98" s="7" t="str">
        <f t="shared" si="4"/>
        <v>RS-16-487</v>
      </c>
      <c r="E98" s="6">
        <f t="shared" si="3"/>
        <v>0</v>
      </c>
      <c r="F98" s="4">
        <f t="shared" si="5"/>
        <v>9</v>
      </c>
      <c r="G98" t="s">
        <v>110</v>
      </c>
      <c r="H98" t="s">
        <v>111</v>
      </c>
      <c r="I98" t="s">
        <v>7</v>
      </c>
    </row>
    <row r="99" spans="4:9">
      <c r="D99" t="str">
        <f t="shared" si="4"/>
        <v/>
      </c>
      <c r="E99" s="6">
        <f t="shared" si="3"/>
        <v>0</v>
      </c>
      <c r="F99" s="4">
        <f t="shared" si="5"/>
        <v>0</v>
      </c>
    </row>
    <row r="100" spans="4:9">
      <c r="D100" s="7" t="str">
        <f t="shared" si="4"/>
        <v>RS-16-496</v>
      </c>
      <c r="E100" s="6">
        <f t="shared" si="3"/>
        <v>0</v>
      </c>
      <c r="F100" s="4">
        <f t="shared" si="5"/>
        <v>9</v>
      </c>
      <c r="G100" t="s">
        <v>112</v>
      </c>
      <c r="H100" t="s">
        <v>113</v>
      </c>
      <c r="I100" t="s">
        <v>7</v>
      </c>
    </row>
    <row r="101" spans="4:9">
      <c r="D101" t="str">
        <f t="shared" si="4"/>
        <v/>
      </c>
      <c r="E101" s="6">
        <f t="shared" si="3"/>
        <v>0</v>
      </c>
      <c r="F101" s="4">
        <f t="shared" si="5"/>
        <v>0</v>
      </c>
    </row>
    <row r="102" spans="4:9">
      <c r="D102" s="7" t="str">
        <f t="shared" si="4"/>
        <v>RS-16-437</v>
      </c>
      <c r="E102" s="6" t="str">
        <f t="shared" si="3"/>
        <v>1</v>
      </c>
      <c r="F102" s="4">
        <f t="shared" si="5"/>
        <v>15</v>
      </c>
      <c r="G102" t="s">
        <v>115</v>
      </c>
      <c r="H102" t="s">
        <v>116</v>
      </c>
      <c r="I102" t="s">
        <v>7</v>
      </c>
    </row>
    <row r="103" spans="4:9">
      <c r="D103" t="str">
        <f t="shared" si="4"/>
        <v/>
      </c>
      <c r="E103" s="6">
        <f t="shared" si="3"/>
        <v>0</v>
      </c>
      <c r="F103" s="4">
        <f t="shared" si="5"/>
        <v>0</v>
      </c>
    </row>
    <row r="104" spans="4:9">
      <c r="D104" t="str">
        <f t="shared" si="4"/>
        <v/>
      </c>
      <c r="E104" s="6">
        <f t="shared" si="3"/>
        <v>0</v>
      </c>
      <c r="F104" s="4">
        <f t="shared" si="5"/>
        <v>0</v>
      </c>
    </row>
    <row r="105" spans="4:9">
      <c r="D105" t="str">
        <f t="shared" si="4"/>
        <v/>
      </c>
      <c r="E105" s="6">
        <f t="shared" si="3"/>
        <v>0</v>
      </c>
      <c r="F105" s="4">
        <f t="shared" si="5"/>
        <v>0</v>
      </c>
    </row>
    <row r="106" spans="4:9">
      <c r="D106" s="7" t="str">
        <f t="shared" si="4"/>
        <v>CR-16-495</v>
      </c>
      <c r="E106" s="6">
        <f t="shared" si="3"/>
        <v>0</v>
      </c>
      <c r="F106" s="4">
        <f t="shared" si="5"/>
        <v>9</v>
      </c>
      <c r="G106" t="s">
        <v>271</v>
      </c>
      <c r="H106" t="s">
        <v>117</v>
      </c>
      <c r="I106" t="s">
        <v>15</v>
      </c>
    </row>
    <row r="107" spans="4:9">
      <c r="D107" s="7" t="str">
        <f t="shared" si="4"/>
        <v>CR-16-494</v>
      </c>
      <c r="E107" s="6">
        <f t="shared" si="3"/>
        <v>0</v>
      </c>
      <c r="F107" s="4">
        <f t="shared" si="5"/>
        <v>9</v>
      </c>
      <c r="G107" t="s">
        <v>272</v>
      </c>
      <c r="H107" t="s">
        <v>117</v>
      </c>
      <c r="I107" t="s">
        <v>15</v>
      </c>
    </row>
    <row r="108" spans="4:9">
      <c r="D108" s="7" t="str">
        <f t="shared" si="4"/>
        <v>RS-16-493</v>
      </c>
      <c r="E108" s="6">
        <f t="shared" si="3"/>
        <v>0</v>
      </c>
      <c r="F108" s="4">
        <f t="shared" si="5"/>
        <v>9</v>
      </c>
      <c r="G108" t="s">
        <v>118</v>
      </c>
      <c r="H108" t="s">
        <v>119</v>
      </c>
      <c r="I108" t="s">
        <v>15</v>
      </c>
    </row>
    <row r="109" spans="4:9">
      <c r="D109" s="7" t="str">
        <f t="shared" si="4"/>
        <v>RN-16-450</v>
      </c>
      <c r="E109" s="6" t="str">
        <f t="shared" si="3"/>
        <v>2</v>
      </c>
      <c r="F109" s="4">
        <f t="shared" si="5"/>
        <v>15</v>
      </c>
      <c r="G109" t="s">
        <v>120</v>
      </c>
      <c r="H109" t="s">
        <v>121</v>
      </c>
      <c r="I109" t="s">
        <v>7</v>
      </c>
    </row>
    <row r="110" spans="4:9">
      <c r="D110" t="str">
        <f t="shared" si="4"/>
        <v/>
      </c>
      <c r="E110" s="6">
        <f t="shared" si="3"/>
        <v>0</v>
      </c>
      <c r="F110" s="4">
        <f t="shared" si="5"/>
        <v>0</v>
      </c>
    </row>
    <row r="111" spans="4:9">
      <c r="D111" s="7" t="str">
        <f t="shared" si="4"/>
        <v>CR-16-492</v>
      </c>
      <c r="E111" s="6">
        <f t="shared" si="3"/>
        <v>0</v>
      </c>
      <c r="F111" s="4">
        <f t="shared" si="5"/>
        <v>9</v>
      </c>
      <c r="G111" t="s">
        <v>273</v>
      </c>
      <c r="H111" t="s">
        <v>122</v>
      </c>
      <c r="I111" t="s">
        <v>15</v>
      </c>
    </row>
    <row r="112" spans="4:9">
      <c r="D112" s="7" t="str">
        <f t="shared" si="4"/>
        <v>CR-16-475</v>
      </c>
      <c r="E112" s="6" t="str">
        <f t="shared" si="3"/>
        <v>1</v>
      </c>
      <c r="F112" s="4">
        <f t="shared" si="5"/>
        <v>15</v>
      </c>
      <c r="G112" t="s">
        <v>274</v>
      </c>
      <c r="H112" t="s">
        <v>123</v>
      </c>
      <c r="I112" t="s">
        <v>7</v>
      </c>
    </row>
    <row r="113" spans="4:9">
      <c r="D113" t="str">
        <f t="shared" si="4"/>
        <v/>
      </c>
      <c r="E113" s="6">
        <f t="shared" si="3"/>
        <v>0</v>
      </c>
      <c r="F113" s="4">
        <f t="shared" si="5"/>
        <v>0</v>
      </c>
    </row>
    <row r="114" spans="4:9">
      <c r="D114" s="7" t="str">
        <f t="shared" si="4"/>
        <v>RS-16-446</v>
      </c>
      <c r="E114" s="6" t="str">
        <f t="shared" si="3"/>
        <v>1</v>
      </c>
      <c r="F114" s="4">
        <f t="shared" si="5"/>
        <v>15</v>
      </c>
      <c r="G114" t="s">
        <v>125</v>
      </c>
      <c r="H114" t="s">
        <v>126</v>
      </c>
      <c r="I114" t="s">
        <v>7</v>
      </c>
    </row>
    <row r="115" spans="4:9">
      <c r="D115" t="str">
        <f t="shared" si="4"/>
        <v/>
      </c>
      <c r="E115" s="6">
        <f t="shared" si="3"/>
        <v>0</v>
      </c>
      <c r="F115" s="4">
        <f t="shared" si="5"/>
        <v>0</v>
      </c>
    </row>
    <row r="116" spans="4:9">
      <c r="D116" s="7" t="str">
        <f t="shared" si="4"/>
        <v>CR-16-488</v>
      </c>
      <c r="E116" s="6">
        <f t="shared" si="3"/>
        <v>0</v>
      </c>
      <c r="F116" s="4">
        <f t="shared" si="5"/>
        <v>9</v>
      </c>
      <c r="G116" t="s">
        <v>275</v>
      </c>
      <c r="H116" t="s">
        <v>127</v>
      </c>
      <c r="I116" t="s">
        <v>7</v>
      </c>
    </row>
    <row r="117" spans="4:9">
      <c r="D117" t="str">
        <f t="shared" si="4"/>
        <v/>
      </c>
      <c r="E117" s="6">
        <f t="shared" si="3"/>
        <v>0</v>
      </c>
      <c r="F117" s="4">
        <f t="shared" si="5"/>
        <v>0</v>
      </c>
    </row>
    <row r="118" spans="4:9">
      <c r="D118" s="7" t="str">
        <f t="shared" si="4"/>
        <v>RS-16-486</v>
      </c>
      <c r="E118" s="6">
        <f t="shared" si="3"/>
        <v>0</v>
      </c>
      <c r="F118" s="4">
        <f t="shared" si="5"/>
        <v>9</v>
      </c>
      <c r="G118" t="s">
        <v>128</v>
      </c>
      <c r="H118" t="s">
        <v>129</v>
      </c>
      <c r="I118" t="s">
        <v>7</v>
      </c>
    </row>
    <row r="119" spans="4:9">
      <c r="D119" t="str">
        <f t="shared" si="4"/>
        <v/>
      </c>
      <c r="E119" s="6">
        <f t="shared" si="3"/>
        <v>0</v>
      </c>
      <c r="F119" s="4">
        <f t="shared" si="5"/>
        <v>0</v>
      </c>
    </row>
    <row r="120" spans="4:9">
      <c r="D120" s="7" t="str">
        <f t="shared" si="4"/>
        <v>RS-16-479</v>
      </c>
      <c r="E120" s="6" t="str">
        <f t="shared" si="3"/>
        <v>1</v>
      </c>
      <c r="F120" s="4">
        <f t="shared" si="5"/>
        <v>15</v>
      </c>
      <c r="G120" t="s">
        <v>276</v>
      </c>
      <c r="H120" t="s">
        <v>130</v>
      </c>
      <c r="I120" t="s">
        <v>15</v>
      </c>
    </row>
    <row r="121" spans="4:9">
      <c r="D121" t="str">
        <f t="shared" si="4"/>
        <v/>
      </c>
      <c r="E121" s="6">
        <f t="shared" si="3"/>
        <v>0</v>
      </c>
      <c r="F121" s="4">
        <f t="shared" si="5"/>
        <v>0</v>
      </c>
    </row>
    <row r="122" spans="4:9">
      <c r="D122" t="str">
        <f t="shared" si="4"/>
        <v/>
      </c>
      <c r="E122" s="6">
        <f t="shared" si="3"/>
        <v>0</v>
      </c>
      <c r="F122" s="4">
        <f t="shared" si="5"/>
        <v>0</v>
      </c>
    </row>
    <row r="123" spans="4:9">
      <c r="D123" t="str">
        <f t="shared" si="4"/>
        <v/>
      </c>
      <c r="E123" s="6">
        <f t="shared" si="3"/>
        <v>0</v>
      </c>
      <c r="F123" s="4">
        <f t="shared" si="5"/>
        <v>0</v>
      </c>
    </row>
    <row r="124" spans="4:9">
      <c r="D124" s="7" t="str">
        <f t="shared" si="4"/>
        <v>RS-16-449</v>
      </c>
      <c r="E124" s="6" t="str">
        <f t="shared" si="3"/>
        <v>1</v>
      </c>
      <c r="F124" s="4">
        <f t="shared" si="5"/>
        <v>15</v>
      </c>
      <c r="G124" t="s">
        <v>131</v>
      </c>
      <c r="H124" t="s">
        <v>132</v>
      </c>
      <c r="I124" t="s">
        <v>7</v>
      </c>
    </row>
    <row r="125" spans="4:9">
      <c r="D125" t="str">
        <f t="shared" si="4"/>
        <v/>
      </c>
      <c r="E125" s="6">
        <f t="shared" si="3"/>
        <v>0</v>
      </c>
      <c r="F125" s="4">
        <f t="shared" si="5"/>
        <v>0</v>
      </c>
    </row>
    <row r="126" spans="4:9">
      <c r="D126" s="7" t="str">
        <f t="shared" si="4"/>
        <v>RC-16-485</v>
      </c>
      <c r="E126" s="6">
        <f t="shared" si="3"/>
        <v>0</v>
      </c>
      <c r="F126" s="4">
        <f t="shared" si="5"/>
        <v>9</v>
      </c>
      <c r="G126" t="s">
        <v>133</v>
      </c>
      <c r="H126" t="s">
        <v>134</v>
      </c>
      <c r="I126" t="s">
        <v>7</v>
      </c>
    </row>
    <row r="127" spans="4:9">
      <c r="D127" t="str">
        <f t="shared" si="4"/>
        <v/>
      </c>
      <c r="E127" s="6">
        <f t="shared" si="3"/>
        <v>0</v>
      </c>
      <c r="F127" s="4">
        <f t="shared" si="5"/>
        <v>0</v>
      </c>
    </row>
    <row r="128" spans="4:9">
      <c r="D128" s="7" t="str">
        <f t="shared" si="4"/>
        <v>RS-16-436</v>
      </c>
      <c r="E128" s="6" t="str">
        <f t="shared" si="3"/>
        <v>1</v>
      </c>
      <c r="F128" s="4">
        <f t="shared" si="5"/>
        <v>15</v>
      </c>
      <c r="G128" t="s">
        <v>277</v>
      </c>
      <c r="H128" t="s">
        <v>135</v>
      </c>
      <c r="I128" t="s">
        <v>15</v>
      </c>
    </row>
    <row r="129" spans="4:9">
      <c r="D129" s="7" t="str">
        <f t="shared" si="4"/>
        <v>RS-16-482</v>
      </c>
      <c r="E129" s="6">
        <f t="shared" si="3"/>
        <v>0</v>
      </c>
      <c r="F129" s="4">
        <f t="shared" si="5"/>
        <v>9</v>
      </c>
      <c r="G129" t="s">
        <v>136</v>
      </c>
      <c r="H129" t="s">
        <v>137</v>
      </c>
      <c r="I129" t="s">
        <v>7</v>
      </c>
    </row>
    <row r="130" spans="4:9">
      <c r="D130" t="str">
        <f t="shared" si="4"/>
        <v/>
      </c>
      <c r="E130" s="6">
        <f t="shared" si="3"/>
        <v>0</v>
      </c>
      <c r="F130" s="4">
        <f t="shared" si="5"/>
        <v>0</v>
      </c>
    </row>
    <row r="131" spans="4:9">
      <c r="D131" s="7" t="str">
        <f t="shared" si="4"/>
        <v>RS-16-483</v>
      </c>
      <c r="E131" s="6">
        <f t="shared" si="3"/>
        <v>0</v>
      </c>
      <c r="F131" s="4">
        <f t="shared" si="5"/>
        <v>9</v>
      </c>
      <c r="G131" t="s">
        <v>138</v>
      </c>
      <c r="H131" t="s">
        <v>139</v>
      </c>
      <c r="I131" t="s">
        <v>15</v>
      </c>
    </row>
    <row r="132" spans="4:9">
      <c r="D132" s="7" t="str">
        <f t="shared" si="4"/>
        <v>RC-16-484</v>
      </c>
      <c r="E132" s="6">
        <f t="shared" si="3"/>
        <v>0</v>
      </c>
      <c r="F132" s="4">
        <f t="shared" si="5"/>
        <v>9</v>
      </c>
      <c r="G132" t="s">
        <v>140</v>
      </c>
      <c r="H132" t="s">
        <v>141</v>
      </c>
      <c r="I132" t="s">
        <v>15</v>
      </c>
    </row>
    <row r="133" spans="4:9">
      <c r="D133" s="7" t="str">
        <f t="shared" si="4"/>
        <v>RM-16-461</v>
      </c>
      <c r="E133" s="6">
        <f t="shared" si="3"/>
        <v>0</v>
      </c>
      <c r="F133" s="4">
        <f t="shared" si="5"/>
        <v>9</v>
      </c>
      <c r="G133" t="s">
        <v>142</v>
      </c>
      <c r="H133" t="s">
        <v>143</v>
      </c>
      <c r="I133" t="s">
        <v>7</v>
      </c>
    </row>
    <row r="134" spans="4:9">
      <c r="D134" t="str">
        <f t="shared" si="4"/>
        <v/>
      </c>
      <c r="E134" s="6">
        <f t="shared" si="3"/>
        <v>0</v>
      </c>
      <c r="F134" s="4">
        <f t="shared" si="5"/>
        <v>0</v>
      </c>
    </row>
    <row r="135" spans="4:9">
      <c r="D135" s="7" t="str">
        <f t="shared" si="4"/>
        <v>CR-16-475</v>
      </c>
      <c r="E135" s="6" t="str">
        <f t="shared" si="3"/>
        <v>1</v>
      </c>
      <c r="F135" s="4">
        <f t="shared" si="5"/>
        <v>15</v>
      </c>
      <c r="G135" t="s">
        <v>274</v>
      </c>
      <c r="H135" t="s">
        <v>144</v>
      </c>
      <c r="I135" t="s">
        <v>7</v>
      </c>
    </row>
    <row r="136" spans="4:9">
      <c r="D136" t="str">
        <f t="shared" si="4"/>
        <v/>
      </c>
      <c r="E136" s="6">
        <f t="shared" ref="E136:E199" si="6">IF(F136=15,RIGHT(G136,1),0)</f>
        <v>0</v>
      </c>
      <c r="F136" s="4">
        <f t="shared" si="5"/>
        <v>0</v>
      </c>
    </row>
    <row r="137" spans="4:9">
      <c r="D137" s="7" t="str">
        <f t="shared" ref="D137:D200" si="7">LEFT(G137,9)</f>
        <v>RM-16-481</v>
      </c>
      <c r="E137" s="6">
        <f t="shared" si="6"/>
        <v>0</v>
      </c>
      <c r="F137" s="4">
        <f t="shared" ref="F137:F200" si="8">LEN($G137)</f>
        <v>9</v>
      </c>
      <c r="G137" t="s">
        <v>145</v>
      </c>
      <c r="H137" t="s">
        <v>146</v>
      </c>
      <c r="I137" t="s">
        <v>7</v>
      </c>
    </row>
    <row r="138" spans="4:9">
      <c r="D138" t="str">
        <f t="shared" si="7"/>
        <v/>
      </c>
      <c r="E138" s="6">
        <f t="shared" si="6"/>
        <v>0</v>
      </c>
      <c r="F138" s="4">
        <f t="shared" si="8"/>
        <v>0</v>
      </c>
    </row>
    <row r="139" spans="4:9">
      <c r="D139" s="7" t="str">
        <f t="shared" si="7"/>
        <v>RS-16-480</v>
      </c>
      <c r="E139" s="6">
        <f t="shared" si="6"/>
        <v>0</v>
      </c>
      <c r="F139" s="4">
        <f t="shared" si="8"/>
        <v>9</v>
      </c>
      <c r="G139" t="s">
        <v>147</v>
      </c>
      <c r="H139" t="s">
        <v>148</v>
      </c>
      <c r="I139" t="s">
        <v>7</v>
      </c>
    </row>
    <row r="140" spans="4:9">
      <c r="D140" t="str">
        <f t="shared" si="7"/>
        <v/>
      </c>
      <c r="E140" s="6">
        <f t="shared" si="6"/>
        <v>0</v>
      </c>
      <c r="F140" s="4">
        <f t="shared" si="8"/>
        <v>0</v>
      </c>
    </row>
    <row r="141" spans="4:9">
      <c r="D141" s="7" t="str">
        <f t="shared" si="7"/>
        <v>RS-16-479</v>
      </c>
      <c r="E141" s="6">
        <f t="shared" si="6"/>
        <v>0</v>
      </c>
      <c r="F141" s="4">
        <f t="shared" si="8"/>
        <v>9</v>
      </c>
      <c r="G141" t="s">
        <v>149</v>
      </c>
      <c r="H141" t="s">
        <v>150</v>
      </c>
      <c r="I141" t="s">
        <v>15</v>
      </c>
    </row>
    <row r="142" spans="4:9">
      <c r="D142" t="str">
        <f t="shared" si="7"/>
        <v/>
      </c>
      <c r="E142" s="6">
        <f t="shared" si="6"/>
        <v>0</v>
      </c>
      <c r="F142" s="4">
        <f t="shared" si="8"/>
        <v>0</v>
      </c>
    </row>
    <row r="143" spans="4:9">
      <c r="D143" s="7" t="str">
        <f t="shared" si="7"/>
        <v>RS-16-408</v>
      </c>
      <c r="E143" s="6" t="str">
        <f t="shared" si="6"/>
        <v>2</v>
      </c>
      <c r="F143" s="4">
        <f t="shared" si="8"/>
        <v>15</v>
      </c>
      <c r="G143" t="s">
        <v>151</v>
      </c>
      <c r="H143" t="s">
        <v>152</v>
      </c>
      <c r="I143" t="s">
        <v>7</v>
      </c>
    </row>
    <row r="144" spans="4:9">
      <c r="D144" t="str">
        <f t="shared" si="7"/>
        <v/>
      </c>
      <c r="E144" s="6">
        <f t="shared" si="6"/>
        <v>0</v>
      </c>
      <c r="F144" s="4">
        <f t="shared" si="8"/>
        <v>0</v>
      </c>
    </row>
    <row r="145" spans="4:9">
      <c r="D145" s="7" t="str">
        <f t="shared" si="7"/>
        <v>CR-16-475</v>
      </c>
      <c r="E145" s="6">
        <f t="shared" si="6"/>
        <v>0</v>
      </c>
      <c r="F145" s="4">
        <f t="shared" si="8"/>
        <v>9</v>
      </c>
      <c r="G145" t="s">
        <v>278</v>
      </c>
      <c r="H145" t="s">
        <v>153</v>
      </c>
      <c r="I145" t="s">
        <v>7</v>
      </c>
    </row>
    <row r="146" spans="4:9">
      <c r="D146" t="str">
        <f t="shared" si="7"/>
        <v/>
      </c>
      <c r="E146" s="6">
        <f t="shared" si="6"/>
        <v>0</v>
      </c>
      <c r="F146" s="4">
        <f t="shared" si="8"/>
        <v>0</v>
      </c>
    </row>
    <row r="147" spans="4:9">
      <c r="D147" s="7" t="str">
        <f t="shared" si="7"/>
        <v>CR-16-477</v>
      </c>
      <c r="E147" s="6">
        <f t="shared" si="6"/>
        <v>0</v>
      </c>
      <c r="F147" s="4">
        <f t="shared" si="8"/>
        <v>9</v>
      </c>
      <c r="G147" t="s">
        <v>279</v>
      </c>
      <c r="H147" t="s">
        <v>154</v>
      </c>
      <c r="I147" t="s">
        <v>15</v>
      </c>
    </row>
    <row r="148" spans="4:9">
      <c r="D148" s="7" t="str">
        <f t="shared" si="7"/>
        <v>CR-16-476</v>
      </c>
      <c r="E148" s="6">
        <f t="shared" si="6"/>
        <v>0</v>
      </c>
      <c r="F148" s="4">
        <f t="shared" si="8"/>
        <v>9</v>
      </c>
      <c r="G148" t="s">
        <v>280</v>
      </c>
      <c r="H148" t="s">
        <v>155</v>
      </c>
      <c r="I148" t="s">
        <v>7</v>
      </c>
    </row>
    <row r="149" spans="4:9">
      <c r="D149" t="str">
        <f t="shared" si="7"/>
        <v/>
      </c>
      <c r="E149" s="6">
        <f t="shared" si="6"/>
        <v>0</v>
      </c>
      <c r="F149" s="4">
        <f t="shared" si="8"/>
        <v>0</v>
      </c>
    </row>
    <row r="150" spans="4:9">
      <c r="D150" t="str">
        <f t="shared" si="7"/>
        <v/>
      </c>
      <c r="E150" s="6">
        <f t="shared" si="6"/>
        <v>0</v>
      </c>
      <c r="F150" s="4">
        <f t="shared" si="8"/>
        <v>0</v>
      </c>
    </row>
    <row r="151" spans="4:9">
      <c r="D151" t="str">
        <f t="shared" si="7"/>
        <v/>
      </c>
      <c r="E151" s="6">
        <f t="shared" si="6"/>
        <v>0</v>
      </c>
      <c r="F151" s="4">
        <f t="shared" si="8"/>
        <v>0</v>
      </c>
    </row>
    <row r="152" spans="4:9">
      <c r="D152" s="7" t="str">
        <f t="shared" si="7"/>
        <v>RM-16-423</v>
      </c>
      <c r="E152" s="6" t="str">
        <f t="shared" si="6"/>
        <v>2</v>
      </c>
      <c r="F152" s="4">
        <f t="shared" si="8"/>
        <v>15</v>
      </c>
      <c r="G152" t="s">
        <v>156</v>
      </c>
      <c r="H152" t="s">
        <v>157</v>
      </c>
      <c r="I152" t="s">
        <v>7</v>
      </c>
    </row>
    <row r="153" spans="4:9">
      <c r="D153" t="str">
        <f t="shared" si="7"/>
        <v/>
      </c>
      <c r="E153" s="6">
        <f t="shared" si="6"/>
        <v>0</v>
      </c>
      <c r="F153" s="4">
        <f t="shared" si="8"/>
        <v>0</v>
      </c>
    </row>
    <row r="154" spans="4:9">
      <c r="D154" s="7" t="str">
        <f t="shared" si="7"/>
        <v>RS-16-478</v>
      </c>
      <c r="E154" s="6">
        <f t="shared" si="6"/>
        <v>0</v>
      </c>
      <c r="F154" s="4">
        <f t="shared" si="8"/>
        <v>9</v>
      </c>
      <c r="G154" t="s">
        <v>158</v>
      </c>
      <c r="H154" t="s">
        <v>159</v>
      </c>
      <c r="I154" t="s">
        <v>15</v>
      </c>
    </row>
    <row r="155" spans="4:9">
      <c r="D155" s="7" t="str">
        <f t="shared" si="7"/>
        <v>RS-16-472</v>
      </c>
      <c r="E155" s="6" t="str">
        <f t="shared" si="6"/>
        <v>1</v>
      </c>
      <c r="F155" s="4">
        <f t="shared" si="8"/>
        <v>15</v>
      </c>
      <c r="G155" t="s">
        <v>160</v>
      </c>
      <c r="H155" t="s">
        <v>161</v>
      </c>
      <c r="I155" t="s">
        <v>7</v>
      </c>
    </row>
    <row r="156" spans="4:9">
      <c r="D156" t="str">
        <f t="shared" si="7"/>
        <v/>
      </c>
      <c r="E156" s="6">
        <f t="shared" si="6"/>
        <v>0</v>
      </c>
      <c r="F156" s="4">
        <f t="shared" si="8"/>
        <v>0</v>
      </c>
    </row>
    <row r="157" spans="4:9">
      <c r="D157" s="7" t="str">
        <f t="shared" si="7"/>
        <v>RS-16-447</v>
      </c>
      <c r="E157" s="6">
        <f t="shared" si="6"/>
        <v>0</v>
      </c>
      <c r="F157" s="4">
        <f t="shared" si="8"/>
        <v>9</v>
      </c>
      <c r="G157" t="s">
        <v>162</v>
      </c>
      <c r="H157" t="s">
        <v>163</v>
      </c>
      <c r="I157" t="s">
        <v>7</v>
      </c>
    </row>
    <row r="158" spans="4:9">
      <c r="D158" t="str">
        <f t="shared" si="7"/>
        <v/>
      </c>
      <c r="E158" s="6">
        <f t="shared" si="6"/>
        <v>0</v>
      </c>
      <c r="F158" s="4">
        <f t="shared" si="8"/>
        <v>0</v>
      </c>
    </row>
    <row r="159" spans="4:9">
      <c r="D159" s="7" t="str">
        <f t="shared" si="7"/>
        <v>RS-16-451</v>
      </c>
      <c r="E159" s="6" t="str">
        <f t="shared" si="6"/>
        <v>2</v>
      </c>
      <c r="F159" s="4">
        <f t="shared" si="8"/>
        <v>15</v>
      </c>
      <c r="G159" t="s">
        <v>164</v>
      </c>
      <c r="H159" t="s">
        <v>165</v>
      </c>
      <c r="I159" t="s">
        <v>7</v>
      </c>
    </row>
    <row r="160" spans="4:9">
      <c r="D160" t="str">
        <f t="shared" si="7"/>
        <v/>
      </c>
      <c r="E160" s="6">
        <f t="shared" si="6"/>
        <v>0</v>
      </c>
      <c r="F160" s="4">
        <f t="shared" si="8"/>
        <v>0</v>
      </c>
    </row>
    <row r="161" spans="4:9">
      <c r="D161" s="7" t="str">
        <f t="shared" si="7"/>
        <v>RD-16-474</v>
      </c>
      <c r="E161" s="6">
        <f t="shared" si="6"/>
        <v>0</v>
      </c>
      <c r="F161" s="4">
        <f t="shared" si="8"/>
        <v>9</v>
      </c>
      <c r="G161" t="s">
        <v>166</v>
      </c>
      <c r="H161" t="s">
        <v>167</v>
      </c>
      <c r="I161" t="s">
        <v>7</v>
      </c>
    </row>
    <row r="162" spans="4:9">
      <c r="D162" t="str">
        <f t="shared" si="7"/>
        <v/>
      </c>
      <c r="E162" s="6">
        <f t="shared" si="6"/>
        <v>0</v>
      </c>
      <c r="F162" s="4">
        <f t="shared" si="8"/>
        <v>0</v>
      </c>
    </row>
    <row r="163" spans="4:9">
      <c r="D163" s="7" t="str">
        <f t="shared" si="7"/>
        <v>RS-16-473</v>
      </c>
      <c r="E163" s="6">
        <f t="shared" si="6"/>
        <v>0</v>
      </c>
      <c r="F163" s="4">
        <f t="shared" si="8"/>
        <v>9</v>
      </c>
      <c r="G163" t="s">
        <v>168</v>
      </c>
      <c r="H163" t="s">
        <v>169</v>
      </c>
      <c r="I163" t="s">
        <v>15</v>
      </c>
    </row>
    <row r="164" spans="4:9">
      <c r="D164" s="7" t="str">
        <f t="shared" si="7"/>
        <v>RS-16-472</v>
      </c>
      <c r="E164" s="6">
        <f t="shared" si="6"/>
        <v>0</v>
      </c>
      <c r="F164" s="4">
        <f t="shared" si="8"/>
        <v>9</v>
      </c>
      <c r="G164" t="s">
        <v>170</v>
      </c>
      <c r="H164" t="s">
        <v>171</v>
      </c>
      <c r="I164" t="s">
        <v>7</v>
      </c>
    </row>
    <row r="165" spans="4:9">
      <c r="D165" t="str">
        <f t="shared" si="7"/>
        <v/>
      </c>
      <c r="E165" s="6">
        <f t="shared" si="6"/>
        <v>0</v>
      </c>
      <c r="F165" s="4">
        <f t="shared" si="8"/>
        <v>0</v>
      </c>
    </row>
    <row r="166" spans="4:9">
      <c r="D166" s="7" t="str">
        <f t="shared" si="7"/>
        <v>RS-16-349</v>
      </c>
      <c r="E166" s="6" t="str">
        <f t="shared" si="6"/>
        <v>2</v>
      </c>
      <c r="F166" s="4">
        <f t="shared" si="8"/>
        <v>15</v>
      </c>
      <c r="G166" t="s">
        <v>172</v>
      </c>
      <c r="H166" t="s">
        <v>173</v>
      </c>
      <c r="I166" t="s">
        <v>7</v>
      </c>
    </row>
    <row r="167" spans="4:9">
      <c r="D167" t="str">
        <f t="shared" si="7"/>
        <v/>
      </c>
      <c r="E167" s="6">
        <f t="shared" si="6"/>
        <v>0</v>
      </c>
      <c r="F167" s="4">
        <f t="shared" si="8"/>
        <v>0</v>
      </c>
    </row>
    <row r="168" spans="4:9">
      <c r="D168" s="7" t="str">
        <f t="shared" si="7"/>
        <v>Rs-16-471</v>
      </c>
      <c r="E168" s="6">
        <f t="shared" si="6"/>
        <v>0</v>
      </c>
      <c r="F168" s="4">
        <f t="shared" si="8"/>
        <v>9</v>
      </c>
      <c r="G168" t="s">
        <v>174</v>
      </c>
      <c r="H168" t="s">
        <v>175</v>
      </c>
      <c r="I168" t="s">
        <v>15</v>
      </c>
    </row>
    <row r="169" spans="4:9">
      <c r="D169" s="7" t="str">
        <f t="shared" si="7"/>
        <v>RM-16-470</v>
      </c>
      <c r="E169" s="6">
        <f t="shared" si="6"/>
        <v>0</v>
      </c>
      <c r="F169" s="4">
        <f t="shared" si="8"/>
        <v>9</v>
      </c>
      <c r="G169" t="s">
        <v>176</v>
      </c>
      <c r="H169" t="s">
        <v>175</v>
      </c>
      <c r="I169" t="s">
        <v>15</v>
      </c>
    </row>
    <row r="170" spans="4:9">
      <c r="D170" s="7" t="str">
        <f t="shared" si="7"/>
        <v>CR-16-469</v>
      </c>
      <c r="E170" s="6">
        <f t="shared" si="6"/>
        <v>0</v>
      </c>
      <c r="F170" s="4">
        <f t="shared" si="8"/>
        <v>9</v>
      </c>
      <c r="G170" t="s">
        <v>292</v>
      </c>
      <c r="H170" t="s">
        <v>175</v>
      </c>
      <c r="I170" t="s">
        <v>15</v>
      </c>
    </row>
    <row r="171" spans="4:9">
      <c r="D171" t="str">
        <f t="shared" si="7"/>
        <v/>
      </c>
      <c r="E171" s="6">
        <f t="shared" si="6"/>
        <v>0</v>
      </c>
      <c r="F171" s="4">
        <f t="shared" si="8"/>
        <v>0</v>
      </c>
    </row>
    <row r="172" spans="4:9">
      <c r="D172" s="7" t="str">
        <f t="shared" si="7"/>
        <v>RN-16-468</v>
      </c>
      <c r="E172" s="6">
        <f t="shared" si="6"/>
        <v>0</v>
      </c>
      <c r="F172" s="4">
        <f t="shared" si="8"/>
        <v>9</v>
      </c>
      <c r="G172" t="s">
        <v>177</v>
      </c>
      <c r="H172" t="s">
        <v>178</v>
      </c>
      <c r="I172" t="s">
        <v>15</v>
      </c>
    </row>
    <row r="173" spans="4:9">
      <c r="D173" t="str">
        <f t="shared" si="7"/>
        <v/>
      </c>
      <c r="E173" s="6">
        <f t="shared" si="6"/>
        <v>0</v>
      </c>
      <c r="F173" s="4">
        <f t="shared" si="8"/>
        <v>0</v>
      </c>
    </row>
    <row r="174" spans="4:9">
      <c r="D174" s="7" t="str">
        <f t="shared" si="7"/>
        <v>CR-16-469</v>
      </c>
      <c r="E174" s="6">
        <f t="shared" si="6"/>
        <v>0</v>
      </c>
      <c r="F174" s="4">
        <f t="shared" si="8"/>
        <v>9</v>
      </c>
      <c r="G174" t="s">
        <v>292</v>
      </c>
      <c r="H174" t="s">
        <v>179</v>
      </c>
      <c r="I174" t="s">
        <v>15</v>
      </c>
    </row>
    <row r="175" spans="4:9">
      <c r="D175" t="str">
        <f t="shared" si="7"/>
        <v/>
      </c>
      <c r="E175" s="6">
        <f t="shared" si="6"/>
        <v>0</v>
      </c>
      <c r="F175" s="4">
        <f t="shared" si="8"/>
        <v>0</v>
      </c>
    </row>
    <row r="176" spans="4:9">
      <c r="D176" s="7" t="str">
        <f t="shared" si="7"/>
        <v>RN-16-467</v>
      </c>
      <c r="E176" s="6">
        <f t="shared" si="6"/>
        <v>0</v>
      </c>
      <c r="F176" s="4">
        <f t="shared" si="8"/>
        <v>9</v>
      </c>
      <c r="G176" t="s">
        <v>180</v>
      </c>
      <c r="H176" t="s">
        <v>179</v>
      </c>
      <c r="I176" t="s">
        <v>15</v>
      </c>
    </row>
    <row r="177" spans="4:9">
      <c r="D177" t="str">
        <f t="shared" si="7"/>
        <v/>
      </c>
      <c r="E177" s="6">
        <f t="shared" si="6"/>
        <v>0</v>
      </c>
      <c r="F177" s="4">
        <f t="shared" si="8"/>
        <v>0</v>
      </c>
    </row>
    <row r="178" spans="4:9">
      <c r="D178" s="7" t="str">
        <f t="shared" si="7"/>
        <v>RN-16-468</v>
      </c>
      <c r="E178" s="6">
        <f t="shared" si="6"/>
        <v>0</v>
      </c>
      <c r="F178" s="4">
        <f t="shared" si="8"/>
        <v>9</v>
      </c>
      <c r="G178" t="s">
        <v>177</v>
      </c>
      <c r="H178" t="s">
        <v>179</v>
      </c>
      <c r="I178" t="s">
        <v>15</v>
      </c>
    </row>
    <row r="179" spans="4:9">
      <c r="D179" t="str">
        <f t="shared" si="7"/>
        <v/>
      </c>
      <c r="E179" s="6">
        <f t="shared" si="6"/>
        <v>0</v>
      </c>
      <c r="F179" s="4">
        <f t="shared" si="8"/>
        <v>0</v>
      </c>
    </row>
    <row r="180" spans="4:9">
      <c r="D180" s="7" t="str">
        <f t="shared" si="7"/>
        <v>RS-16-403</v>
      </c>
      <c r="E180" s="6" t="str">
        <f t="shared" si="6"/>
        <v>5</v>
      </c>
      <c r="F180" s="4">
        <f t="shared" si="8"/>
        <v>15</v>
      </c>
      <c r="G180" t="s">
        <v>297</v>
      </c>
      <c r="H180" t="s">
        <v>181</v>
      </c>
      <c r="I180" t="s">
        <v>15</v>
      </c>
    </row>
    <row r="181" spans="4:9">
      <c r="D181" t="str">
        <f t="shared" si="7"/>
        <v/>
      </c>
      <c r="E181" s="6">
        <f t="shared" si="6"/>
        <v>0</v>
      </c>
      <c r="F181" s="4">
        <f t="shared" si="8"/>
        <v>0</v>
      </c>
    </row>
    <row r="182" spans="4:9">
      <c r="D182" s="7" t="str">
        <f t="shared" si="7"/>
        <v>RS-16-402</v>
      </c>
      <c r="E182" s="6" t="str">
        <f t="shared" si="6"/>
        <v>1</v>
      </c>
      <c r="F182" s="4">
        <f t="shared" si="8"/>
        <v>15</v>
      </c>
      <c r="G182" t="s">
        <v>281</v>
      </c>
      <c r="H182" t="s">
        <v>182</v>
      </c>
      <c r="I182" t="s">
        <v>15</v>
      </c>
    </row>
    <row r="183" spans="4:9">
      <c r="D183" s="7" t="str">
        <f t="shared" si="7"/>
        <v>RS-16-409</v>
      </c>
      <c r="E183" s="6">
        <f t="shared" si="6"/>
        <v>0</v>
      </c>
      <c r="F183" s="4">
        <f t="shared" si="8"/>
        <v>9</v>
      </c>
      <c r="G183" t="s">
        <v>183</v>
      </c>
      <c r="H183" t="s">
        <v>184</v>
      </c>
      <c r="I183" t="s">
        <v>15</v>
      </c>
    </row>
    <row r="184" spans="4:9">
      <c r="D184" s="7" t="str">
        <f t="shared" si="7"/>
        <v>RS-16-403</v>
      </c>
      <c r="E184" s="6" t="str">
        <f t="shared" si="6"/>
        <v>4</v>
      </c>
      <c r="F184" s="4">
        <f t="shared" si="8"/>
        <v>15</v>
      </c>
      <c r="G184" t="s">
        <v>282</v>
      </c>
      <c r="H184" t="s">
        <v>185</v>
      </c>
      <c r="I184" t="s">
        <v>15</v>
      </c>
    </row>
    <row r="185" spans="4:9">
      <c r="D185" t="str">
        <f t="shared" si="7"/>
        <v/>
      </c>
      <c r="E185" s="6">
        <f t="shared" si="6"/>
        <v>0</v>
      </c>
      <c r="F185" s="4">
        <f t="shared" si="8"/>
        <v>0</v>
      </c>
    </row>
    <row r="186" spans="4:9">
      <c r="D186" s="7" t="str">
        <f t="shared" si="7"/>
        <v>RS-16-466</v>
      </c>
      <c r="E186" s="6">
        <f t="shared" si="6"/>
        <v>0</v>
      </c>
      <c r="F186" s="4">
        <f t="shared" si="8"/>
        <v>9</v>
      </c>
      <c r="G186" t="s">
        <v>186</v>
      </c>
      <c r="H186" t="s">
        <v>185</v>
      </c>
      <c r="I186" t="s">
        <v>15</v>
      </c>
    </row>
    <row r="187" spans="4:9">
      <c r="D187" t="str">
        <f t="shared" si="7"/>
        <v/>
      </c>
      <c r="E187" s="6">
        <f t="shared" si="6"/>
        <v>0</v>
      </c>
      <c r="F187" s="4">
        <f t="shared" si="8"/>
        <v>0</v>
      </c>
    </row>
    <row r="188" spans="4:9">
      <c r="D188" s="7" t="str">
        <f t="shared" si="7"/>
        <v>RM-16-388</v>
      </c>
      <c r="E188" s="6" t="str">
        <f t="shared" si="6"/>
        <v>1</v>
      </c>
      <c r="F188" s="4">
        <f t="shared" si="8"/>
        <v>15</v>
      </c>
      <c r="G188" t="s">
        <v>283</v>
      </c>
      <c r="H188" t="s">
        <v>187</v>
      </c>
      <c r="I188" t="s">
        <v>15</v>
      </c>
    </row>
    <row r="189" spans="4:9">
      <c r="D189" s="7" t="str">
        <f t="shared" si="7"/>
        <v>RS-16-465</v>
      </c>
      <c r="E189" s="6">
        <f t="shared" si="6"/>
        <v>0</v>
      </c>
      <c r="F189" s="4">
        <f t="shared" si="8"/>
        <v>9</v>
      </c>
      <c r="G189" t="s">
        <v>188</v>
      </c>
      <c r="H189" t="s">
        <v>189</v>
      </c>
      <c r="I189" t="s">
        <v>15</v>
      </c>
    </row>
    <row r="190" spans="4:9">
      <c r="D190" t="str">
        <f t="shared" si="7"/>
        <v/>
      </c>
      <c r="E190" s="6">
        <f t="shared" si="6"/>
        <v>0</v>
      </c>
      <c r="F190" s="4">
        <f t="shared" si="8"/>
        <v>0</v>
      </c>
    </row>
    <row r="191" spans="4:9">
      <c r="D191" s="7" t="str">
        <f t="shared" si="7"/>
        <v>RS-16-464</v>
      </c>
      <c r="E191" s="6">
        <f t="shared" si="6"/>
        <v>0</v>
      </c>
      <c r="F191" s="4">
        <f t="shared" si="8"/>
        <v>9</v>
      </c>
      <c r="G191" t="s">
        <v>190</v>
      </c>
      <c r="H191" t="s">
        <v>189</v>
      </c>
      <c r="I191" t="s">
        <v>15</v>
      </c>
    </row>
    <row r="192" spans="4:9">
      <c r="D192" s="7" t="str">
        <f t="shared" si="7"/>
        <v>RS-16-462</v>
      </c>
      <c r="E192" s="6">
        <f t="shared" si="6"/>
        <v>0</v>
      </c>
      <c r="F192" s="4">
        <f t="shared" si="8"/>
        <v>9</v>
      </c>
      <c r="G192" t="s">
        <v>191</v>
      </c>
      <c r="H192" t="s">
        <v>192</v>
      </c>
      <c r="I192" t="s">
        <v>15</v>
      </c>
    </row>
    <row r="193" spans="4:9">
      <c r="D193" s="7" t="str">
        <f t="shared" si="7"/>
        <v>RS-16-463</v>
      </c>
      <c r="E193" s="6">
        <f t="shared" si="6"/>
        <v>0</v>
      </c>
      <c r="F193" s="4">
        <f t="shared" si="8"/>
        <v>9</v>
      </c>
      <c r="G193" t="s">
        <v>193</v>
      </c>
      <c r="H193" t="s">
        <v>194</v>
      </c>
      <c r="I193" t="s">
        <v>15</v>
      </c>
    </row>
    <row r="194" spans="4:9">
      <c r="D194" s="7" t="str">
        <f t="shared" si="7"/>
        <v>RS-16-451</v>
      </c>
      <c r="E194" s="6" t="str">
        <f t="shared" si="6"/>
        <v>1</v>
      </c>
      <c r="F194" s="4">
        <f t="shared" si="8"/>
        <v>15</v>
      </c>
      <c r="G194" t="s">
        <v>284</v>
      </c>
      <c r="H194" t="s">
        <v>195</v>
      </c>
      <c r="I194" t="s">
        <v>15</v>
      </c>
    </row>
    <row r="195" spans="4:9">
      <c r="D195" s="7" t="str">
        <f t="shared" si="7"/>
        <v>RS-16-462</v>
      </c>
      <c r="E195" s="6">
        <f t="shared" si="6"/>
        <v>0</v>
      </c>
      <c r="F195" s="4">
        <f t="shared" si="8"/>
        <v>9</v>
      </c>
      <c r="G195" t="s">
        <v>191</v>
      </c>
      <c r="H195" t="s">
        <v>196</v>
      </c>
      <c r="I195" t="s">
        <v>15</v>
      </c>
    </row>
    <row r="196" spans="4:9">
      <c r="D196" t="str">
        <f t="shared" si="7"/>
        <v/>
      </c>
      <c r="E196" s="6">
        <f t="shared" si="6"/>
        <v>0</v>
      </c>
      <c r="F196" s="4">
        <f t="shared" si="8"/>
        <v>0</v>
      </c>
    </row>
    <row r="197" spans="4:9">
      <c r="D197" s="7" t="str">
        <f t="shared" si="7"/>
        <v>RC-16-460</v>
      </c>
      <c r="E197" s="6">
        <f t="shared" si="6"/>
        <v>0</v>
      </c>
      <c r="F197" s="4">
        <f t="shared" si="8"/>
        <v>9</v>
      </c>
      <c r="G197" t="s">
        <v>197</v>
      </c>
      <c r="H197" t="s">
        <v>198</v>
      </c>
      <c r="I197" t="s">
        <v>7</v>
      </c>
    </row>
    <row r="198" spans="4:9">
      <c r="D198" t="str">
        <f t="shared" si="7"/>
        <v/>
      </c>
      <c r="E198" s="6">
        <f t="shared" si="6"/>
        <v>0</v>
      </c>
      <c r="F198" s="4">
        <f t="shared" si="8"/>
        <v>0</v>
      </c>
    </row>
    <row r="199" spans="4:9">
      <c r="D199" s="7" t="str">
        <f t="shared" si="7"/>
        <v>RS-16-459</v>
      </c>
      <c r="E199" s="6">
        <f t="shared" si="6"/>
        <v>0</v>
      </c>
      <c r="F199" s="4">
        <f t="shared" si="8"/>
        <v>9</v>
      </c>
      <c r="G199" t="s">
        <v>199</v>
      </c>
      <c r="H199" t="s">
        <v>200</v>
      </c>
      <c r="I199" t="s">
        <v>15</v>
      </c>
    </row>
    <row r="200" spans="4:9">
      <c r="D200" t="str">
        <f t="shared" si="7"/>
        <v/>
      </c>
      <c r="E200" s="6">
        <f t="shared" ref="E200:E263" si="9">IF(F200=15,RIGHT(G200,1),0)</f>
        <v>0</v>
      </c>
      <c r="F200" s="4">
        <f t="shared" si="8"/>
        <v>0</v>
      </c>
    </row>
    <row r="201" spans="4:9">
      <c r="D201" s="7" t="str">
        <f t="shared" ref="D201:D264" si="10">LEFT(G201,9)</f>
        <v>CR-16-457</v>
      </c>
      <c r="E201" s="6">
        <f t="shared" si="9"/>
        <v>0</v>
      </c>
      <c r="F201" s="4">
        <f t="shared" ref="F201:F264" si="11">LEN($G201)</f>
        <v>9</v>
      </c>
      <c r="G201" t="s">
        <v>293</v>
      </c>
      <c r="H201" t="s">
        <v>201</v>
      </c>
      <c r="I201" t="s">
        <v>15</v>
      </c>
    </row>
    <row r="202" spans="4:9">
      <c r="D202" t="str">
        <f t="shared" si="10"/>
        <v/>
      </c>
      <c r="E202" s="6">
        <f t="shared" si="9"/>
        <v>0</v>
      </c>
      <c r="F202" s="4">
        <f t="shared" si="11"/>
        <v>0</v>
      </c>
    </row>
    <row r="203" spans="4:9">
      <c r="D203" s="7" t="str">
        <f t="shared" si="10"/>
        <v>CR-16-458</v>
      </c>
      <c r="E203" s="6">
        <f t="shared" si="9"/>
        <v>0</v>
      </c>
      <c r="F203" s="4">
        <f t="shared" si="11"/>
        <v>9</v>
      </c>
      <c r="G203" t="s">
        <v>285</v>
      </c>
      <c r="H203" t="s">
        <v>202</v>
      </c>
      <c r="I203" t="s">
        <v>7</v>
      </c>
    </row>
    <row r="204" spans="4:9">
      <c r="D204" s="7" t="str">
        <f t="shared" si="10"/>
        <v>RR-16-047</v>
      </c>
      <c r="E204" s="6">
        <f t="shared" si="9"/>
        <v>0</v>
      </c>
      <c r="F204" s="4">
        <f t="shared" si="11"/>
        <v>9</v>
      </c>
      <c r="G204" t="s">
        <v>286</v>
      </c>
      <c r="H204" t="s">
        <v>203</v>
      </c>
      <c r="I204" t="s">
        <v>7</v>
      </c>
    </row>
    <row r="205" spans="4:9">
      <c r="D205" s="7" t="str">
        <f t="shared" si="10"/>
        <v>RS-16-403</v>
      </c>
      <c r="E205" s="6" t="str">
        <f t="shared" si="9"/>
        <v>5</v>
      </c>
      <c r="F205" s="4">
        <f t="shared" si="11"/>
        <v>15</v>
      </c>
      <c r="G205" t="s">
        <v>204</v>
      </c>
      <c r="H205" t="s">
        <v>205</v>
      </c>
      <c r="I205" t="s">
        <v>7</v>
      </c>
    </row>
    <row r="206" spans="4:9">
      <c r="D206" s="7" t="str">
        <f t="shared" si="10"/>
        <v>RS-16-454</v>
      </c>
      <c r="E206" s="6">
        <f t="shared" si="9"/>
        <v>0</v>
      </c>
      <c r="F206" s="4">
        <f t="shared" si="11"/>
        <v>9</v>
      </c>
      <c r="G206" t="s">
        <v>206</v>
      </c>
      <c r="H206" t="s">
        <v>207</v>
      </c>
      <c r="I206" t="s">
        <v>15</v>
      </c>
    </row>
    <row r="207" spans="4:9">
      <c r="D207" t="str">
        <f t="shared" si="10"/>
        <v/>
      </c>
      <c r="E207" s="6">
        <f t="shared" si="9"/>
        <v>0</v>
      </c>
      <c r="F207" s="4">
        <f t="shared" si="11"/>
        <v>0</v>
      </c>
    </row>
    <row r="208" spans="4:9">
      <c r="D208" s="7" t="str">
        <f t="shared" si="10"/>
        <v>RS-16-395</v>
      </c>
      <c r="E208" s="6" t="str">
        <f t="shared" si="9"/>
        <v>1</v>
      </c>
      <c r="F208" s="4">
        <f t="shared" si="11"/>
        <v>15</v>
      </c>
      <c r="G208" t="s">
        <v>208</v>
      </c>
      <c r="H208" t="s">
        <v>209</v>
      </c>
      <c r="I208" t="s">
        <v>15</v>
      </c>
    </row>
    <row r="209" spans="4:9">
      <c r="D209" t="str">
        <f t="shared" si="10"/>
        <v/>
      </c>
      <c r="E209" s="6">
        <f t="shared" si="9"/>
        <v>0</v>
      </c>
      <c r="F209" s="4">
        <f t="shared" si="11"/>
        <v>0</v>
      </c>
    </row>
    <row r="210" spans="4:9">
      <c r="D210" s="7" t="str">
        <f t="shared" si="10"/>
        <v>RS-16-362</v>
      </c>
      <c r="E210" s="6" t="str">
        <f t="shared" si="9"/>
        <v>1</v>
      </c>
      <c r="F210" s="4">
        <f t="shared" si="11"/>
        <v>15</v>
      </c>
      <c r="G210" t="s">
        <v>287</v>
      </c>
      <c r="H210" t="s">
        <v>210</v>
      </c>
      <c r="I210" t="s">
        <v>15</v>
      </c>
    </row>
    <row r="211" spans="4:9">
      <c r="D211" t="str">
        <f t="shared" si="10"/>
        <v/>
      </c>
      <c r="E211" s="6">
        <f t="shared" si="9"/>
        <v>0</v>
      </c>
      <c r="F211" s="4">
        <f t="shared" si="11"/>
        <v>0</v>
      </c>
    </row>
    <row r="212" spans="4:9">
      <c r="D212" s="7" t="str">
        <f t="shared" si="10"/>
        <v>RS-16-349</v>
      </c>
      <c r="E212" s="6" t="str">
        <f t="shared" si="9"/>
        <v>1</v>
      </c>
      <c r="F212" s="4">
        <f t="shared" si="11"/>
        <v>15</v>
      </c>
      <c r="G212" t="s">
        <v>211</v>
      </c>
      <c r="H212" t="s">
        <v>212</v>
      </c>
      <c r="I212" t="s">
        <v>7</v>
      </c>
    </row>
    <row r="213" spans="4:9">
      <c r="D213" t="str">
        <f t="shared" si="10"/>
        <v/>
      </c>
      <c r="E213" s="6">
        <f t="shared" si="9"/>
        <v>0</v>
      </c>
      <c r="F213" s="4">
        <f t="shared" si="11"/>
        <v>0</v>
      </c>
    </row>
    <row r="214" spans="4:9">
      <c r="D214" s="7" t="str">
        <f t="shared" si="10"/>
        <v>RS-16-346</v>
      </c>
      <c r="E214" s="6" t="str">
        <f t="shared" si="9"/>
        <v>3</v>
      </c>
      <c r="F214" s="4">
        <f t="shared" si="11"/>
        <v>15</v>
      </c>
      <c r="G214" t="s">
        <v>213</v>
      </c>
      <c r="H214" t="s">
        <v>214</v>
      </c>
      <c r="I214" t="s">
        <v>7</v>
      </c>
    </row>
    <row r="215" spans="4:9">
      <c r="D215" t="str">
        <f t="shared" si="10"/>
        <v/>
      </c>
      <c r="E215" s="6">
        <f t="shared" si="9"/>
        <v>0</v>
      </c>
      <c r="F215" s="4">
        <f t="shared" si="11"/>
        <v>0</v>
      </c>
    </row>
    <row r="216" spans="4:9">
      <c r="D216" s="7" t="str">
        <f t="shared" si="10"/>
        <v>RS-16-364</v>
      </c>
      <c r="E216" s="6" t="str">
        <f t="shared" si="9"/>
        <v>1</v>
      </c>
      <c r="F216" s="4">
        <f t="shared" si="11"/>
        <v>15</v>
      </c>
      <c r="G216" t="s">
        <v>215</v>
      </c>
      <c r="H216" t="s">
        <v>216</v>
      </c>
      <c r="I216" t="s">
        <v>7</v>
      </c>
    </row>
    <row r="217" spans="4:9">
      <c r="D217" t="str">
        <f t="shared" si="10"/>
        <v/>
      </c>
      <c r="E217" s="6">
        <f t="shared" si="9"/>
        <v>0</v>
      </c>
      <c r="F217" s="4">
        <f t="shared" si="11"/>
        <v>0</v>
      </c>
    </row>
    <row r="218" spans="4:9">
      <c r="D218" s="7" t="str">
        <f t="shared" si="10"/>
        <v>RS-16-444</v>
      </c>
      <c r="E218" s="6" t="str">
        <f t="shared" si="9"/>
        <v>1</v>
      </c>
      <c r="F218" s="4">
        <f t="shared" si="11"/>
        <v>15</v>
      </c>
      <c r="G218" t="s">
        <v>217</v>
      </c>
      <c r="H218" t="s">
        <v>218</v>
      </c>
      <c r="I218" t="s">
        <v>7</v>
      </c>
    </row>
    <row r="219" spans="4:9">
      <c r="D219" s="7" t="str">
        <f t="shared" si="10"/>
        <v>RS-16-396</v>
      </c>
      <c r="E219" s="6" t="str">
        <f t="shared" si="9"/>
        <v>1</v>
      </c>
      <c r="F219" s="4">
        <f t="shared" si="11"/>
        <v>15</v>
      </c>
      <c r="G219" t="s">
        <v>219</v>
      </c>
      <c r="H219" t="s">
        <v>220</v>
      </c>
      <c r="I219" t="s">
        <v>7</v>
      </c>
    </row>
    <row r="220" spans="4:9">
      <c r="D220" t="str">
        <f t="shared" si="10"/>
        <v/>
      </c>
      <c r="E220" s="6">
        <f t="shared" si="9"/>
        <v>0</v>
      </c>
      <c r="F220" s="4">
        <f t="shared" si="11"/>
        <v>0</v>
      </c>
    </row>
    <row r="221" spans="4:9">
      <c r="D221" s="7" t="str">
        <f t="shared" si="10"/>
        <v>RS-16-420</v>
      </c>
      <c r="E221" s="6" t="str">
        <f t="shared" si="9"/>
        <v>1</v>
      </c>
      <c r="F221" s="4">
        <f t="shared" si="11"/>
        <v>15</v>
      </c>
      <c r="G221" t="s">
        <v>221</v>
      </c>
      <c r="H221" t="s">
        <v>222</v>
      </c>
      <c r="I221" t="s">
        <v>7</v>
      </c>
    </row>
    <row r="222" spans="4:9">
      <c r="D222" s="7" t="str">
        <f t="shared" si="10"/>
        <v>RC-16-453</v>
      </c>
      <c r="E222" s="6">
        <f t="shared" si="9"/>
        <v>0</v>
      </c>
      <c r="F222" s="4">
        <f t="shared" si="11"/>
        <v>9</v>
      </c>
      <c r="G222" t="s">
        <v>223</v>
      </c>
      <c r="H222" t="s">
        <v>224</v>
      </c>
      <c r="I222" t="s">
        <v>7</v>
      </c>
    </row>
    <row r="223" spans="4:9">
      <c r="D223" s="7" t="str">
        <f t="shared" si="10"/>
        <v>RS-16-452</v>
      </c>
      <c r="E223" s="6">
        <f t="shared" si="9"/>
        <v>0</v>
      </c>
      <c r="F223" s="4">
        <f t="shared" si="11"/>
        <v>9</v>
      </c>
      <c r="G223" t="s">
        <v>288</v>
      </c>
      <c r="H223" t="s">
        <v>225</v>
      </c>
      <c r="I223" t="s">
        <v>7</v>
      </c>
    </row>
    <row r="224" spans="4:9">
      <c r="D224" t="str">
        <f t="shared" si="10"/>
        <v/>
      </c>
      <c r="E224" s="6">
        <f t="shared" si="9"/>
        <v>0</v>
      </c>
      <c r="F224" s="4">
        <f t="shared" si="11"/>
        <v>0</v>
      </c>
    </row>
    <row r="225" spans="4:9">
      <c r="D225" s="7" t="str">
        <f t="shared" si="10"/>
        <v>TR-16-022</v>
      </c>
      <c r="E225" s="6" t="str">
        <f t="shared" si="9"/>
        <v>1</v>
      </c>
      <c r="F225" s="4">
        <f t="shared" si="11"/>
        <v>15</v>
      </c>
      <c r="G225" t="s">
        <v>226</v>
      </c>
      <c r="H225" t="s">
        <v>227</v>
      </c>
      <c r="I225" t="s">
        <v>7</v>
      </c>
    </row>
    <row r="226" spans="4:9">
      <c r="D226" s="7" t="str">
        <f t="shared" si="10"/>
        <v>RS-16-451</v>
      </c>
      <c r="E226" s="6">
        <f t="shared" si="9"/>
        <v>0</v>
      </c>
      <c r="F226" s="4">
        <f t="shared" si="11"/>
        <v>9</v>
      </c>
      <c r="G226" t="s">
        <v>228</v>
      </c>
      <c r="H226" t="s">
        <v>229</v>
      </c>
      <c r="I226" t="s">
        <v>7</v>
      </c>
    </row>
    <row r="227" spans="4:9">
      <c r="D227" t="str">
        <f t="shared" si="10"/>
        <v/>
      </c>
      <c r="E227" s="6">
        <f t="shared" si="9"/>
        <v>0</v>
      </c>
      <c r="F227" s="4">
        <f t="shared" si="11"/>
        <v>0</v>
      </c>
    </row>
    <row r="228" spans="4:9">
      <c r="D228" s="7" t="str">
        <f t="shared" si="10"/>
        <v>RN-16-450</v>
      </c>
      <c r="E228" s="6">
        <f t="shared" si="9"/>
        <v>0</v>
      </c>
      <c r="F228" s="4">
        <f t="shared" si="11"/>
        <v>9</v>
      </c>
      <c r="G228" t="s">
        <v>230</v>
      </c>
      <c r="H228" t="s">
        <v>231</v>
      </c>
      <c r="I228" t="s">
        <v>7</v>
      </c>
    </row>
    <row r="229" spans="4:9">
      <c r="D229" t="str">
        <f t="shared" si="10"/>
        <v/>
      </c>
      <c r="E229" s="6">
        <f t="shared" si="9"/>
        <v>0</v>
      </c>
      <c r="F229" s="4">
        <f t="shared" si="11"/>
        <v>0</v>
      </c>
    </row>
    <row r="230" spans="4:9">
      <c r="D230" s="7" t="str">
        <f t="shared" si="10"/>
        <v>RS-16-449</v>
      </c>
      <c r="E230" s="6">
        <f t="shared" si="9"/>
        <v>0</v>
      </c>
      <c r="F230" s="4">
        <f t="shared" si="11"/>
        <v>9</v>
      </c>
      <c r="G230" t="s">
        <v>232</v>
      </c>
      <c r="H230" t="s">
        <v>233</v>
      </c>
      <c r="I230" t="s">
        <v>7</v>
      </c>
    </row>
    <row r="231" spans="4:9">
      <c r="D231" t="str">
        <f t="shared" si="10"/>
        <v/>
      </c>
      <c r="E231" s="6">
        <f t="shared" si="9"/>
        <v>0</v>
      </c>
      <c r="F231" s="4">
        <f t="shared" si="11"/>
        <v>0</v>
      </c>
    </row>
    <row r="232" spans="4:9">
      <c r="D232" s="7" t="str">
        <f t="shared" si="10"/>
        <v>CR-16-448</v>
      </c>
      <c r="E232" s="6">
        <f t="shared" si="9"/>
        <v>0</v>
      </c>
      <c r="F232" s="4">
        <f t="shared" si="11"/>
        <v>9</v>
      </c>
      <c r="G232" t="s">
        <v>289</v>
      </c>
      <c r="H232" t="s">
        <v>234</v>
      </c>
      <c r="I232" t="s">
        <v>7</v>
      </c>
    </row>
    <row r="233" spans="4:9">
      <c r="D233" s="7" t="str">
        <f t="shared" si="10"/>
        <v>EA-16-564</v>
      </c>
      <c r="E233" s="6">
        <f t="shared" si="9"/>
        <v>0</v>
      </c>
      <c r="F233" s="4">
        <f t="shared" si="11"/>
        <v>9</v>
      </c>
      <c r="G233" t="s">
        <v>290</v>
      </c>
      <c r="H233" t="s">
        <v>235</v>
      </c>
      <c r="I233" t="s">
        <v>236</v>
      </c>
    </row>
    <row r="234" spans="4:9">
      <c r="D234" t="str">
        <f t="shared" si="10"/>
        <v/>
      </c>
      <c r="E234" s="6">
        <f t="shared" si="9"/>
        <v>0</v>
      </c>
      <c r="F234" s="4">
        <f t="shared" si="11"/>
        <v>0</v>
      </c>
    </row>
    <row r="235" spans="4:9">
      <c r="D235" t="str">
        <f t="shared" si="10"/>
        <v/>
      </c>
      <c r="E235" s="6">
        <f t="shared" si="9"/>
        <v>0</v>
      </c>
      <c r="F235" s="4">
        <f t="shared" si="11"/>
        <v>0</v>
      </c>
    </row>
    <row r="236" spans="4:9">
      <c r="D236" t="str">
        <f t="shared" si="10"/>
        <v/>
      </c>
      <c r="E236" s="6">
        <f t="shared" si="9"/>
        <v>0</v>
      </c>
      <c r="F236" s="4">
        <f t="shared" si="11"/>
        <v>0</v>
      </c>
    </row>
    <row r="237" spans="4:9">
      <c r="D237" t="str">
        <f t="shared" si="10"/>
        <v/>
      </c>
      <c r="E237" s="6">
        <f t="shared" si="9"/>
        <v>0</v>
      </c>
      <c r="F237" s="4">
        <f t="shared" si="11"/>
        <v>0</v>
      </c>
    </row>
    <row r="238" spans="4:9">
      <c r="D238" t="str">
        <f t="shared" si="10"/>
        <v/>
      </c>
      <c r="E238" s="6">
        <f t="shared" si="9"/>
        <v>0</v>
      </c>
      <c r="F238" s="4">
        <f t="shared" si="11"/>
        <v>0</v>
      </c>
    </row>
    <row r="239" spans="4:9">
      <c r="D239" t="str">
        <f t="shared" si="10"/>
        <v/>
      </c>
      <c r="E239" s="6">
        <f t="shared" si="9"/>
        <v>0</v>
      </c>
      <c r="F239" s="4">
        <f t="shared" si="11"/>
        <v>0</v>
      </c>
    </row>
    <row r="240" spans="4:9">
      <c r="D240" t="str">
        <f t="shared" si="10"/>
        <v/>
      </c>
      <c r="E240" s="6">
        <f t="shared" si="9"/>
        <v>0</v>
      </c>
      <c r="F240" s="4">
        <f t="shared" si="11"/>
        <v>0</v>
      </c>
    </row>
    <row r="241" spans="4:9">
      <c r="D241" t="str">
        <f t="shared" si="10"/>
        <v/>
      </c>
      <c r="E241" s="6">
        <f t="shared" si="9"/>
        <v>0</v>
      </c>
      <c r="F241" s="4">
        <f t="shared" si="11"/>
        <v>0</v>
      </c>
    </row>
    <row r="242" spans="4:9">
      <c r="D242" t="str">
        <f t="shared" si="10"/>
        <v/>
      </c>
      <c r="E242" s="6">
        <f t="shared" si="9"/>
        <v>0</v>
      </c>
      <c r="F242" s="4">
        <f t="shared" si="11"/>
        <v>0</v>
      </c>
    </row>
    <row r="243" spans="4:9">
      <c r="D243" t="str">
        <f t="shared" si="10"/>
        <v/>
      </c>
      <c r="E243" s="6">
        <f t="shared" si="9"/>
        <v>0</v>
      </c>
      <c r="F243" s="4">
        <f t="shared" si="11"/>
        <v>0</v>
      </c>
    </row>
    <row r="244" spans="4:9">
      <c r="D244" s="7" t="str">
        <f t="shared" si="10"/>
        <v>RS-16-403</v>
      </c>
      <c r="E244" s="6" t="str">
        <f t="shared" si="9"/>
        <v>4</v>
      </c>
      <c r="F244" s="4">
        <f t="shared" si="11"/>
        <v>15</v>
      </c>
      <c r="G244" t="s">
        <v>237</v>
      </c>
      <c r="H244" t="s">
        <v>238</v>
      </c>
      <c r="I244" t="s">
        <v>7</v>
      </c>
    </row>
    <row r="245" spans="4:9">
      <c r="D245" t="str">
        <f t="shared" si="10"/>
        <v/>
      </c>
      <c r="E245" s="6">
        <f t="shared" si="9"/>
        <v>0</v>
      </c>
      <c r="F245" s="4">
        <f t="shared" si="11"/>
        <v>0</v>
      </c>
    </row>
    <row r="246" spans="4:9">
      <c r="D246" s="7" t="str">
        <f t="shared" si="10"/>
        <v>RS-16-400</v>
      </c>
      <c r="E246" s="6" t="str">
        <f t="shared" si="9"/>
        <v>1</v>
      </c>
      <c r="F246" s="4">
        <f t="shared" si="11"/>
        <v>15</v>
      </c>
      <c r="G246" t="s">
        <v>239</v>
      </c>
      <c r="H246" t="s">
        <v>240</v>
      </c>
      <c r="I246" t="s">
        <v>7</v>
      </c>
    </row>
    <row r="247" spans="4:9">
      <c r="D247" t="str">
        <f t="shared" si="10"/>
        <v/>
      </c>
      <c r="E247" s="6">
        <f t="shared" si="9"/>
        <v>0</v>
      </c>
      <c r="F247" s="4">
        <f t="shared" si="11"/>
        <v>0</v>
      </c>
    </row>
    <row r="248" spans="4:9">
      <c r="D248" s="7" t="str">
        <f t="shared" si="10"/>
        <v>RS-16-446</v>
      </c>
      <c r="E248" s="6">
        <f t="shared" si="9"/>
        <v>0</v>
      </c>
      <c r="F248" s="4">
        <f t="shared" si="11"/>
        <v>9</v>
      </c>
      <c r="G248" t="s">
        <v>241</v>
      </c>
      <c r="H248" t="s">
        <v>242</v>
      </c>
      <c r="I248" t="s">
        <v>7</v>
      </c>
    </row>
    <row r="249" spans="4:9">
      <c r="D249" t="str">
        <f t="shared" si="10"/>
        <v/>
      </c>
      <c r="E249" s="6">
        <f t="shared" si="9"/>
        <v>0</v>
      </c>
      <c r="F249" s="4">
        <f t="shared" si="11"/>
        <v>0</v>
      </c>
    </row>
    <row r="250" spans="4:9">
      <c r="D250" s="7" t="str">
        <f t="shared" si="10"/>
        <v>RS-16-445</v>
      </c>
      <c r="E250" s="6">
        <f t="shared" si="9"/>
        <v>0</v>
      </c>
      <c r="F250" s="4">
        <f t="shared" si="11"/>
        <v>9</v>
      </c>
      <c r="G250" t="s">
        <v>243</v>
      </c>
      <c r="H250" t="s">
        <v>244</v>
      </c>
      <c r="I250" t="s">
        <v>7</v>
      </c>
    </row>
    <row r="251" spans="4:9">
      <c r="D251" t="str">
        <f t="shared" si="10"/>
        <v/>
      </c>
      <c r="E251" s="6">
        <f t="shared" si="9"/>
        <v>0</v>
      </c>
      <c r="F251" s="4">
        <f t="shared" si="11"/>
        <v>0</v>
      </c>
    </row>
    <row r="252" spans="4:9">
      <c r="D252" s="7" t="str">
        <f t="shared" si="10"/>
        <v>RN-16-397</v>
      </c>
      <c r="E252" s="6" t="str">
        <f t="shared" si="9"/>
        <v>2</v>
      </c>
      <c r="F252" s="4">
        <f t="shared" si="11"/>
        <v>15</v>
      </c>
      <c r="G252" t="s">
        <v>245</v>
      </c>
      <c r="H252" t="s">
        <v>246</v>
      </c>
      <c r="I252" t="s">
        <v>7</v>
      </c>
    </row>
    <row r="253" spans="4:9">
      <c r="D253" t="str">
        <f t="shared" si="10"/>
        <v/>
      </c>
      <c r="E253" s="6">
        <f t="shared" si="9"/>
        <v>0</v>
      </c>
      <c r="F253" s="4">
        <f t="shared" si="11"/>
        <v>0</v>
      </c>
    </row>
    <row r="254" spans="4:9">
      <c r="D254" s="7" t="str">
        <f t="shared" si="10"/>
        <v>RS-16-380</v>
      </c>
      <c r="E254" s="6" t="str">
        <f t="shared" si="9"/>
        <v>2</v>
      </c>
      <c r="F254" s="4">
        <f t="shared" si="11"/>
        <v>15</v>
      </c>
      <c r="G254" t="s">
        <v>247</v>
      </c>
      <c r="H254" t="s">
        <v>246</v>
      </c>
      <c r="I254" t="s">
        <v>7</v>
      </c>
    </row>
    <row r="255" spans="4:9">
      <c r="D255" s="7" t="str">
        <f t="shared" si="10"/>
        <v>RS-16-444</v>
      </c>
      <c r="E255" s="6">
        <f t="shared" si="9"/>
        <v>0</v>
      </c>
      <c r="F255" s="4">
        <f t="shared" si="11"/>
        <v>9</v>
      </c>
      <c r="G255" t="s">
        <v>248</v>
      </c>
      <c r="H255" t="s">
        <v>249</v>
      </c>
      <c r="I255" t="s">
        <v>7</v>
      </c>
    </row>
    <row r="256" spans="4:9">
      <c r="D256" t="str">
        <f t="shared" si="10"/>
        <v/>
      </c>
      <c r="E256" s="6">
        <f t="shared" si="9"/>
        <v>0</v>
      </c>
      <c r="F256" s="4">
        <f t="shared" si="11"/>
        <v>0</v>
      </c>
    </row>
    <row r="257" spans="4:9">
      <c r="D257" s="7" t="str">
        <f t="shared" si="10"/>
        <v>CR-16-441</v>
      </c>
      <c r="E257" s="6">
        <f t="shared" si="9"/>
        <v>0</v>
      </c>
      <c r="F257" s="4">
        <f t="shared" si="11"/>
        <v>9</v>
      </c>
      <c r="G257" t="s">
        <v>294</v>
      </c>
      <c r="H257" t="s">
        <v>250</v>
      </c>
      <c r="I257" t="s">
        <v>15</v>
      </c>
    </row>
    <row r="258" spans="4:9">
      <c r="D258" s="7" t="str">
        <f t="shared" si="10"/>
        <v>RS-16-443</v>
      </c>
      <c r="E258" s="6">
        <f t="shared" si="9"/>
        <v>0</v>
      </c>
      <c r="F258" s="4">
        <f t="shared" si="11"/>
        <v>9</v>
      </c>
      <c r="G258" t="s">
        <v>251</v>
      </c>
      <c r="H258" t="s">
        <v>252</v>
      </c>
      <c r="I258" t="s">
        <v>7</v>
      </c>
    </row>
    <row r="259" spans="4:9">
      <c r="D259" s="7" t="str">
        <f t="shared" si="10"/>
        <v>CR-16-442</v>
      </c>
      <c r="E259" s="6">
        <f t="shared" si="9"/>
        <v>0</v>
      </c>
      <c r="F259" s="4">
        <f t="shared" si="11"/>
        <v>9</v>
      </c>
      <c r="G259" t="s">
        <v>295</v>
      </c>
      <c r="H259" t="s">
        <v>253</v>
      </c>
      <c r="I259" t="s">
        <v>7</v>
      </c>
    </row>
    <row r="260" spans="4:9">
      <c r="D260" s="7" t="str">
        <f t="shared" si="10"/>
        <v>RM-16-367</v>
      </c>
      <c r="E260" s="6" t="str">
        <f t="shared" si="9"/>
        <v>2</v>
      </c>
      <c r="F260" s="4">
        <f t="shared" si="11"/>
        <v>15</v>
      </c>
      <c r="G260" t="s">
        <v>254</v>
      </c>
      <c r="H260" t="s">
        <v>255</v>
      </c>
      <c r="I260" t="s">
        <v>7</v>
      </c>
    </row>
    <row r="261" spans="4:9">
      <c r="D261" t="str">
        <f t="shared" si="10"/>
        <v/>
      </c>
      <c r="E261" s="6">
        <f t="shared" si="9"/>
        <v>0</v>
      </c>
      <c r="F261" s="4">
        <f t="shared" si="11"/>
        <v>0</v>
      </c>
    </row>
    <row r="262" spans="4:9">
      <c r="D262" s="7" t="str">
        <f t="shared" si="10"/>
        <v>RS-16-440</v>
      </c>
      <c r="E262" s="6">
        <f t="shared" si="9"/>
        <v>0</v>
      </c>
      <c r="F262" s="4">
        <f t="shared" si="11"/>
        <v>9</v>
      </c>
      <c r="G262" t="s">
        <v>256</v>
      </c>
      <c r="H262" t="s">
        <v>257</v>
      </c>
      <c r="I262" t="s">
        <v>7</v>
      </c>
    </row>
    <row r="263" spans="4:9">
      <c r="D263" s="7" t="str">
        <f t="shared" si="10"/>
        <v>RS-16-439</v>
      </c>
      <c r="E263" s="6">
        <f t="shared" si="9"/>
        <v>0</v>
      </c>
      <c r="F263" s="4">
        <f t="shared" si="11"/>
        <v>9</v>
      </c>
      <c r="G263" t="s">
        <v>258</v>
      </c>
      <c r="H263" t="s">
        <v>259</v>
      </c>
      <c r="I263" t="s">
        <v>15</v>
      </c>
    </row>
    <row r="264" spans="4:9">
      <c r="D264" t="str">
        <f t="shared" si="10"/>
        <v/>
      </c>
      <c r="E264" s="6">
        <f t="shared" ref="E264:E327" si="12">IF(F264=15,RIGHT(G264,1),0)</f>
        <v>0</v>
      </c>
      <c r="F264" s="4">
        <f t="shared" si="11"/>
        <v>0</v>
      </c>
    </row>
    <row r="265" spans="4:9">
      <c r="D265" s="7" t="str">
        <f t="shared" ref="D265:D271" si="13">LEFT(G265,9)</f>
        <v>CR-16-438</v>
      </c>
      <c r="E265" s="6">
        <f t="shared" si="12"/>
        <v>0</v>
      </c>
      <c r="F265" s="4">
        <f t="shared" ref="F265:F271" si="14">LEN($G265)</f>
        <v>9</v>
      </c>
      <c r="G265" t="s">
        <v>296</v>
      </c>
      <c r="H265" t="s">
        <v>260</v>
      </c>
      <c r="I265" t="s">
        <v>7</v>
      </c>
    </row>
    <row r="266" spans="4:9">
      <c r="D266" t="str">
        <f t="shared" si="13"/>
        <v/>
      </c>
      <c r="E266" s="6">
        <f t="shared" si="12"/>
        <v>0</v>
      </c>
      <c r="F266" s="4">
        <f t="shared" si="14"/>
        <v>0</v>
      </c>
    </row>
    <row r="267" spans="4:9">
      <c r="D267" s="7" t="str">
        <f t="shared" si="13"/>
        <v>RS-16-437</v>
      </c>
      <c r="E267" s="6">
        <f t="shared" si="12"/>
        <v>0</v>
      </c>
      <c r="F267" s="4">
        <f t="shared" si="14"/>
        <v>9</v>
      </c>
      <c r="G267" t="s">
        <v>261</v>
      </c>
      <c r="H267" t="s">
        <v>262</v>
      </c>
      <c r="I267" t="s">
        <v>15</v>
      </c>
    </row>
    <row r="268" spans="4:9">
      <c r="D268" t="str">
        <f t="shared" si="13"/>
        <v/>
      </c>
      <c r="E268" s="6">
        <f t="shared" si="12"/>
        <v>0</v>
      </c>
      <c r="F268" s="4">
        <f t="shared" si="14"/>
        <v>0</v>
      </c>
    </row>
    <row r="269" spans="4:9">
      <c r="D269" s="7" t="str">
        <f t="shared" si="13"/>
        <v>RS-16-436</v>
      </c>
      <c r="E269" s="6">
        <f t="shared" si="12"/>
        <v>0</v>
      </c>
      <c r="F269" s="4">
        <f t="shared" si="14"/>
        <v>9</v>
      </c>
      <c r="G269" t="s">
        <v>263</v>
      </c>
      <c r="H269" t="s">
        <v>264</v>
      </c>
      <c r="I269" t="s">
        <v>15</v>
      </c>
    </row>
    <row r="270" spans="4:9">
      <c r="D270" t="str">
        <f t="shared" si="13"/>
        <v/>
      </c>
      <c r="E270" s="6">
        <f t="shared" si="12"/>
        <v>0</v>
      </c>
      <c r="F270" s="4">
        <f t="shared" si="14"/>
        <v>0</v>
      </c>
    </row>
    <row r="271" spans="4:9">
      <c r="D271" s="7" t="str">
        <f t="shared" si="13"/>
        <v>RS-16-435</v>
      </c>
      <c r="E271" s="6">
        <f t="shared" si="12"/>
        <v>0</v>
      </c>
      <c r="F271" s="4">
        <f t="shared" si="14"/>
        <v>9</v>
      </c>
      <c r="G271" t="s">
        <v>265</v>
      </c>
      <c r="H271" t="s">
        <v>266</v>
      </c>
      <c r="I271" t="s">
        <v>7</v>
      </c>
    </row>
  </sheetData>
  <autoFilter ref="E7:I27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H155"/>
  <sheetViews>
    <sheetView zoomScaleNormal="100" workbookViewId="0">
      <selection activeCell="H6" sqref="H6:H155"/>
    </sheetView>
  </sheetViews>
  <sheetFormatPr defaultRowHeight="15"/>
  <cols>
    <col min="3" max="3" width="18.140625" customWidth="1"/>
    <col min="4" max="4" width="9.140625" style="5"/>
    <col min="5" max="5" width="18" bestFit="1" customWidth="1"/>
    <col min="6" max="6" width="13.5703125" bestFit="1" customWidth="1"/>
  </cols>
  <sheetData>
    <row r="2" spans="3:8">
      <c r="C2" t="s">
        <v>327</v>
      </c>
      <c r="F2" s="9" t="s">
        <v>328</v>
      </c>
      <c r="G2">
        <f>LEN(H2)</f>
        <v>3832</v>
      </c>
      <c r="H2" t="s">
        <v>330</v>
      </c>
    </row>
    <row r="3" spans="3:8">
      <c r="F3" s="9" t="s">
        <v>329</v>
      </c>
      <c r="G3">
        <f>LEN(H3)</f>
        <v>3791</v>
      </c>
      <c r="H3" s="11" t="s">
        <v>333</v>
      </c>
    </row>
    <row r="5" spans="3:8">
      <c r="C5" s="8" t="s">
        <v>0</v>
      </c>
      <c r="D5" s="10" t="s">
        <v>1</v>
      </c>
      <c r="E5" s="1" t="s">
        <v>3</v>
      </c>
      <c r="F5" s="1" t="s">
        <v>4</v>
      </c>
      <c r="G5" s="4" t="s">
        <v>331</v>
      </c>
      <c r="H5" s="1" t="s">
        <v>332</v>
      </c>
    </row>
    <row r="6" spans="3:8">
      <c r="C6" s="7" t="s">
        <v>310</v>
      </c>
      <c r="D6" s="6" t="s">
        <v>298</v>
      </c>
      <c r="E6" t="s">
        <v>173</v>
      </c>
      <c r="F6" t="s">
        <v>7</v>
      </c>
      <c r="G6">
        <f t="shared" ref="G6:G37" si="0">LEN(H6)</f>
        <v>3840</v>
      </c>
      <c r="H6" t="str">
        <f t="shared" ref="H6:H37" si="1">"('"&amp;$C6&amp;"'"&amp;", "&amp;$D6&amp;", "&amp;"'"&amp;$E6&amp;"'"&amp;", "&amp;"'"&amp;$F6&amp;"'"&amp;$H$3</f>
        <v>('RS-16-349', 2, '2016-07-19 10:39',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7" spans="3:8">
      <c r="C7" s="7" t="s">
        <v>265</v>
      </c>
      <c r="D7" s="6">
        <v>0</v>
      </c>
      <c r="E7" t="s">
        <v>266</v>
      </c>
      <c r="F7" t="s">
        <v>7</v>
      </c>
      <c r="G7">
        <f t="shared" si="0"/>
        <v>3840</v>
      </c>
      <c r="H7" t="str">
        <f t="shared" si="1"/>
        <v>('RS-16-435', 0, '2016-08-15 11:05',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8" spans="3:8">
      <c r="C8" s="7" t="s">
        <v>263</v>
      </c>
      <c r="D8" s="6">
        <v>0</v>
      </c>
      <c r="E8" t="s">
        <v>264</v>
      </c>
      <c r="F8" t="s">
        <v>15</v>
      </c>
      <c r="G8">
        <f t="shared" si="0"/>
        <v>3839</v>
      </c>
      <c r="H8" t="str">
        <f t="shared" si="1"/>
        <v>('RS-16-436', 0, '2016-08-16 10:26',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9" spans="3:8">
      <c r="C9" s="7" t="s">
        <v>261</v>
      </c>
      <c r="D9" s="6">
        <v>0</v>
      </c>
      <c r="E9" t="s">
        <v>262</v>
      </c>
      <c r="F9" t="s">
        <v>15</v>
      </c>
      <c r="G9">
        <f t="shared" si="0"/>
        <v>3839</v>
      </c>
      <c r="H9" t="str">
        <f t="shared" si="1"/>
        <v>('RS-16-437', 0, '2016-08-16 11:49',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0" spans="3:8">
      <c r="C10" s="7" t="s">
        <v>296</v>
      </c>
      <c r="D10" s="6">
        <v>0</v>
      </c>
      <c r="E10" t="s">
        <v>260</v>
      </c>
      <c r="F10" t="s">
        <v>7</v>
      </c>
      <c r="G10">
        <f t="shared" si="0"/>
        <v>3840</v>
      </c>
      <c r="H10" t="str">
        <f t="shared" si="1"/>
        <v>('CR-16-438', 0, '2016-08-16 15:17',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1" spans="3:8">
      <c r="C11" s="7" t="s">
        <v>258</v>
      </c>
      <c r="D11" s="6">
        <v>0</v>
      </c>
      <c r="E11" t="s">
        <v>259</v>
      </c>
      <c r="F11" t="s">
        <v>15</v>
      </c>
      <c r="G11">
        <f t="shared" si="0"/>
        <v>3839</v>
      </c>
      <c r="H11" t="str">
        <f t="shared" si="1"/>
        <v>('RS-16-439', 0, '2016-08-16 16:21',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2" spans="3:8">
      <c r="C12" s="7" t="s">
        <v>256</v>
      </c>
      <c r="D12" s="6">
        <v>0</v>
      </c>
      <c r="E12" t="s">
        <v>257</v>
      </c>
      <c r="F12" t="s">
        <v>7</v>
      </c>
      <c r="G12">
        <f t="shared" si="0"/>
        <v>3840</v>
      </c>
      <c r="H12" t="str">
        <f t="shared" si="1"/>
        <v>('RS-16-440', 0, '2016-08-16 16:22',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3" spans="3:8">
      <c r="C13" s="7" t="s">
        <v>326</v>
      </c>
      <c r="D13" s="6" t="s">
        <v>298</v>
      </c>
      <c r="E13" t="s">
        <v>255</v>
      </c>
      <c r="F13" t="s">
        <v>7</v>
      </c>
      <c r="G13">
        <f t="shared" si="0"/>
        <v>3840</v>
      </c>
      <c r="H13" t="str">
        <f t="shared" si="1"/>
        <v>('RM-16-367', 2, '2016-08-17 14:06',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4" spans="3:8">
      <c r="C14" s="7" t="s">
        <v>295</v>
      </c>
      <c r="D14" s="6">
        <v>0</v>
      </c>
      <c r="E14" t="s">
        <v>253</v>
      </c>
      <c r="F14" t="s">
        <v>7</v>
      </c>
      <c r="G14">
        <f t="shared" si="0"/>
        <v>3840</v>
      </c>
      <c r="H14" t="str">
        <f t="shared" si="1"/>
        <v>('CR-16-442', 0, '2016-08-18 11:58',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5" spans="3:8">
      <c r="C15" s="7" t="s">
        <v>251</v>
      </c>
      <c r="D15" s="6">
        <v>0</v>
      </c>
      <c r="E15" t="s">
        <v>252</v>
      </c>
      <c r="F15" t="s">
        <v>7</v>
      </c>
      <c r="G15">
        <f t="shared" si="0"/>
        <v>3840</v>
      </c>
      <c r="H15" t="str">
        <f t="shared" si="1"/>
        <v>('RS-16-443', 0, '2016-08-18 12:59',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6" spans="3:8">
      <c r="C16" s="7" t="s">
        <v>294</v>
      </c>
      <c r="D16" s="6">
        <v>0</v>
      </c>
      <c r="E16" t="s">
        <v>250</v>
      </c>
      <c r="F16" t="s">
        <v>15</v>
      </c>
      <c r="G16">
        <f t="shared" si="0"/>
        <v>3839</v>
      </c>
      <c r="H16" t="str">
        <f t="shared" si="1"/>
        <v>('CR-16-441', 0, '2016-08-18 13:27',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7" spans="3:8">
      <c r="C17" s="7" t="s">
        <v>248</v>
      </c>
      <c r="D17" s="6">
        <v>0</v>
      </c>
      <c r="E17" t="s">
        <v>249</v>
      </c>
      <c r="F17" t="s">
        <v>7</v>
      </c>
      <c r="G17">
        <f t="shared" si="0"/>
        <v>3840</v>
      </c>
      <c r="H17" t="str">
        <f t="shared" si="1"/>
        <v>('RS-16-444', 0, '2016-08-22 16:00',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8" spans="3:8">
      <c r="C18" s="7" t="s">
        <v>324</v>
      </c>
      <c r="D18" s="6" t="s">
        <v>298</v>
      </c>
      <c r="E18" t="s">
        <v>246</v>
      </c>
      <c r="F18" t="s">
        <v>7</v>
      </c>
      <c r="G18">
        <f t="shared" si="0"/>
        <v>3840</v>
      </c>
      <c r="H18" t="str">
        <f t="shared" si="1"/>
        <v>('RN-16-397', 2, '2016-08-24 08:29',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9" spans="3:8">
      <c r="C19" s="7" t="s">
        <v>325</v>
      </c>
      <c r="D19" s="6" t="s">
        <v>298</v>
      </c>
      <c r="E19" t="s">
        <v>246</v>
      </c>
      <c r="F19" t="s">
        <v>7</v>
      </c>
      <c r="G19">
        <f t="shared" si="0"/>
        <v>3840</v>
      </c>
      <c r="H19" t="str">
        <f t="shared" si="1"/>
        <v>('RS-16-380', 2, '2016-08-24 08:29',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20" spans="3:8">
      <c r="C20" s="7" t="s">
        <v>243</v>
      </c>
      <c r="D20" s="6">
        <v>0</v>
      </c>
      <c r="E20" t="s">
        <v>244</v>
      </c>
      <c r="F20" t="s">
        <v>7</v>
      </c>
      <c r="G20">
        <f t="shared" si="0"/>
        <v>3840</v>
      </c>
      <c r="H20" t="str">
        <f t="shared" si="1"/>
        <v>('RS-16-445', 0, '2016-08-24 15:29',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21" spans="3:8">
      <c r="C21" s="7" t="s">
        <v>241</v>
      </c>
      <c r="D21" s="6">
        <v>0</v>
      </c>
      <c r="E21" t="s">
        <v>242</v>
      </c>
      <c r="F21" t="s">
        <v>7</v>
      </c>
      <c r="G21">
        <f t="shared" si="0"/>
        <v>3840</v>
      </c>
      <c r="H21" t="str">
        <f t="shared" si="1"/>
        <v>('RS-16-446', 0, '2016-08-24 15:30',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22" spans="3:8">
      <c r="C22" s="7" t="s">
        <v>290</v>
      </c>
      <c r="D22" s="6">
        <v>0</v>
      </c>
      <c r="E22" t="s">
        <v>235</v>
      </c>
      <c r="F22" t="s">
        <v>236</v>
      </c>
      <c r="G22">
        <f t="shared" si="0"/>
        <v>3839</v>
      </c>
      <c r="H22" t="str">
        <f t="shared" si="1"/>
        <v>('EA-16-564', 0, '2016-08-25 08:51', 'G. Uzunov',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23" spans="3:8">
      <c r="C23" s="7" t="s">
        <v>323</v>
      </c>
      <c r="D23" s="6" t="s">
        <v>303</v>
      </c>
      <c r="E23" t="s">
        <v>240</v>
      </c>
      <c r="F23" t="s">
        <v>7</v>
      </c>
      <c r="G23">
        <f t="shared" si="0"/>
        <v>3840</v>
      </c>
      <c r="H23" t="str">
        <f t="shared" si="1"/>
        <v>('RS-16-400', 1, '2016-08-25 09:24',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24" spans="3:8">
      <c r="C24" s="7" t="s">
        <v>311</v>
      </c>
      <c r="D24" s="6" t="s">
        <v>314</v>
      </c>
      <c r="E24" t="s">
        <v>238</v>
      </c>
      <c r="F24" t="s">
        <v>7</v>
      </c>
      <c r="G24">
        <f t="shared" si="0"/>
        <v>3840</v>
      </c>
      <c r="H24" t="str">
        <f t="shared" si="1"/>
        <v>('RS-16-403', 4, '2016-08-25 09:25',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25" spans="3:8">
      <c r="C25" s="7" t="s">
        <v>162</v>
      </c>
      <c r="D25" s="6">
        <v>0</v>
      </c>
      <c r="E25" t="s">
        <v>163</v>
      </c>
      <c r="F25" t="s">
        <v>7</v>
      </c>
      <c r="G25">
        <f t="shared" si="0"/>
        <v>3840</v>
      </c>
      <c r="H25" t="str">
        <f t="shared" si="1"/>
        <v>('RS-16-447', 0, '2016-08-25 15:06',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26" spans="3:8">
      <c r="C26" s="7" t="s">
        <v>289</v>
      </c>
      <c r="D26" s="6">
        <v>0</v>
      </c>
      <c r="E26" t="s">
        <v>234</v>
      </c>
      <c r="F26" t="s">
        <v>7</v>
      </c>
      <c r="G26">
        <f t="shared" si="0"/>
        <v>3840</v>
      </c>
      <c r="H26" t="str">
        <f t="shared" si="1"/>
        <v>('CR-16-448', 0, '2016-08-25 15:57',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27" spans="3:8">
      <c r="C27" s="7" t="s">
        <v>232</v>
      </c>
      <c r="D27" s="6">
        <v>0</v>
      </c>
      <c r="E27" t="s">
        <v>233</v>
      </c>
      <c r="F27" t="s">
        <v>7</v>
      </c>
      <c r="G27">
        <f t="shared" si="0"/>
        <v>3840</v>
      </c>
      <c r="H27" t="str">
        <f t="shared" si="1"/>
        <v>('RS-16-449', 0, '2016-08-25 16:22',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28" spans="3:8">
      <c r="C28" s="7" t="s">
        <v>230</v>
      </c>
      <c r="D28" s="6">
        <v>0</v>
      </c>
      <c r="E28" t="s">
        <v>231</v>
      </c>
      <c r="F28" t="s">
        <v>7</v>
      </c>
      <c r="G28">
        <f t="shared" si="0"/>
        <v>3840</v>
      </c>
      <c r="H28" t="str">
        <f t="shared" si="1"/>
        <v>('RN-16-450', 0, '2016-08-25 16:23',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29" spans="3:8">
      <c r="C29" s="7" t="s">
        <v>228</v>
      </c>
      <c r="D29" s="6">
        <v>0</v>
      </c>
      <c r="E29" t="s">
        <v>229</v>
      </c>
      <c r="F29" t="s">
        <v>7</v>
      </c>
      <c r="G29">
        <f t="shared" si="0"/>
        <v>3840</v>
      </c>
      <c r="H29" t="str">
        <f t="shared" si="1"/>
        <v>('RS-16-451', 0, '2016-08-25 16:45',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30" spans="3:8">
      <c r="C30" s="7" t="s">
        <v>322</v>
      </c>
      <c r="D30" s="6" t="s">
        <v>303</v>
      </c>
      <c r="E30" t="s">
        <v>227</v>
      </c>
      <c r="F30" t="s">
        <v>7</v>
      </c>
      <c r="G30">
        <f t="shared" si="0"/>
        <v>3840</v>
      </c>
      <c r="H30" t="str">
        <f t="shared" si="1"/>
        <v>('TR-16-022', 1, '2016-08-26 08:01',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31" spans="3:8">
      <c r="C31" s="7" t="s">
        <v>288</v>
      </c>
      <c r="D31" s="6">
        <v>0</v>
      </c>
      <c r="E31" t="s">
        <v>225</v>
      </c>
      <c r="F31" t="s">
        <v>7</v>
      </c>
      <c r="G31">
        <f t="shared" si="0"/>
        <v>3840</v>
      </c>
      <c r="H31" t="str">
        <f t="shared" si="1"/>
        <v>('RS-16-452', 0, '2016-08-26 11:41',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32" spans="3:8">
      <c r="C32" s="7" t="s">
        <v>223</v>
      </c>
      <c r="D32" s="6">
        <v>0</v>
      </c>
      <c r="E32" t="s">
        <v>224</v>
      </c>
      <c r="F32" t="s">
        <v>7</v>
      </c>
      <c r="G32">
        <f t="shared" si="0"/>
        <v>3840</v>
      </c>
      <c r="H32" t="str">
        <f t="shared" si="1"/>
        <v>('RC-16-453', 0, '2016-08-26 12:52',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33" spans="3:8">
      <c r="C33" s="7" t="s">
        <v>321</v>
      </c>
      <c r="D33" s="6" t="s">
        <v>303</v>
      </c>
      <c r="E33" t="s">
        <v>222</v>
      </c>
      <c r="F33" t="s">
        <v>7</v>
      </c>
      <c r="G33">
        <f t="shared" si="0"/>
        <v>3840</v>
      </c>
      <c r="H33" t="str">
        <f t="shared" si="1"/>
        <v>('RS-16-420', 1, '2016-08-29 08:13',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34" spans="3:8">
      <c r="C34" s="7" t="s">
        <v>320</v>
      </c>
      <c r="D34" s="6" t="s">
        <v>303</v>
      </c>
      <c r="E34" t="s">
        <v>220</v>
      </c>
      <c r="F34" t="s">
        <v>7</v>
      </c>
      <c r="G34">
        <f t="shared" si="0"/>
        <v>3840</v>
      </c>
      <c r="H34" t="str">
        <f t="shared" si="1"/>
        <v>('RS-16-396', 1, '2016-08-29 09:30',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35" spans="3:8">
      <c r="C35" s="7" t="s">
        <v>248</v>
      </c>
      <c r="D35" s="6" t="s">
        <v>303</v>
      </c>
      <c r="E35" t="s">
        <v>218</v>
      </c>
      <c r="F35" t="s">
        <v>7</v>
      </c>
      <c r="G35">
        <f t="shared" si="0"/>
        <v>3840</v>
      </c>
      <c r="H35" t="str">
        <f t="shared" si="1"/>
        <v>('RS-16-444', 1, '2016-08-29 11:28',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36" spans="3:8">
      <c r="C36" s="7" t="s">
        <v>319</v>
      </c>
      <c r="D36" s="6" t="s">
        <v>303</v>
      </c>
      <c r="E36" t="s">
        <v>216</v>
      </c>
      <c r="F36" t="s">
        <v>7</v>
      </c>
      <c r="G36">
        <f t="shared" si="0"/>
        <v>3840</v>
      </c>
      <c r="H36" t="str">
        <f t="shared" si="1"/>
        <v>('RS-16-364', 1, '2016-08-30 08:13',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37" spans="3:8">
      <c r="C37" s="7" t="s">
        <v>318</v>
      </c>
      <c r="D37" s="6" t="s">
        <v>301</v>
      </c>
      <c r="E37" t="s">
        <v>214</v>
      </c>
      <c r="F37" t="s">
        <v>7</v>
      </c>
      <c r="G37">
        <f t="shared" si="0"/>
        <v>3840</v>
      </c>
      <c r="H37" t="str">
        <f t="shared" si="1"/>
        <v>('RS-16-346', 3, '2016-08-30 08:14',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38" spans="3:8">
      <c r="C38" s="7" t="s">
        <v>310</v>
      </c>
      <c r="D38" s="6" t="s">
        <v>303</v>
      </c>
      <c r="E38" t="s">
        <v>212</v>
      </c>
      <c r="F38" t="s">
        <v>7</v>
      </c>
      <c r="G38">
        <f t="shared" ref="G38:G69" si="2">LEN(H38)</f>
        <v>3840</v>
      </c>
      <c r="H38" t="str">
        <f t="shared" ref="H38:H69" si="3">"('"&amp;$C38&amp;"'"&amp;", "&amp;$D38&amp;", "&amp;"'"&amp;$E38&amp;"'"&amp;", "&amp;"'"&amp;$F38&amp;"'"&amp;$H$3</f>
        <v>('RS-16-349', 1, '2016-08-30 08:15',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39" spans="3:8">
      <c r="C39" s="7" t="s">
        <v>317</v>
      </c>
      <c r="D39" s="6" t="s">
        <v>303</v>
      </c>
      <c r="E39" t="s">
        <v>210</v>
      </c>
      <c r="F39" t="s">
        <v>15</v>
      </c>
      <c r="G39">
        <f t="shared" si="2"/>
        <v>3839</v>
      </c>
      <c r="H39" t="str">
        <f t="shared" si="3"/>
        <v>('RS-16-362', 1, '2016-08-30 08:34',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40" spans="3:8">
      <c r="C40" s="7" t="s">
        <v>316</v>
      </c>
      <c r="D40" s="6" t="s">
        <v>303</v>
      </c>
      <c r="E40" t="s">
        <v>209</v>
      </c>
      <c r="F40" t="s">
        <v>15</v>
      </c>
      <c r="G40">
        <f t="shared" si="2"/>
        <v>3839</v>
      </c>
      <c r="H40" t="str">
        <f t="shared" si="3"/>
        <v>('RS-16-395', 1, '2016-08-30 08:35',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41" spans="3:8">
      <c r="C41" s="7" t="s">
        <v>206</v>
      </c>
      <c r="D41" s="6">
        <v>0</v>
      </c>
      <c r="E41" t="s">
        <v>207</v>
      </c>
      <c r="F41" t="s">
        <v>15</v>
      </c>
      <c r="G41">
        <f t="shared" si="2"/>
        <v>3839</v>
      </c>
      <c r="H41" t="str">
        <f t="shared" si="3"/>
        <v>('RS-16-454', 0, '2016-08-30 08:37',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42" spans="3:8">
      <c r="C42" s="7" t="s">
        <v>311</v>
      </c>
      <c r="D42" s="6" t="s">
        <v>312</v>
      </c>
      <c r="E42" t="s">
        <v>205</v>
      </c>
      <c r="F42" t="s">
        <v>7</v>
      </c>
      <c r="G42">
        <f t="shared" si="2"/>
        <v>3840</v>
      </c>
      <c r="H42" t="str">
        <f t="shared" si="3"/>
        <v>('RS-16-403', 5, '2016-08-31 08:25',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43" spans="3:8">
      <c r="C43" s="7" t="s">
        <v>286</v>
      </c>
      <c r="D43" s="6">
        <v>0</v>
      </c>
      <c r="E43" t="s">
        <v>203</v>
      </c>
      <c r="F43" t="s">
        <v>7</v>
      </c>
      <c r="G43">
        <f t="shared" si="2"/>
        <v>3840</v>
      </c>
      <c r="H43" t="str">
        <f t="shared" si="3"/>
        <v>('RR-16-047', 0, '2016-08-31 08:28',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44" spans="3:8">
      <c r="C44" s="7" t="s">
        <v>285</v>
      </c>
      <c r="D44" s="6">
        <v>0</v>
      </c>
      <c r="E44" t="s">
        <v>202</v>
      </c>
      <c r="F44" t="s">
        <v>7</v>
      </c>
      <c r="G44">
        <f t="shared" si="2"/>
        <v>3840</v>
      </c>
      <c r="H44" t="str">
        <f t="shared" si="3"/>
        <v>('CR-16-458', 0, '2016-08-31 09:52',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45" spans="3:8">
      <c r="C45" s="7" t="s">
        <v>293</v>
      </c>
      <c r="D45" s="6">
        <v>0</v>
      </c>
      <c r="E45" t="s">
        <v>201</v>
      </c>
      <c r="F45" t="s">
        <v>15</v>
      </c>
      <c r="G45">
        <f t="shared" si="2"/>
        <v>3839</v>
      </c>
      <c r="H45" t="str">
        <f t="shared" si="3"/>
        <v>('CR-16-457', 0, '2016-08-31 11:13',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46" spans="3:8">
      <c r="C46" s="7" t="s">
        <v>199</v>
      </c>
      <c r="D46" s="6">
        <v>0</v>
      </c>
      <c r="E46" t="s">
        <v>200</v>
      </c>
      <c r="F46" t="s">
        <v>15</v>
      </c>
      <c r="G46">
        <f t="shared" si="2"/>
        <v>3839</v>
      </c>
      <c r="H46" t="str">
        <f t="shared" si="3"/>
        <v>('RS-16-459', 0, '2016-08-31 11:14',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47" spans="3:8">
      <c r="C47" s="7" t="s">
        <v>197</v>
      </c>
      <c r="D47" s="6">
        <v>0</v>
      </c>
      <c r="E47" t="s">
        <v>198</v>
      </c>
      <c r="F47" t="s">
        <v>7</v>
      </c>
      <c r="G47">
        <f t="shared" si="2"/>
        <v>3840</v>
      </c>
      <c r="H47" t="str">
        <f t="shared" si="3"/>
        <v>('RC-16-460', 0, '2016-09-01 14:04',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48" spans="3:8">
      <c r="C48" s="7" t="s">
        <v>142</v>
      </c>
      <c r="D48" s="6">
        <v>0</v>
      </c>
      <c r="E48" t="s">
        <v>143</v>
      </c>
      <c r="F48" t="s">
        <v>7</v>
      </c>
      <c r="G48">
        <f t="shared" si="2"/>
        <v>3840</v>
      </c>
      <c r="H48" t="str">
        <f t="shared" si="3"/>
        <v>('RM-16-461', 0, '2016-09-01 14:28',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49" spans="3:8">
      <c r="C49" s="7" t="s">
        <v>191</v>
      </c>
      <c r="D49" s="6">
        <v>0</v>
      </c>
      <c r="E49" t="s">
        <v>196</v>
      </c>
      <c r="F49" t="s">
        <v>15</v>
      </c>
      <c r="G49">
        <f t="shared" si="2"/>
        <v>3839</v>
      </c>
      <c r="H49" t="str">
        <f t="shared" si="3"/>
        <v>('RS-16-462', 0, '2016-09-02 09:27',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50" spans="3:8">
      <c r="C50" s="7" t="s">
        <v>228</v>
      </c>
      <c r="D50" s="6" t="s">
        <v>303</v>
      </c>
      <c r="E50" t="s">
        <v>195</v>
      </c>
      <c r="F50" t="s">
        <v>15</v>
      </c>
      <c r="G50">
        <f t="shared" si="2"/>
        <v>3839</v>
      </c>
      <c r="H50" t="str">
        <f t="shared" si="3"/>
        <v>('RS-16-451', 1, '2016-09-07 15:30',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51" spans="3:8">
      <c r="C51" s="7" t="s">
        <v>193</v>
      </c>
      <c r="D51" s="6">
        <v>0</v>
      </c>
      <c r="E51" t="s">
        <v>194</v>
      </c>
      <c r="F51" t="s">
        <v>15</v>
      </c>
      <c r="G51">
        <f t="shared" si="2"/>
        <v>3839</v>
      </c>
      <c r="H51" t="str">
        <f t="shared" si="3"/>
        <v>('RS-16-463', 0, '2016-09-07 16:37',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52" spans="3:8">
      <c r="C52" s="7" t="s">
        <v>191</v>
      </c>
      <c r="D52" s="6">
        <v>0</v>
      </c>
      <c r="E52" t="s">
        <v>192</v>
      </c>
      <c r="F52" t="s">
        <v>15</v>
      </c>
      <c r="G52">
        <f t="shared" si="2"/>
        <v>3839</v>
      </c>
      <c r="H52" t="str">
        <f t="shared" si="3"/>
        <v>('RS-16-462', 0, '2016-09-08 08:00',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53" spans="3:8">
      <c r="C53" s="7" t="s">
        <v>188</v>
      </c>
      <c r="D53" s="6">
        <v>0</v>
      </c>
      <c r="E53" t="s">
        <v>189</v>
      </c>
      <c r="F53" t="s">
        <v>15</v>
      </c>
      <c r="G53">
        <f t="shared" si="2"/>
        <v>3839</v>
      </c>
      <c r="H53" t="str">
        <f t="shared" si="3"/>
        <v>('RS-16-465', 0, '2016-09-08 11:21',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54" spans="3:8">
      <c r="C54" s="7" t="s">
        <v>190</v>
      </c>
      <c r="D54" s="6">
        <v>0</v>
      </c>
      <c r="E54" t="s">
        <v>189</v>
      </c>
      <c r="F54" t="s">
        <v>15</v>
      </c>
      <c r="G54">
        <f t="shared" si="2"/>
        <v>3839</v>
      </c>
      <c r="H54" t="str">
        <f t="shared" si="3"/>
        <v>('RS-16-464', 0, '2016-09-08 11:21',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55" spans="3:8">
      <c r="C55" s="7" t="s">
        <v>315</v>
      </c>
      <c r="D55" s="6" t="s">
        <v>303</v>
      </c>
      <c r="E55" t="s">
        <v>187</v>
      </c>
      <c r="F55" t="s">
        <v>15</v>
      </c>
      <c r="G55">
        <f t="shared" si="2"/>
        <v>3839</v>
      </c>
      <c r="H55" t="str">
        <f t="shared" si="3"/>
        <v>('RM-16-388', 1, '2016-09-09 08:23',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56" spans="3:8">
      <c r="C56" s="7" t="s">
        <v>311</v>
      </c>
      <c r="D56" s="6" t="s">
        <v>314</v>
      </c>
      <c r="E56" t="s">
        <v>185</v>
      </c>
      <c r="F56" t="s">
        <v>15</v>
      </c>
      <c r="G56">
        <f t="shared" si="2"/>
        <v>3839</v>
      </c>
      <c r="H56" t="str">
        <f t="shared" si="3"/>
        <v>('RS-16-403', 4, '2016-09-10 12:52',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57" spans="3:8">
      <c r="C57" s="7" t="s">
        <v>186</v>
      </c>
      <c r="D57" s="6">
        <v>0</v>
      </c>
      <c r="E57" t="s">
        <v>185</v>
      </c>
      <c r="F57" t="s">
        <v>15</v>
      </c>
      <c r="G57">
        <f t="shared" si="2"/>
        <v>3839</v>
      </c>
      <c r="H57" t="str">
        <f t="shared" si="3"/>
        <v>('RS-16-466', 0, '2016-09-10 12:52',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58" spans="3:8">
      <c r="C58" s="7" t="s">
        <v>183</v>
      </c>
      <c r="D58" s="6">
        <v>0</v>
      </c>
      <c r="E58" t="s">
        <v>184</v>
      </c>
      <c r="F58" t="s">
        <v>15</v>
      </c>
      <c r="G58">
        <f t="shared" si="2"/>
        <v>3839</v>
      </c>
      <c r="H58" t="str">
        <f t="shared" si="3"/>
        <v>('RS-16-409', 0, '2016-09-10 12:53',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59" spans="3:8">
      <c r="C59" s="7" t="s">
        <v>313</v>
      </c>
      <c r="D59" s="6" t="s">
        <v>303</v>
      </c>
      <c r="E59" t="s">
        <v>182</v>
      </c>
      <c r="F59" t="s">
        <v>15</v>
      </c>
      <c r="G59">
        <f t="shared" si="2"/>
        <v>3839</v>
      </c>
      <c r="H59" t="str">
        <f t="shared" si="3"/>
        <v>('RS-16-402', 1, '2016-09-10 16:19',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60" spans="3:8">
      <c r="C60" s="7" t="s">
        <v>311</v>
      </c>
      <c r="D60" s="6" t="s">
        <v>312</v>
      </c>
      <c r="E60" t="s">
        <v>181</v>
      </c>
      <c r="F60" t="s">
        <v>15</v>
      </c>
      <c r="G60">
        <f t="shared" si="2"/>
        <v>3839</v>
      </c>
      <c r="H60" t="str">
        <f t="shared" si="3"/>
        <v>('RS-16-403', 5, '2016-09-14 13:18',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61" spans="3:8">
      <c r="C61" s="7" t="s">
        <v>292</v>
      </c>
      <c r="D61" s="6">
        <v>0</v>
      </c>
      <c r="E61" t="s">
        <v>179</v>
      </c>
      <c r="F61" t="s">
        <v>15</v>
      </c>
      <c r="G61">
        <f t="shared" si="2"/>
        <v>3839</v>
      </c>
      <c r="H61" t="str">
        <f t="shared" si="3"/>
        <v>('CR-16-469', 0, '2016-09-14 13:19',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62" spans="3:8">
      <c r="C62" s="7" t="s">
        <v>180</v>
      </c>
      <c r="D62" s="6">
        <v>0</v>
      </c>
      <c r="E62" t="s">
        <v>179</v>
      </c>
      <c r="F62" t="s">
        <v>15</v>
      </c>
      <c r="G62">
        <f t="shared" si="2"/>
        <v>3839</v>
      </c>
      <c r="H62" t="str">
        <f t="shared" si="3"/>
        <v>('RN-16-467', 0, '2016-09-14 13:19',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63" spans="3:8">
      <c r="C63" s="7" t="s">
        <v>177</v>
      </c>
      <c r="D63" s="6">
        <v>0</v>
      </c>
      <c r="E63" t="s">
        <v>179</v>
      </c>
      <c r="F63" t="s">
        <v>15</v>
      </c>
      <c r="G63">
        <f t="shared" si="2"/>
        <v>3839</v>
      </c>
      <c r="H63" t="str">
        <f t="shared" si="3"/>
        <v>('RN-16-468', 0, '2016-09-14 13:19',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64" spans="3:8">
      <c r="C64" s="7" t="s">
        <v>177</v>
      </c>
      <c r="D64" s="6">
        <v>0</v>
      </c>
      <c r="E64" t="s">
        <v>178</v>
      </c>
      <c r="F64" t="s">
        <v>15</v>
      </c>
      <c r="G64">
        <f t="shared" si="2"/>
        <v>3839</v>
      </c>
      <c r="H64" t="str">
        <f t="shared" si="3"/>
        <v>('RN-16-468', 0, '2016-09-15 10:30',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65" spans="3:8">
      <c r="C65" s="7" t="s">
        <v>174</v>
      </c>
      <c r="D65" s="6">
        <v>0</v>
      </c>
      <c r="E65" t="s">
        <v>175</v>
      </c>
      <c r="F65" t="s">
        <v>15</v>
      </c>
      <c r="G65">
        <f t="shared" si="2"/>
        <v>3839</v>
      </c>
      <c r="H65" t="str">
        <f t="shared" si="3"/>
        <v>('Rs-16-471', 0, '2016-09-15 10:32',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66" spans="3:8">
      <c r="C66" s="7" t="s">
        <v>176</v>
      </c>
      <c r="D66" s="6">
        <v>0</v>
      </c>
      <c r="E66" t="s">
        <v>175</v>
      </c>
      <c r="F66" t="s">
        <v>15</v>
      </c>
      <c r="G66">
        <f t="shared" si="2"/>
        <v>3839</v>
      </c>
      <c r="H66" t="str">
        <f t="shared" si="3"/>
        <v>('RM-16-470', 0, '2016-09-15 10:32',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67" spans="3:8">
      <c r="C67" s="7" t="s">
        <v>292</v>
      </c>
      <c r="D67" s="6">
        <v>0</v>
      </c>
      <c r="E67" t="s">
        <v>175</v>
      </c>
      <c r="F67" t="s">
        <v>15</v>
      </c>
      <c r="G67">
        <f t="shared" si="2"/>
        <v>3839</v>
      </c>
      <c r="H67" t="str">
        <f t="shared" si="3"/>
        <v>('CR-16-469', 0, '2016-09-15 10:32',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68" spans="3:8">
      <c r="C68" s="7" t="s">
        <v>170</v>
      </c>
      <c r="D68" s="6">
        <v>0</v>
      </c>
      <c r="E68" t="s">
        <v>171</v>
      </c>
      <c r="F68" t="s">
        <v>7</v>
      </c>
      <c r="G68">
        <f t="shared" si="2"/>
        <v>3840</v>
      </c>
      <c r="H68" t="str">
        <f t="shared" si="3"/>
        <v>('RS-16-472', 0, '2016-09-17 11:23',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69" spans="3:8">
      <c r="C69" s="7" t="s">
        <v>170</v>
      </c>
      <c r="D69" s="6" t="s">
        <v>303</v>
      </c>
      <c r="E69" t="s">
        <v>161</v>
      </c>
      <c r="F69" t="s">
        <v>7</v>
      </c>
      <c r="G69">
        <f t="shared" si="2"/>
        <v>3840</v>
      </c>
      <c r="H69" t="str">
        <f t="shared" si="3"/>
        <v>('RS-16-472', 1, '2016-09-19 12:48',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70" spans="3:8">
      <c r="C70" s="7" t="s">
        <v>168</v>
      </c>
      <c r="D70" s="6">
        <v>0</v>
      </c>
      <c r="E70" t="s">
        <v>169</v>
      </c>
      <c r="F70" t="s">
        <v>15</v>
      </c>
      <c r="G70">
        <f t="shared" ref="G70:G101" si="4">LEN(H70)</f>
        <v>3839</v>
      </c>
      <c r="H70" t="str">
        <f t="shared" ref="H70:H101" si="5">"('"&amp;$C70&amp;"'"&amp;", "&amp;$D70&amp;", "&amp;"'"&amp;$E70&amp;"'"&amp;", "&amp;"'"&amp;$F70&amp;"'"&amp;$H$3</f>
        <v>('RS-16-473', 0, '2016-09-19 13:15',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71" spans="3:8">
      <c r="C71" s="7" t="s">
        <v>228</v>
      </c>
      <c r="D71" s="6" t="s">
        <v>298</v>
      </c>
      <c r="E71" t="s">
        <v>165</v>
      </c>
      <c r="F71" t="s">
        <v>7</v>
      </c>
      <c r="G71">
        <f t="shared" si="4"/>
        <v>3840</v>
      </c>
      <c r="H71" t="str">
        <f t="shared" si="5"/>
        <v>('RS-16-451', 2, '2016-09-20 09:30',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72" spans="3:8">
      <c r="C72" s="7" t="s">
        <v>166</v>
      </c>
      <c r="D72" s="6">
        <v>0</v>
      </c>
      <c r="E72" t="s">
        <v>167</v>
      </c>
      <c r="F72" t="s">
        <v>7</v>
      </c>
      <c r="G72">
        <f t="shared" si="4"/>
        <v>3840</v>
      </c>
      <c r="H72" t="str">
        <f t="shared" si="5"/>
        <v>('RD-16-474', 0, '2016-09-20 13:17',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73" spans="3:8">
      <c r="C73" s="7" t="s">
        <v>309</v>
      </c>
      <c r="D73" s="6" t="s">
        <v>298</v>
      </c>
      <c r="E73" t="s">
        <v>157</v>
      </c>
      <c r="F73" t="s">
        <v>7</v>
      </c>
      <c r="G73">
        <f t="shared" si="4"/>
        <v>3840</v>
      </c>
      <c r="H73" t="str">
        <f t="shared" si="5"/>
        <v>('RM-16-423', 2, '2016-09-26 11:33',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74" spans="3:8">
      <c r="C74" s="7" t="s">
        <v>158</v>
      </c>
      <c r="D74" s="6">
        <v>0</v>
      </c>
      <c r="E74" t="s">
        <v>159</v>
      </c>
      <c r="F74" t="s">
        <v>15</v>
      </c>
      <c r="G74">
        <f t="shared" si="4"/>
        <v>3839</v>
      </c>
      <c r="H74" t="str">
        <f t="shared" si="5"/>
        <v>('RS-16-478', 0, '2016-09-26 15:17',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75" spans="3:8">
      <c r="C75" s="7" t="s">
        <v>280</v>
      </c>
      <c r="D75" s="6">
        <v>0</v>
      </c>
      <c r="E75" t="s">
        <v>155</v>
      </c>
      <c r="F75" t="s">
        <v>7</v>
      </c>
      <c r="G75">
        <f t="shared" si="4"/>
        <v>3840</v>
      </c>
      <c r="H75" t="str">
        <f t="shared" si="5"/>
        <v>('CR-16-476', 0, '2016-09-27 08:10',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76" spans="3:8">
      <c r="C76" s="7" t="s">
        <v>308</v>
      </c>
      <c r="D76" s="6" t="s">
        <v>298</v>
      </c>
      <c r="E76" t="s">
        <v>152</v>
      </c>
      <c r="F76" t="s">
        <v>7</v>
      </c>
      <c r="G76">
        <f t="shared" si="4"/>
        <v>3840</v>
      </c>
      <c r="H76" t="str">
        <f t="shared" si="5"/>
        <v>('RS-16-408', 2, '2016-09-27 08:44',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77" spans="3:8">
      <c r="C77" s="7" t="s">
        <v>279</v>
      </c>
      <c r="D77" s="6">
        <v>0</v>
      </c>
      <c r="E77" t="s">
        <v>154</v>
      </c>
      <c r="F77" t="s">
        <v>15</v>
      </c>
      <c r="G77">
        <f t="shared" si="4"/>
        <v>3839</v>
      </c>
      <c r="H77" t="str">
        <f t="shared" si="5"/>
        <v>('CR-16-477', 0, '2016-09-27 10:29',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78" spans="3:8">
      <c r="C78" s="7" t="s">
        <v>278</v>
      </c>
      <c r="D78" s="6">
        <v>0</v>
      </c>
      <c r="E78" t="s">
        <v>153</v>
      </c>
      <c r="F78" t="s">
        <v>7</v>
      </c>
      <c r="G78">
        <f t="shared" si="4"/>
        <v>3840</v>
      </c>
      <c r="H78" t="str">
        <f t="shared" si="5"/>
        <v>('CR-16-475', 0, '2016-09-27 11:07',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79" spans="3:8">
      <c r="C79" s="7" t="s">
        <v>149</v>
      </c>
      <c r="D79" s="6">
        <v>0</v>
      </c>
      <c r="E79" t="s">
        <v>150</v>
      </c>
      <c r="F79" t="s">
        <v>15</v>
      </c>
      <c r="G79">
        <f t="shared" si="4"/>
        <v>3839</v>
      </c>
      <c r="H79" t="str">
        <f t="shared" si="5"/>
        <v>('RS-16-479', 0, '2016-09-28 14:46',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80" spans="3:8">
      <c r="C80" s="7" t="s">
        <v>147</v>
      </c>
      <c r="D80" s="6">
        <v>0</v>
      </c>
      <c r="E80" t="s">
        <v>148</v>
      </c>
      <c r="F80" t="s">
        <v>7</v>
      </c>
      <c r="G80">
        <f t="shared" si="4"/>
        <v>3840</v>
      </c>
      <c r="H80" t="str">
        <f t="shared" si="5"/>
        <v>('RS-16-480', 0, '2016-09-28 14:47',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81" spans="3:8">
      <c r="C81" s="7" t="s">
        <v>145</v>
      </c>
      <c r="D81" s="6">
        <v>0</v>
      </c>
      <c r="E81" t="s">
        <v>146</v>
      </c>
      <c r="F81" t="s">
        <v>7</v>
      </c>
      <c r="G81">
        <f t="shared" si="4"/>
        <v>3840</v>
      </c>
      <c r="H81" t="str">
        <f t="shared" si="5"/>
        <v>('RM-16-481', 0, '2016-09-28 14:48',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82" spans="3:8">
      <c r="C82" s="7" t="s">
        <v>278</v>
      </c>
      <c r="D82" s="6" t="s">
        <v>303</v>
      </c>
      <c r="E82" t="s">
        <v>144</v>
      </c>
      <c r="F82" t="s">
        <v>7</v>
      </c>
      <c r="G82">
        <f t="shared" si="4"/>
        <v>3840</v>
      </c>
      <c r="H82" t="str">
        <f t="shared" si="5"/>
        <v>('CR-16-475', 1, '2016-09-28 16:25',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83" spans="3:8">
      <c r="C83" s="7" t="s">
        <v>232</v>
      </c>
      <c r="D83" s="6" t="s">
        <v>303</v>
      </c>
      <c r="E83" t="s">
        <v>132</v>
      </c>
      <c r="F83" t="s">
        <v>7</v>
      </c>
      <c r="G83">
        <f t="shared" si="4"/>
        <v>3840</v>
      </c>
      <c r="H83" t="str">
        <f t="shared" si="5"/>
        <v>('RS-16-449', 1, '2016-09-29 09:23',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84" spans="3:8">
      <c r="C84" s="7" t="s">
        <v>140</v>
      </c>
      <c r="D84" s="6">
        <v>0</v>
      </c>
      <c r="E84" t="s">
        <v>141</v>
      </c>
      <c r="F84" t="s">
        <v>15</v>
      </c>
      <c r="G84">
        <f t="shared" si="4"/>
        <v>3839</v>
      </c>
      <c r="H84" t="str">
        <f t="shared" si="5"/>
        <v>('RC-16-484', 0, '2016-09-29 14:16',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85" spans="3:8">
      <c r="C85" s="7" t="s">
        <v>138</v>
      </c>
      <c r="D85" s="6">
        <v>0</v>
      </c>
      <c r="E85" t="s">
        <v>139</v>
      </c>
      <c r="F85" t="s">
        <v>15</v>
      </c>
      <c r="G85">
        <f t="shared" si="4"/>
        <v>3839</v>
      </c>
      <c r="H85" t="str">
        <f t="shared" si="5"/>
        <v>('RS-16-483', 0, '2016-09-29 14:17',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86" spans="3:8">
      <c r="C86" s="7" t="s">
        <v>136</v>
      </c>
      <c r="D86" s="6">
        <v>0</v>
      </c>
      <c r="E86" t="s">
        <v>137</v>
      </c>
      <c r="F86" t="s">
        <v>7</v>
      </c>
      <c r="G86">
        <f t="shared" si="4"/>
        <v>3840</v>
      </c>
      <c r="H86" t="str">
        <f t="shared" si="5"/>
        <v>('RS-16-482', 0, '2016-09-29 14:19',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87" spans="3:8">
      <c r="C87" s="7" t="s">
        <v>263</v>
      </c>
      <c r="D87" s="6" t="s">
        <v>303</v>
      </c>
      <c r="E87" t="s">
        <v>135</v>
      </c>
      <c r="F87" t="s">
        <v>15</v>
      </c>
      <c r="G87">
        <f t="shared" si="4"/>
        <v>3839</v>
      </c>
      <c r="H87" t="str">
        <f t="shared" si="5"/>
        <v>('RS-16-436', 1, '2016-09-30 11:46',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88" spans="3:8">
      <c r="C88" s="7" t="s">
        <v>133</v>
      </c>
      <c r="D88" s="6">
        <v>0</v>
      </c>
      <c r="E88" t="s">
        <v>134</v>
      </c>
      <c r="F88" t="s">
        <v>7</v>
      </c>
      <c r="G88">
        <f t="shared" si="4"/>
        <v>3840</v>
      </c>
      <c r="H88" t="str">
        <f t="shared" si="5"/>
        <v>('RC-16-485', 0, '2016-09-30 11:47',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89" spans="3:8">
      <c r="C89" s="7" t="s">
        <v>149</v>
      </c>
      <c r="D89" s="6" t="s">
        <v>303</v>
      </c>
      <c r="E89" t="s">
        <v>130</v>
      </c>
      <c r="F89" t="s">
        <v>15</v>
      </c>
      <c r="G89">
        <f t="shared" si="4"/>
        <v>3839</v>
      </c>
      <c r="H89" t="str">
        <f t="shared" si="5"/>
        <v>('RS-16-479', 1, '2016-10-03 14:24',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90" spans="3:8">
      <c r="C90" s="7" t="s">
        <v>128</v>
      </c>
      <c r="D90" s="6">
        <v>0</v>
      </c>
      <c r="E90" t="s">
        <v>129</v>
      </c>
      <c r="F90" t="s">
        <v>7</v>
      </c>
      <c r="G90">
        <f t="shared" si="4"/>
        <v>3840</v>
      </c>
      <c r="H90" t="str">
        <f t="shared" si="5"/>
        <v>('RS-16-486', 0, '2016-10-03 14:25',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91" spans="3:8">
      <c r="C91" s="7" t="s">
        <v>275</v>
      </c>
      <c r="D91" s="6">
        <v>0</v>
      </c>
      <c r="E91" t="s">
        <v>127</v>
      </c>
      <c r="F91" t="s">
        <v>7</v>
      </c>
      <c r="G91">
        <f t="shared" si="4"/>
        <v>3840</v>
      </c>
      <c r="H91" t="str">
        <f t="shared" si="5"/>
        <v>('CR-16-488', 0, '2016-10-04 10:08',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92" spans="3:8">
      <c r="C92" s="7" t="s">
        <v>241</v>
      </c>
      <c r="D92" s="6" t="s">
        <v>303</v>
      </c>
      <c r="E92" t="s">
        <v>126</v>
      </c>
      <c r="F92" t="s">
        <v>7</v>
      </c>
      <c r="G92">
        <f t="shared" si="4"/>
        <v>3840</v>
      </c>
      <c r="H92" t="str">
        <f t="shared" si="5"/>
        <v>('RS-16-446', 1, '2016-10-05 09:38',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93" spans="3:8">
      <c r="C93" s="7" t="s">
        <v>278</v>
      </c>
      <c r="D93" s="6" t="s">
        <v>303</v>
      </c>
      <c r="E93" t="s">
        <v>123</v>
      </c>
      <c r="F93" t="s">
        <v>7</v>
      </c>
      <c r="G93">
        <f t="shared" si="4"/>
        <v>3840</v>
      </c>
      <c r="H93" t="str">
        <f t="shared" si="5"/>
        <v>('CR-16-475', 1, '2016-10-05 10:24',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94" spans="3:8">
      <c r="C94" s="7" t="s">
        <v>307</v>
      </c>
      <c r="D94" s="6" t="s">
        <v>298</v>
      </c>
      <c r="E94" t="s">
        <v>101</v>
      </c>
      <c r="F94" t="s">
        <v>7</v>
      </c>
      <c r="G94">
        <f t="shared" si="4"/>
        <v>3840</v>
      </c>
      <c r="H94" t="str">
        <f t="shared" si="5"/>
        <v>('RC-16-411', 2, '2016-10-05 14:38',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95" spans="3:8">
      <c r="C95" s="7" t="s">
        <v>273</v>
      </c>
      <c r="D95" s="6">
        <v>0</v>
      </c>
      <c r="E95" t="s">
        <v>122</v>
      </c>
      <c r="F95" t="s">
        <v>15</v>
      </c>
      <c r="G95">
        <f t="shared" si="4"/>
        <v>3839</v>
      </c>
      <c r="H95" t="str">
        <f t="shared" si="5"/>
        <v>('CR-16-492', 0, '2016-10-07 08:02',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96" spans="3:8">
      <c r="C96" s="7" t="s">
        <v>230</v>
      </c>
      <c r="D96" s="6" t="s">
        <v>298</v>
      </c>
      <c r="E96" t="s">
        <v>121</v>
      </c>
      <c r="F96" t="s">
        <v>7</v>
      </c>
      <c r="G96">
        <f t="shared" si="4"/>
        <v>3840</v>
      </c>
      <c r="H96" t="str">
        <f t="shared" si="5"/>
        <v>('RN-16-450', 2, '2016-10-07 09:42',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97" spans="3:8">
      <c r="C97" s="7" t="s">
        <v>118</v>
      </c>
      <c r="D97" s="6">
        <v>0</v>
      </c>
      <c r="E97" t="s">
        <v>119</v>
      </c>
      <c r="F97" t="s">
        <v>15</v>
      </c>
      <c r="G97">
        <f t="shared" si="4"/>
        <v>3839</v>
      </c>
      <c r="H97" t="str">
        <f t="shared" si="5"/>
        <v>('RS-16-493', 0, '2016-10-11 13:17',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98" spans="3:8">
      <c r="C98" s="7" t="s">
        <v>271</v>
      </c>
      <c r="D98" s="6">
        <v>0</v>
      </c>
      <c r="E98" t="s">
        <v>117</v>
      </c>
      <c r="F98" t="s">
        <v>15</v>
      </c>
      <c r="G98">
        <f t="shared" si="4"/>
        <v>3839</v>
      </c>
      <c r="H98" t="str">
        <f t="shared" si="5"/>
        <v>('CR-16-495', 0, '2016-10-13 08:04',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99" spans="3:8">
      <c r="C99" s="7" t="s">
        <v>272</v>
      </c>
      <c r="D99" s="6">
        <v>0</v>
      </c>
      <c r="E99" t="s">
        <v>117</v>
      </c>
      <c r="F99" t="s">
        <v>15</v>
      </c>
      <c r="G99">
        <f t="shared" si="4"/>
        <v>3839</v>
      </c>
      <c r="H99" t="str">
        <f t="shared" si="5"/>
        <v>('CR-16-494', 0, '2016-10-13 08:04',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00" spans="3:8">
      <c r="C100" s="7" t="s">
        <v>147</v>
      </c>
      <c r="D100" s="6" t="s">
        <v>303</v>
      </c>
      <c r="E100" t="s">
        <v>99</v>
      </c>
      <c r="F100" t="s">
        <v>7</v>
      </c>
      <c r="G100">
        <f t="shared" si="4"/>
        <v>3840</v>
      </c>
      <c r="H100" t="str">
        <f t="shared" si="5"/>
        <v>('RS-16-480', 1, '2016-10-14 11:35',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01" spans="3:8">
      <c r="C101" s="7" t="s">
        <v>261</v>
      </c>
      <c r="D101" s="6" t="s">
        <v>303</v>
      </c>
      <c r="E101" t="s">
        <v>116</v>
      </c>
      <c r="F101" t="s">
        <v>7</v>
      </c>
      <c r="G101">
        <f t="shared" si="4"/>
        <v>3840</v>
      </c>
      <c r="H101" t="str">
        <f t="shared" si="5"/>
        <v>('RS-16-437', 1, '2016-10-17 13:48',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02" spans="3:8">
      <c r="C102" s="7" t="s">
        <v>112</v>
      </c>
      <c r="D102" s="6">
        <v>0</v>
      </c>
      <c r="E102" t="s">
        <v>113</v>
      </c>
      <c r="F102" t="s">
        <v>7</v>
      </c>
      <c r="G102">
        <f t="shared" ref="G102:G133" si="6">LEN(H102)</f>
        <v>3840</v>
      </c>
      <c r="H102" t="str">
        <f t="shared" ref="H102:H133" si="7">"('"&amp;$C102&amp;"'"&amp;", "&amp;$D102&amp;", "&amp;"'"&amp;$E102&amp;"'"&amp;", "&amp;"'"&amp;$F102&amp;"'"&amp;$H$3</f>
        <v>('RS-16-496', 0, '2016-10-17 13:49',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03" spans="3:8">
      <c r="C103" s="7" t="s">
        <v>110</v>
      </c>
      <c r="D103" s="6">
        <v>0</v>
      </c>
      <c r="E103" t="s">
        <v>111</v>
      </c>
      <c r="F103" t="s">
        <v>7</v>
      </c>
      <c r="G103">
        <f t="shared" si="6"/>
        <v>3840</v>
      </c>
      <c r="H103" t="str">
        <f t="shared" si="7"/>
        <v>('RS-16-487', 0, '2016-10-17 15:20',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04" spans="3:8">
      <c r="C104" s="7" t="s">
        <v>106</v>
      </c>
      <c r="D104" s="6">
        <v>0</v>
      </c>
      <c r="E104" t="s">
        <v>107</v>
      </c>
      <c r="F104" t="s">
        <v>7</v>
      </c>
      <c r="G104">
        <f t="shared" si="6"/>
        <v>3840</v>
      </c>
      <c r="H104" t="str">
        <f t="shared" si="7"/>
        <v>('RS-16-497', 0, '2016-10-18 09:40',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05" spans="3:8">
      <c r="C105" s="7" t="s">
        <v>108</v>
      </c>
      <c r="D105" s="6">
        <v>0</v>
      </c>
      <c r="E105" t="s">
        <v>109</v>
      </c>
      <c r="F105" t="s">
        <v>15</v>
      </c>
      <c r="G105">
        <f t="shared" si="6"/>
        <v>3839</v>
      </c>
      <c r="H105" t="str">
        <f t="shared" si="7"/>
        <v>('RS-16-499', 0, '2016-10-18 13:27',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06" spans="3:8">
      <c r="C106" s="7" t="s">
        <v>104</v>
      </c>
      <c r="D106" s="6">
        <v>0</v>
      </c>
      <c r="E106" t="s">
        <v>105</v>
      </c>
      <c r="F106" t="s">
        <v>7</v>
      </c>
      <c r="G106">
        <f t="shared" si="6"/>
        <v>3840</v>
      </c>
      <c r="H106" t="str">
        <f t="shared" si="7"/>
        <v>('RM-16-498', 0, '2016-10-18 13:31',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07" spans="3:8">
      <c r="C107" s="7" t="s">
        <v>102</v>
      </c>
      <c r="D107" s="6">
        <v>0</v>
      </c>
      <c r="E107" t="s">
        <v>103</v>
      </c>
      <c r="F107" t="s">
        <v>15</v>
      </c>
      <c r="G107">
        <f t="shared" si="6"/>
        <v>3839</v>
      </c>
      <c r="H107" t="str">
        <f t="shared" si="7"/>
        <v>('RS-16-500', 0, '2016-10-19 16:37',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08" spans="3:8">
      <c r="C108" s="7" t="s">
        <v>94</v>
      </c>
      <c r="D108" s="6">
        <v>0</v>
      </c>
      <c r="E108" t="s">
        <v>95</v>
      </c>
      <c r="F108" t="s">
        <v>7</v>
      </c>
      <c r="G108">
        <f t="shared" si="6"/>
        <v>3840</v>
      </c>
      <c r="H108" t="str">
        <f t="shared" si="7"/>
        <v>('RM-16-506', 0, '2016-10-24 08:52',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09" spans="3:8">
      <c r="C109" s="7" t="s">
        <v>96</v>
      </c>
      <c r="D109" s="6">
        <v>0</v>
      </c>
      <c r="E109" t="s">
        <v>97</v>
      </c>
      <c r="F109" t="s">
        <v>7</v>
      </c>
      <c r="G109">
        <f t="shared" si="6"/>
        <v>3840</v>
      </c>
      <c r="H109" t="str">
        <f t="shared" si="7"/>
        <v>('RS-16-502', 0, '2016-10-24 09:51',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10" spans="3:8">
      <c r="C110" s="7" t="s">
        <v>92</v>
      </c>
      <c r="D110" s="6">
        <v>0</v>
      </c>
      <c r="E110" t="s">
        <v>93</v>
      </c>
      <c r="F110" t="s">
        <v>15</v>
      </c>
      <c r="G110">
        <f t="shared" si="6"/>
        <v>3839</v>
      </c>
      <c r="H110" t="str">
        <f t="shared" si="7"/>
        <v>('RC-16-505', 0, '2016-10-24 10:01',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11" spans="3:8">
      <c r="C111" s="7" t="s">
        <v>90</v>
      </c>
      <c r="D111" s="6">
        <v>0</v>
      </c>
      <c r="E111" t="s">
        <v>91</v>
      </c>
      <c r="F111" t="s">
        <v>15</v>
      </c>
      <c r="G111">
        <f t="shared" si="6"/>
        <v>3839</v>
      </c>
      <c r="H111" t="str">
        <f t="shared" si="7"/>
        <v>('RR-16-504', 0, '2016-10-24 10:02',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12" spans="3:8">
      <c r="C112" s="7" t="s">
        <v>88</v>
      </c>
      <c r="D112" s="6">
        <v>0</v>
      </c>
      <c r="E112" t="s">
        <v>89</v>
      </c>
      <c r="F112" t="s">
        <v>7</v>
      </c>
      <c r="G112">
        <f t="shared" si="6"/>
        <v>3840</v>
      </c>
      <c r="H112" t="str">
        <f t="shared" si="7"/>
        <v>('RM-16-507', 0, '2016-10-24 11:45',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13" spans="3:8">
      <c r="C113" s="7" t="s">
        <v>86</v>
      </c>
      <c r="D113" s="6">
        <v>0</v>
      </c>
      <c r="E113" t="s">
        <v>87</v>
      </c>
      <c r="F113" t="s">
        <v>15</v>
      </c>
      <c r="G113">
        <f t="shared" si="6"/>
        <v>3839</v>
      </c>
      <c r="H113" t="str">
        <f t="shared" si="7"/>
        <v>('RS-16-503', 0, '2016-10-24 12:48',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14" spans="3:8">
      <c r="C114" s="7" t="s">
        <v>190</v>
      </c>
      <c r="D114" s="6" t="s">
        <v>303</v>
      </c>
      <c r="E114" t="s">
        <v>85</v>
      </c>
      <c r="F114" t="s">
        <v>15</v>
      </c>
      <c r="G114">
        <f t="shared" si="6"/>
        <v>3839</v>
      </c>
      <c r="H114" t="str">
        <f t="shared" si="7"/>
        <v>('RS-16-464', 1, '2016-10-24 12:49',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15" spans="3:8">
      <c r="C115" s="7" t="s">
        <v>142</v>
      </c>
      <c r="D115" s="6" t="s">
        <v>298</v>
      </c>
      <c r="E115" t="s">
        <v>84</v>
      </c>
      <c r="F115" t="s">
        <v>7</v>
      </c>
      <c r="G115">
        <f t="shared" si="6"/>
        <v>3840</v>
      </c>
      <c r="H115" t="str">
        <f t="shared" si="7"/>
        <v>('RM-16-461', 2, '2016-10-25 11:15',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16" spans="3:8">
      <c r="C116" s="7" t="s">
        <v>81</v>
      </c>
      <c r="D116" s="6">
        <v>0</v>
      </c>
      <c r="E116" t="s">
        <v>82</v>
      </c>
      <c r="F116" t="s">
        <v>15</v>
      </c>
      <c r="G116">
        <f t="shared" si="6"/>
        <v>3839</v>
      </c>
      <c r="H116" t="str">
        <f t="shared" si="7"/>
        <v>('RM-16-508', 0, '2016-10-25 15:32',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17" spans="3:8">
      <c r="C117" s="7" t="s">
        <v>112</v>
      </c>
      <c r="D117" s="6" t="s">
        <v>303</v>
      </c>
      <c r="E117" t="s">
        <v>78</v>
      </c>
      <c r="F117" t="s">
        <v>7</v>
      </c>
      <c r="G117">
        <f t="shared" si="6"/>
        <v>3840</v>
      </c>
      <c r="H117" t="str">
        <f t="shared" si="7"/>
        <v>('RS-16-496', 1, '2016-10-27 16:16',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18" spans="3:8">
      <c r="C118" s="7" t="s">
        <v>79</v>
      </c>
      <c r="D118" s="6">
        <v>0</v>
      </c>
      <c r="E118" t="s">
        <v>80</v>
      </c>
      <c r="F118" t="s">
        <v>7</v>
      </c>
      <c r="G118">
        <f t="shared" si="6"/>
        <v>3840</v>
      </c>
      <c r="H118" t="str">
        <f t="shared" si="7"/>
        <v>('RS-16-509', 0, '2016-10-28 09:37',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19" spans="3:8">
      <c r="C119" s="7" t="s">
        <v>75</v>
      </c>
      <c r="D119" s="6">
        <v>0</v>
      </c>
      <c r="E119" t="s">
        <v>76</v>
      </c>
      <c r="F119" t="s">
        <v>7</v>
      </c>
      <c r="G119">
        <f t="shared" si="6"/>
        <v>3840</v>
      </c>
      <c r="H119" t="str">
        <f t="shared" si="7"/>
        <v>('RS-16-511', 0, '2016-10-28 15:05',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20" spans="3:8">
      <c r="C120" s="7" t="s">
        <v>72</v>
      </c>
      <c r="D120" s="6">
        <v>0</v>
      </c>
      <c r="E120" t="s">
        <v>73</v>
      </c>
      <c r="F120" t="s">
        <v>7</v>
      </c>
      <c r="G120">
        <f t="shared" si="6"/>
        <v>3840</v>
      </c>
      <c r="H120" t="str">
        <f t="shared" si="7"/>
        <v>('RS-16-513', 0, '2016-10-28 16:20',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21" spans="3:8">
      <c r="C121" s="7" t="s">
        <v>74</v>
      </c>
      <c r="D121" s="6">
        <v>0</v>
      </c>
      <c r="E121" t="s">
        <v>73</v>
      </c>
      <c r="F121" t="s">
        <v>7</v>
      </c>
      <c r="G121">
        <f t="shared" si="6"/>
        <v>3840</v>
      </c>
      <c r="H121" t="str">
        <f t="shared" si="7"/>
        <v>('RM-16-512', 0, '2016-10-28 16:20',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22" spans="3:8">
      <c r="C122" s="7" t="s">
        <v>96</v>
      </c>
      <c r="D122" s="6" t="s">
        <v>303</v>
      </c>
      <c r="E122" t="s">
        <v>71</v>
      </c>
      <c r="F122" t="s">
        <v>7</v>
      </c>
      <c r="G122">
        <f t="shared" si="6"/>
        <v>3840</v>
      </c>
      <c r="H122" t="str">
        <f t="shared" si="7"/>
        <v>('RS-16-502', 1, '2016-11-02 08:17',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23" spans="3:8">
      <c r="C123" s="7" t="s">
        <v>96</v>
      </c>
      <c r="D123" s="6" t="s">
        <v>298</v>
      </c>
      <c r="E123" t="s">
        <v>70</v>
      </c>
      <c r="F123" t="s">
        <v>7</v>
      </c>
      <c r="G123">
        <f t="shared" si="6"/>
        <v>3840</v>
      </c>
      <c r="H123" t="str">
        <f t="shared" si="7"/>
        <v>('RS-16-502', 2, '2016-11-03 09:53',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24" spans="3:8">
      <c r="C124" s="7" t="s">
        <v>68</v>
      </c>
      <c r="D124" s="6">
        <v>0</v>
      </c>
      <c r="E124" t="s">
        <v>69</v>
      </c>
      <c r="F124" t="s">
        <v>7</v>
      </c>
      <c r="G124">
        <f t="shared" si="6"/>
        <v>3840</v>
      </c>
      <c r="H124" t="str">
        <f t="shared" si="7"/>
        <v>('RM-16-515', 0, '2016-11-03 09:54',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25" spans="3:8">
      <c r="C125" s="7" t="s">
        <v>66</v>
      </c>
      <c r="D125" s="6">
        <v>0</v>
      </c>
      <c r="E125" t="s">
        <v>67</v>
      </c>
      <c r="F125" t="s">
        <v>15</v>
      </c>
      <c r="G125">
        <f t="shared" si="6"/>
        <v>3839</v>
      </c>
      <c r="H125" t="str">
        <f t="shared" si="7"/>
        <v>('RS-16-516', 0, '2016-11-03 16:39',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26" spans="3:8">
      <c r="C126" s="7" t="s">
        <v>304</v>
      </c>
      <c r="D126" s="6" t="s">
        <v>303</v>
      </c>
      <c r="E126" t="s">
        <v>64</v>
      </c>
      <c r="F126" t="s">
        <v>7</v>
      </c>
      <c r="G126">
        <f t="shared" si="6"/>
        <v>3840</v>
      </c>
      <c r="H126" t="str">
        <f t="shared" si="7"/>
        <v>('RS-16-490', 1, '2016-11-03 16:40',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27" spans="3:8">
      <c r="C127" s="7" t="s">
        <v>65</v>
      </c>
      <c r="D127" s="6">
        <v>0</v>
      </c>
      <c r="E127" t="s">
        <v>64</v>
      </c>
      <c r="F127" t="s">
        <v>15</v>
      </c>
      <c r="G127">
        <f t="shared" si="6"/>
        <v>3839</v>
      </c>
      <c r="H127" t="str">
        <f t="shared" si="7"/>
        <v>('RS-16-517', 0, '2016-11-03 16:40',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28" spans="3:8">
      <c r="C128" s="7" t="s">
        <v>61</v>
      </c>
      <c r="D128" s="6">
        <v>0</v>
      </c>
      <c r="E128" t="s">
        <v>62</v>
      </c>
      <c r="F128" t="s">
        <v>15</v>
      </c>
      <c r="G128">
        <f t="shared" si="6"/>
        <v>3839</v>
      </c>
      <c r="H128" t="str">
        <f t="shared" si="7"/>
        <v>('RS-16-519', 0, '2016-11-04 13:10',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29" spans="3:8">
      <c r="C129" s="7" t="s">
        <v>59</v>
      </c>
      <c r="D129" s="6">
        <v>0</v>
      </c>
      <c r="E129" t="s">
        <v>60</v>
      </c>
      <c r="F129" t="s">
        <v>7</v>
      </c>
      <c r="G129">
        <f t="shared" si="6"/>
        <v>3840</v>
      </c>
      <c r="H129" t="str">
        <f t="shared" si="7"/>
        <v>('RS-16-518', 0, '2016-11-04 13:32',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30" spans="3:8">
      <c r="C130" s="7" t="s">
        <v>291</v>
      </c>
      <c r="D130" s="6">
        <v>0</v>
      </c>
      <c r="E130" t="s">
        <v>58</v>
      </c>
      <c r="F130" t="s">
        <v>7</v>
      </c>
      <c r="G130">
        <f t="shared" si="6"/>
        <v>3840</v>
      </c>
      <c r="H130" t="str">
        <f t="shared" si="7"/>
        <v>('RR-16-070', 0, '2016-11-08 13:19',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31" spans="3:8">
      <c r="C131" s="7" t="s">
        <v>306</v>
      </c>
      <c r="D131" s="6" t="s">
        <v>303</v>
      </c>
      <c r="E131" t="s">
        <v>57</v>
      </c>
      <c r="F131" t="s">
        <v>7</v>
      </c>
      <c r="G131">
        <f t="shared" si="6"/>
        <v>3840</v>
      </c>
      <c r="H131" t="str">
        <f t="shared" si="7"/>
        <v>('RS-16-491', 1, '2016-11-08 13:52',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32" spans="3:8">
      <c r="C132" s="7" t="s">
        <v>59</v>
      </c>
      <c r="D132" s="6" t="s">
        <v>303</v>
      </c>
      <c r="E132" t="s">
        <v>55</v>
      </c>
      <c r="F132" t="s">
        <v>7</v>
      </c>
      <c r="G132">
        <f t="shared" si="6"/>
        <v>3840</v>
      </c>
      <c r="H132" t="str">
        <f t="shared" si="7"/>
        <v>('RS-16-518', 1, '2016-11-10 08:08',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33" spans="3:8">
      <c r="C133" s="7" t="s">
        <v>47</v>
      </c>
      <c r="D133" s="6">
        <v>0</v>
      </c>
      <c r="E133" t="s">
        <v>48</v>
      </c>
      <c r="F133" t="s">
        <v>7</v>
      </c>
      <c r="G133">
        <f t="shared" si="6"/>
        <v>3840</v>
      </c>
      <c r="H133" t="str">
        <f t="shared" si="7"/>
        <v>('RS-16-521', 0, '2016-11-11 11:11',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34" spans="3:8">
      <c r="C134" s="7" t="s">
        <v>49</v>
      </c>
      <c r="D134" s="6">
        <v>0</v>
      </c>
      <c r="E134" t="s">
        <v>50</v>
      </c>
      <c r="F134" t="s">
        <v>15</v>
      </c>
      <c r="G134">
        <f t="shared" ref="G134:G165" si="8">LEN(H134)</f>
        <v>3839</v>
      </c>
      <c r="H134" t="str">
        <f t="shared" ref="H134:H155" si="9">"('"&amp;$C134&amp;"'"&amp;", "&amp;$D134&amp;", "&amp;"'"&amp;$E134&amp;"'"&amp;", "&amp;"'"&amp;$F134&amp;"'"&amp;$H$3</f>
        <v>('RC-16-520', 0, '2016-11-11 11:28',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35" spans="3:8">
      <c r="C135" s="7" t="s">
        <v>86</v>
      </c>
      <c r="D135" s="6" t="s">
        <v>303</v>
      </c>
      <c r="E135" t="s">
        <v>50</v>
      </c>
      <c r="F135" t="s">
        <v>15</v>
      </c>
      <c r="G135">
        <f t="shared" si="8"/>
        <v>3839</v>
      </c>
      <c r="H135" t="str">
        <f t="shared" si="9"/>
        <v>('RS-16-503', 1, '2016-11-11 11:28',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36" spans="3:8">
      <c r="C136" s="7" t="s">
        <v>45</v>
      </c>
      <c r="D136" s="6">
        <v>0</v>
      </c>
      <c r="E136" t="s">
        <v>46</v>
      </c>
      <c r="F136" t="s">
        <v>15</v>
      </c>
      <c r="G136">
        <f t="shared" si="8"/>
        <v>3839</v>
      </c>
      <c r="H136" t="str">
        <f t="shared" si="9"/>
        <v>('RS-16-523', 0, '2016-11-11 12:11',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37" spans="3:8">
      <c r="C137" s="7" t="s">
        <v>43</v>
      </c>
      <c r="D137" s="6">
        <v>0</v>
      </c>
      <c r="E137" t="s">
        <v>44</v>
      </c>
      <c r="F137" t="s">
        <v>7</v>
      </c>
      <c r="G137">
        <f t="shared" si="8"/>
        <v>3840</v>
      </c>
      <c r="H137" t="str">
        <f t="shared" si="9"/>
        <v>('RS-16-522', 0, '2016-11-11 12:48',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38" spans="3:8">
      <c r="C138" s="7" t="s">
        <v>41</v>
      </c>
      <c r="D138" s="6">
        <v>0</v>
      </c>
      <c r="E138" t="s">
        <v>42</v>
      </c>
      <c r="F138" t="s">
        <v>15</v>
      </c>
      <c r="G138">
        <f t="shared" si="8"/>
        <v>3839</v>
      </c>
      <c r="H138" t="str">
        <f t="shared" si="9"/>
        <v>('RM-16-524', 0, '2016-11-14 09:59',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39" spans="3:8">
      <c r="C139" s="7" t="s">
        <v>88</v>
      </c>
      <c r="D139" s="6" t="s">
        <v>303</v>
      </c>
      <c r="E139" t="s">
        <v>40</v>
      </c>
      <c r="F139" t="s">
        <v>7</v>
      </c>
      <c r="G139">
        <f t="shared" si="8"/>
        <v>3840</v>
      </c>
      <c r="H139" t="str">
        <f t="shared" si="9"/>
        <v>('RM-16-507', 1, '2016-11-15 08:08',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40" spans="3:8">
      <c r="C140" s="7" t="s">
        <v>72</v>
      </c>
      <c r="D140" s="6" t="s">
        <v>303</v>
      </c>
      <c r="E140" t="s">
        <v>34</v>
      </c>
      <c r="F140" t="s">
        <v>7</v>
      </c>
      <c r="G140">
        <f t="shared" si="8"/>
        <v>3840</v>
      </c>
      <c r="H140" t="str">
        <f t="shared" si="9"/>
        <v>('RS-16-513', 1, '2016-11-16 08:33',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41" spans="3:8">
      <c r="C141" s="7" t="s">
        <v>136</v>
      </c>
      <c r="D141" s="6" t="s">
        <v>303</v>
      </c>
      <c r="E141" t="s">
        <v>32</v>
      </c>
      <c r="F141" t="s">
        <v>7</v>
      </c>
      <c r="G141">
        <f t="shared" si="8"/>
        <v>3840</v>
      </c>
      <c r="H141" t="str">
        <f t="shared" si="9"/>
        <v>('RS-16-482', 1, '2016-11-16 08:34',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42" spans="3:8">
      <c r="C142" s="7" t="s">
        <v>305</v>
      </c>
      <c r="D142" s="6" t="s">
        <v>303</v>
      </c>
      <c r="E142" t="s">
        <v>30</v>
      </c>
      <c r="F142" t="s">
        <v>7</v>
      </c>
      <c r="G142">
        <f t="shared" si="8"/>
        <v>3840</v>
      </c>
      <c r="H142" t="str">
        <f t="shared" si="9"/>
        <v>('TR-16-027', 1, '2016-11-16 08:35',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43" spans="3:8">
      <c r="C143" s="7" t="s">
        <v>147</v>
      </c>
      <c r="D143" s="6" t="s">
        <v>298</v>
      </c>
      <c r="E143" t="s">
        <v>36</v>
      </c>
      <c r="F143" t="s">
        <v>7</v>
      </c>
      <c r="G143">
        <f t="shared" si="8"/>
        <v>3840</v>
      </c>
      <c r="H143" t="str">
        <f t="shared" si="9"/>
        <v>('RS-16-480', 2, '2016-11-16 08:40',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44" spans="3:8">
      <c r="C144" s="7" t="s">
        <v>27</v>
      </c>
      <c r="D144" s="6">
        <v>0</v>
      </c>
      <c r="E144" t="s">
        <v>28</v>
      </c>
      <c r="F144" t="s">
        <v>15</v>
      </c>
      <c r="G144">
        <f t="shared" si="8"/>
        <v>3839</v>
      </c>
      <c r="H144" t="str">
        <f t="shared" si="9"/>
        <v>('RS-16-525', 0, '2016-11-16 11:25',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45" spans="3:8">
      <c r="C145" s="7" t="s">
        <v>37</v>
      </c>
      <c r="D145" s="6">
        <v>0</v>
      </c>
      <c r="E145" t="s">
        <v>38</v>
      </c>
      <c r="F145" t="s">
        <v>7</v>
      </c>
      <c r="G145">
        <f t="shared" si="8"/>
        <v>3840</v>
      </c>
      <c r="H145" t="str">
        <f t="shared" si="9"/>
        <v>('RS-16-526', 0, '2016-11-16 11:40',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46" spans="3:8">
      <c r="C146" s="7" t="s">
        <v>25</v>
      </c>
      <c r="D146" s="6">
        <v>0</v>
      </c>
      <c r="E146" t="s">
        <v>26</v>
      </c>
      <c r="F146" t="s">
        <v>7</v>
      </c>
      <c r="G146">
        <f t="shared" si="8"/>
        <v>3840</v>
      </c>
      <c r="H146" t="str">
        <f t="shared" si="9"/>
        <v>('RS-16-527', 0, '2016-11-17 11:29',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47" spans="3:8">
      <c r="C147" s="7" t="s">
        <v>23</v>
      </c>
      <c r="D147" s="6">
        <v>0</v>
      </c>
      <c r="E147" t="s">
        <v>24</v>
      </c>
      <c r="F147" t="s">
        <v>15</v>
      </c>
      <c r="G147">
        <f t="shared" si="8"/>
        <v>3839</v>
      </c>
      <c r="H147" t="str">
        <f t="shared" si="9"/>
        <v>('RS-16-528', 0, '2016-11-17 15:51',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48" spans="3:8">
      <c r="C148" s="7" t="s">
        <v>300</v>
      </c>
      <c r="D148" s="6" t="s">
        <v>301</v>
      </c>
      <c r="E148" t="s">
        <v>12</v>
      </c>
      <c r="F148" t="s">
        <v>7</v>
      </c>
      <c r="G148">
        <f t="shared" si="8"/>
        <v>3840</v>
      </c>
      <c r="H148" t="str">
        <f t="shared" si="9"/>
        <v>('TR-16-040', 3, '2016-11-18 15:20',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49" spans="3:8">
      <c r="C149" s="7" t="s">
        <v>19</v>
      </c>
      <c r="D149" s="6">
        <v>0</v>
      </c>
      <c r="E149" t="s">
        <v>20</v>
      </c>
      <c r="F149" t="s">
        <v>7</v>
      </c>
      <c r="G149">
        <f t="shared" si="8"/>
        <v>3840</v>
      </c>
      <c r="H149" t="str">
        <f t="shared" si="9"/>
        <v>('RM-16-530', 0, '2016-11-21 07:19',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50" spans="3:8">
      <c r="C150" s="7" t="s">
        <v>304</v>
      </c>
      <c r="D150" s="6" t="s">
        <v>298</v>
      </c>
      <c r="E150" t="s">
        <v>22</v>
      </c>
      <c r="F150" t="s">
        <v>7</v>
      </c>
      <c r="G150">
        <f t="shared" si="8"/>
        <v>3840</v>
      </c>
      <c r="H150" t="str">
        <f t="shared" si="9"/>
        <v>('RS-16-490', 2, '2016-11-21 08:18',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51" spans="3:8">
      <c r="C151" s="7" t="s">
        <v>269</v>
      </c>
      <c r="D151" s="6">
        <v>0</v>
      </c>
      <c r="E151" t="s">
        <v>18</v>
      </c>
      <c r="F151" t="s">
        <v>7</v>
      </c>
      <c r="G151">
        <f t="shared" si="8"/>
        <v>3840</v>
      </c>
      <c r="H151" t="str">
        <f t="shared" si="9"/>
        <v>('CR-16-531', 0, '2016-11-21 08:19',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52" spans="3:8">
      <c r="C152" s="7" t="s">
        <v>302</v>
      </c>
      <c r="D152" s="6" t="s">
        <v>303</v>
      </c>
      <c r="E152" t="s">
        <v>17</v>
      </c>
      <c r="F152" t="s">
        <v>15</v>
      </c>
      <c r="G152">
        <f t="shared" si="8"/>
        <v>3839</v>
      </c>
      <c r="H152" t="str">
        <f t="shared" si="9"/>
        <v>('RM-16-428', 1, '2016-11-21 08:32',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53" spans="3:8">
      <c r="C153" s="7" t="s">
        <v>13</v>
      </c>
      <c r="D153" s="6">
        <v>0</v>
      </c>
      <c r="E153" t="s">
        <v>14</v>
      </c>
      <c r="F153" t="s">
        <v>15</v>
      </c>
      <c r="G153">
        <f t="shared" si="8"/>
        <v>3839</v>
      </c>
      <c r="H153" t="str">
        <f t="shared" si="9"/>
        <v>('RN-16-529', 0, '2016-11-21 08:33', 'S. Radeva',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54" spans="3:8">
      <c r="C154" s="7" t="s">
        <v>299</v>
      </c>
      <c r="D154" s="6" t="s">
        <v>298</v>
      </c>
      <c r="E154" t="s">
        <v>10</v>
      </c>
      <c r="F154" t="s">
        <v>7</v>
      </c>
      <c r="G154">
        <f t="shared" si="8"/>
        <v>3840</v>
      </c>
      <c r="H154" t="str">
        <f t="shared" si="9"/>
        <v>('TR-16-056', 2, '2016-11-22 11:28',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  <row r="155" spans="3:8">
      <c r="C155" s="7" t="s">
        <v>267</v>
      </c>
      <c r="D155" s="6">
        <v>0</v>
      </c>
      <c r="E155" t="s">
        <v>8</v>
      </c>
      <c r="F155" t="s">
        <v>7</v>
      </c>
      <c r="G155">
        <f t="shared" si="8"/>
        <v>3840</v>
      </c>
      <c r="H155" t="str">
        <f t="shared" si="9"/>
        <v>('RR-16-075', 0, '2016-11-23 08:12', 'D. Petkova', '', '', '[2016-11-28 11:50] [Administrator] [Ð—ÐÐŸÐ˜Ð¡ ÐžÐ¢ Ð¡Ð¢ÐÐ Ð Ð‘ÐÐ—Ð Ð”ÐÐÐÐ˜!].\r\n', '[2016-11-28 11:53] [Administrator] [ÐžÐ´Ð¾Ð±Ñ€ÐµÐ½Ð° - 7. Ð£Ñ‚Ð²ÑŠÑ€Ð¶Ð´Ð°Ð²Ð°Ð½Ðµ Ð½Ð° ÐŸÐŸ].\r\n[2016-11-28 11:53] [Administrator] [ÐžÐ´Ð¾Ð±Ñ€ÐµÐ½Ð° - 6. ÐŸÐŸ ÐžÐ´Ð¾Ð±Ñ€ÐµÐ½Ð¸Ðµ ÐœÐ—].\r\n[2016-11-28 11:53] [Administrator] [ÐžÐ´Ð¾Ð±Ñ€ÐµÐ½Ð° - 5. ÐŸÐŸ ÐžÐ´Ð¾Ð±Ñ€ÐµÐ½Ð¸Ðµ Ð¡Ð ].\r\n[2016-11-28 11:53] [Administrator] [Ð˜Ð·Ñ€Ð°Ð±Ð¾Ñ‚ÐµÐ½Ð° - 4. ÐŸÐŸ Ð˜Ð·Ñ€Ð°Ð±Ð¾Ñ‚Ð²Ð°Ð½Ðµ ÐœÐ—].\r\n[2016-11-28 11:53] [Administrator] [Ð˜Ð·Ñ€Ð°Ð±Ð¾Ñ‚ÐµÐ½Ð° - 3. ÐŸÐŸ Ð˜Ð·Ñ€Ð°Ð±Ð¾Ñ‚Ð²Ð°Ð½Ðµ Ð¡Ð ].\r\n[2016-11-28 11:53] [Administrator] [ÐžÐ´Ð¾Ð±Ñ€ÐµÐ½Ð° - 2. ÐžÐ´Ð¾Ð±Ñ€ÐµÐ½Ð¸Ðµ Ð’Ð¤ÐŸ].\r\n[2016-11-28 11:53] [Administrator] [Ð˜Ð·Ñ€Ð°Ð±Ð¾Ñ‚ÐµÐ½Ð° - 1. Ð˜Ð·Ð³Ð¾Ñ‚Ð²ÑÐ½Ðµ Ð’Ð¤ÐŸ].\r\n[2016-11-28 11:52] [Administrator] [Ð¾Ñ‚ÐºÐ». Ð½Ð° ÐµÑ‚Ð°Ð¿: . ÑÐ¼ÐµÐ½ÐµÐ½ ÑÑ‚Ð°Ñ‚ÑƒÑ Ð½Ð°: Ð—Ð° Ð˜Ð·Ñ€Ð°Ð±Ð¾Ñ‚Ð²Ð°Ð½Ðµ - 1. Ð˜Ð·Ð³Ð¾Ñ‚Ð²ÑÐ½Ðµ Ð’Ð¤ÐŸ].\r\n[2016-11-28 11:50] [Administrator] [ÑÑŠÐ·Ð´Ð°Ð´ÐµÐ½Ð°].\r\n', 'Administrator', '', 'Ð—ÐÐŸÐ˜Ð¡ ÐžÐ¢ Ð¡Ð¢ÐÐ Ð Ð‘ÐÐ—Ð Ð”ÐÐÐÐ˜!', 'Ð—ÐÐŸÐ˜Ð¡ ÐžÐ¢ Ð¡Ð¢ÐÐ Ð Ð‘ÐÐ—Ð Ð”ÐÐÐÐ˜!', 'Ð½ÑÐ¼Ð° Ð¸Ð½Ñ„Ð¾Ð¼Ð°Ñ†Ð¸Ñ', 'Ð—ÐÐŸÐ˜Ð¡ ÐžÐ¢ Ð¡Ð¢ÐÐ Ð Ð‘ÐÐ—Ð Ð”ÐÐÐÐ˜!', 'Ð½ÑÐ¼Ð° Ð¸Ð½Ñ„Ð¾Ð¼Ð°Ñ†Ð¸Ñ', '0', 'EUR', 'a:1:{i:0;a:16:{s:5:"sos01";s:1:"1";s:5:"sos02";s:0:"";s:5:"sos03";s:1:"1";s:5:"sos04";s:10:"2016-11-28";s:5:"sos05";s:2:"\r\n";s:5:"sos06";s:2:"\r\n";s:5:"sos07";s:2:"\r\n";s:5:"sos08";s:2:"\r\n";s:5:"sos09";s:2:"\r\n";s:5:"sos10";s:2:"\r\n";s:5:"sos11";s:2:"\r\n";s:5:"sos12";s:2:"\r\n";s:5:"sos13";s:2:"\r\n";s:5:"sos14";s:2:"\r\n";s:5:"sos15";s:0:"";s:5:"sos16";s:47:"Ð—ÐÐŸÐ˜Ð¡ ÐžÐ¢ Ð¡Ð¢ÐÐ Ð Ð‘ÐÐ—Ð Ð”ÐÐÐÐ˜!";}}',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'Ð—ÐÐŸÐ˜Ð¡ ÐžÐ¢ Ð¡Ð¢ÐÐ Ð Ð‘ÐÐ—Ð Ð”ÐÐÐÐ˜!', 'a:7:{i:0;a:6:{s:13:"approveStatus";s:20:"Ð˜Ð·Ñ€Ð°Ð±Ð¾Ñ‚ÐµÐ½Ð°";s:11:"stageNumber";s:1:"1";s:10:"stageTitle";s:25:"Ð˜Ð·Ð³Ð¾Ñ‚Ð²ÑÐ½Ðµ Ð’Ð¤ÐŸ";s:10:"approvedBy";s:13:"Administrator";s:12:"approvedDate";s:16:"2016-11-28 11:53";s:14:"approveComment";s:0:"";}i:1;a:6:{s:13:"approveStatus";s:16:"ÐžÐ´Ð¾Ð±Ñ€ÐµÐ½Ð°";s:11:"stageNumber";s:1:"2";s:10:"stageTitle";s:25:"ÐžÐ´Ð¾Ð±Ñ€ÐµÐ½Ð¸Ðµ Ð’Ð¤ÐŸ";s:10:"approvedBy";s:13:"Administrator";s:12:"approvedDate";s:16:"2016-11-28 11:53";s:14:"approveComment";s:0:"";}i:2;a:6:{s:13:"approveStatus";s:20:"Ð˜Ð·Ñ€Ð°Ð±Ð¾Ñ‚ÐµÐ½Ð°";s:11:"stageNumber";s:1:"3";s:10:"stageTitle";s:32:"ÐŸÐŸ Ð˜Ð·Ñ€Ð°Ð±Ð¾Ñ‚Ð²Ð°Ð½Ðµ Ð¡Ð ";s:10:"approvedBy";s:13:"Administrator";s:12:"approvedDate";s:16:"2016-11-28 11:53";s:14:"approveComment";s:0:"";}i:3;a:6:{s:13:"approveStatus";s:20:"Ð˜Ð·Ñ€Ð°Ð±Ð¾Ñ‚ÐµÐ½Ð°";s:11:"stageNumber";s:1:"4";s:10:"stageTitle";s:32:"ÐŸÐŸ Ð˜Ð·Ñ€Ð°Ð±Ð¾Ñ‚Ð²Ð°Ð½Ðµ ÐœÐ—";s:10:"approvedBy";s:13:"Administrator";s:12:"approvedDate";s:16:"2016-11-28 11:53";s:14:"approveComment";s:0:"";}i:4;a:6:{s:13:"approveStatus";s:16:"ÐžÐ´Ð¾Ð±Ñ€ÐµÐ½Ð°";s:11:"stageNumber";s:1:"5";s:10:"stageTitle";s:28:"ÐŸÐŸ ÐžÐ´Ð¾Ð±Ñ€ÐµÐ½Ð¸Ðµ Ð¡Ð ";s:10:"approvedBy";s:13:"Administrator";s:12:"approvedDate";s:16:"2016-11-28 11:53";s:14:"approveComment";s:0:"";}i:5;a:6:{s:13:"approveStatus";s:16:"ÐžÐ´Ð¾Ð±Ñ€ÐµÐ½Ð°";s:11:"stageNumber";s:1:"6";s:10:"stageTitle";s:28:"ÐŸÐŸ ÐžÐ´Ð¾Ð±Ñ€ÐµÐ½Ð¸Ðµ ÐœÐ—";s:10:"approvedBy";s:13:"Administrator";s:12:"approvedDate";s:16:"2016-11-28 11:53";s:14:"approveComment";s:0:"";}i:6;a:6:{s:13:"approveStatus";s:16:"ÐžÐ´Ð¾Ð±Ñ€ÐµÐ½Ð°";s:11:"stageNumber";s:1:"7";s:10:"stageTitle";s:34:"Ð£Ñ‚Ð²ÑŠÑ€Ð¶Ð´Ð°Ð²Ð°Ð½Ðµ Ð½Ð° ÐŸÐŸ";s:10:"approvedBy";s:13:"Administrator";s:12:"approvedDate";s:16:"2016-11-28 11:53";s:14:"approveComment";s:0:"";}}'),</v>
      </c>
    </row>
  </sheetData>
  <autoFilter ref="C5:H155">
    <sortState ref="C6:H155">
      <sortCondition ref="E5:E15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K279"/>
  <sheetViews>
    <sheetView workbookViewId="0">
      <selection activeCell="F3" sqref="F3"/>
    </sheetView>
  </sheetViews>
  <sheetFormatPr defaultRowHeight="15"/>
  <cols>
    <col min="3" max="3" width="24.28515625" bestFit="1" customWidth="1"/>
    <col min="4" max="4" width="19.7109375" customWidth="1"/>
    <col min="5" max="5" width="15.42578125" customWidth="1"/>
    <col min="6" max="6" width="15.28515625" style="5" bestFit="1" customWidth="1"/>
    <col min="7" max="7" width="5.85546875" style="3" customWidth="1"/>
    <col min="8" max="8" width="17" style="3" bestFit="1" customWidth="1"/>
    <col min="9" max="9" width="9.140625" style="3"/>
    <col min="10" max="10" width="10.85546875" customWidth="1"/>
    <col min="11" max="11" width="73.42578125" customWidth="1"/>
  </cols>
  <sheetData>
    <row r="1" spans="3:11">
      <c r="H1" s="13" t="s">
        <v>823</v>
      </c>
    </row>
    <row r="2" spans="3:11">
      <c r="I2" s="9" t="s">
        <v>328</v>
      </c>
      <c r="J2">
        <f>LEN(K2)</f>
        <v>1968</v>
      </c>
      <c r="K2" t="s">
        <v>818</v>
      </c>
    </row>
    <row r="3" spans="3:11">
      <c r="I3" s="9" t="s">
        <v>791</v>
      </c>
      <c r="J3">
        <f>LEN(K3)</f>
        <v>1831</v>
      </c>
      <c r="K3" t="s">
        <v>794</v>
      </c>
    </row>
    <row r="4" spans="3:11">
      <c r="I4" s="9" t="s">
        <v>792</v>
      </c>
      <c r="J4">
        <f>LEN(K4)</f>
        <v>36</v>
      </c>
      <c r="K4" t="s">
        <v>819</v>
      </c>
    </row>
    <row r="5" spans="3:11">
      <c r="I5" s="9" t="s">
        <v>821</v>
      </c>
      <c r="J5">
        <f>LEN(K5)</f>
        <v>1959</v>
      </c>
      <c r="K5" t="s">
        <v>822</v>
      </c>
    </row>
    <row r="6" spans="3:11">
      <c r="C6" s="2" t="s">
        <v>778</v>
      </c>
      <c r="I6" s="12" t="s">
        <v>779</v>
      </c>
    </row>
    <row r="7" spans="3:11">
      <c r="C7" s="1" t="s">
        <v>2</v>
      </c>
      <c r="D7" s="1" t="s">
        <v>3</v>
      </c>
      <c r="E7" s="1" t="s">
        <v>4</v>
      </c>
      <c r="F7" s="10" t="s">
        <v>793</v>
      </c>
      <c r="G7" s="4" t="s">
        <v>268</v>
      </c>
      <c r="H7" s="4" t="s">
        <v>0</v>
      </c>
      <c r="I7" s="4" t="s">
        <v>1</v>
      </c>
      <c r="J7" t="s">
        <v>820</v>
      </c>
      <c r="K7" t="s">
        <v>817</v>
      </c>
    </row>
    <row r="8" spans="3:11">
      <c r="C8" t="s">
        <v>775</v>
      </c>
      <c r="D8" t="s">
        <v>776</v>
      </c>
      <c r="E8" t="s">
        <v>15</v>
      </c>
      <c r="F8" s="5" t="s">
        <v>777</v>
      </c>
      <c r="G8" s="3">
        <f t="shared" ref="G8:G71" si="0">LEN($C8)</f>
        <v>15</v>
      </c>
      <c r="H8" s="3" t="str">
        <f t="shared" ref="H8:H71" si="1">LEFT($C8,15)</f>
        <v>RS-16-BG-GK-330</v>
      </c>
      <c r="I8" s="3">
        <f t="shared" ref="I8:I71" si="2">IF(LEN($C8)=15,0,RIGHT($C8,1))</f>
        <v>0</v>
      </c>
      <c r="J8" s="11">
        <f>LEN(Table1[[#This Row],[`number`, `rev`, `create_date`, `create_by`, `comment`, `history`, `approve`]])</f>
        <v>1959</v>
      </c>
      <c r="K8" s="11" t="str">
        <f>"('"&amp;$H8&amp;"'"&amp;", "&amp;$I8&amp;", "&amp;"'"&amp;$D8&amp;"'"&amp;", "&amp;"'"&amp;$E8&amp;"'"&amp;", "&amp;"'["&amp;$D8&amp;"] "&amp;$K$3&amp;Table1[[#This Row],[zavurshena]]&amp;$K$4</f>
        <v>('RS-16-BG-GK-330', 0, '2016-08-15 13:35', 'S. Radeva', '[2016-08-15 13:35]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Ð¸Ð·Ð¿Ñ€Ð°Ñ‰Ð°Ð½Ðµ)";s:10:"approvedBy";s:13:"Administrator";s:12:"approvedDate";s:16:"2016-08-16 14:30";s:14:"approveComment";s:0:"";}}'),</v>
      </c>
    </row>
    <row r="9" spans="3:11">
      <c r="C9" t="s">
        <v>772</v>
      </c>
      <c r="D9" t="s">
        <v>773</v>
      </c>
      <c r="E9" t="s">
        <v>7</v>
      </c>
      <c r="F9" s="5" t="s">
        <v>774</v>
      </c>
      <c r="G9" s="3">
        <f t="shared" si="0"/>
        <v>15</v>
      </c>
      <c r="H9" s="3" t="str">
        <f t="shared" si="1"/>
        <v>RS-16-CH-DE-331</v>
      </c>
      <c r="I9" s="3">
        <f t="shared" si="2"/>
        <v>0</v>
      </c>
      <c r="J9" s="11">
        <f>LEN(Table1[[#This Row],[`number`, `rev`, `create_date`, `create_by`, `comment`, `history`, `approve`]])</f>
        <v>1960</v>
      </c>
      <c r="K9" s="11" t="str">
        <f>"('"&amp;$H9&amp;"'"&amp;", "&amp;$I9&amp;", "&amp;"'"&amp;$D9&amp;"'"&amp;", "&amp;"'"&amp;$E9&amp;"'"&amp;", "&amp;"'["&amp;$D9&amp;"] "&amp;$K$3&amp;Table1[[#This Row],[zavurshena]]&amp;$K$4</f>
        <v>('RS-16-CH-DE-331', 0, '2016-08-15 15:08', 'D. Petkova', '[2016-08-15 15:08]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Ð¸Ð·Ð¿Ñ€Ð°Ñ‰Ð°Ð½Ðµ)";s:10:"approvedBy";s:13:"Administrator";s:12:"approvedDate";s:16:"2016-08-16 16:00";s:14:"approveComment";s:0:"";}}'),</v>
      </c>
    </row>
    <row r="10" spans="3:11">
      <c r="C10" t="s">
        <v>783</v>
      </c>
      <c r="D10" t="s">
        <v>770</v>
      </c>
      <c r="E10" t="s">
        <v>15</v>
      </c>
      <c r="F10" s="5" t="s">
        <v>771</v>
      </c>
      <c r="G10" s="3">
        <f t="shared" si="0"/>
        <v>21</v>
      </c>
      <c r="H10" s="3" t="str">
        <f t="shared" si="1"/>
        <v>RS-16-KR-DD-267</v>
      </c>
      <c r="I10" s="3" t="str">
        <f t="shared" si="2"/>
        <v>1</v>
      </c>
      <c r="J10" s="11">
        <f>LEN(Table1[[#This Row],[`number`, `rev`, `create_date`, `create_by`, `comment`, `history`, `approve`]])</f>
        <v>1959</v>
      </c>
      <c r="K10" s="11" t="str">
        <f>"('"&amp;$H10&amp;"'"&amp;", "&amp;$I10&amp;", "&amp;"'"&amp;$D10&amp;"'"&amp;", "&amp;"'"&amp;$E10&amp;"'"&amp;", "&amp;"'["&amp;$D10&amp;"] "&amp;$K$3&amp;Table1[[#This Row],[zavurshena]]&amp;$K$4</f>
        <v>('RS-16-KR-DD-267', 1, '2016-08-15 15:55', 'S. Radeva', '[2016-08-15 15:55]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Ð¸Ð·Ð¿Ñ€Ð°Ñ‰Ð°Ð½Ðµ)";s:10:"approvedBy";s:13:"Administrator";s:12:"approvedDate";s:16:"2016-06-23 16:17";s:14:"approveComment";s:0:"";}}'),</v>
      </c>
    </row>
    <row r="11" spans="3:11">
      <c r="C11" t="s">
        <v>787</v>
      </c>
      <c r="D11" t="s">
        <v>768</v>
      </c>
      <c r="E11" t="s">
        <v>15</v>
      </c>
      <c r="F11" s="5" t="s">
        <v>769</v>
      </c>
      <c r="G11" s="3">
        <f t="shared" si="0"/>
        <v>21</v>
      </c>
      <c r="H11" s="3" t="str">
        <f t="shared" si="1"/>
        <v>RS-16-TR-DD-141</v>
      </c>
      <c r="I11" s="3" t="str">
        <f t="shared" si="2"/>
        <v>3</v>
      </c>
      <c r="J11" s="11">
        <f>LEN(Table1[[#This Row],[`number`, `rev`, `create_date`, `create_by`, `comment`, `history`, `approve`]])</f>
        <v>1959</v>
      </c>
      <c r="K11" s="11" t="str">
        <f>"('"&amp;$H11&amp;"'"&amp;", "&amp;$I11&amp;", "&amp;"'"&amp;$D11&amp;"'"&amp;", "&amp;"'"&amp;$E11&amp;"'"&amp;", "&amp;"'["&amp;$D11&amp;"] "&amp;$K$3&amp;Table1[[#This Row],[zavurshena]]&amp;$K$4</f>
        <v>('RS-16-TR-DD-141', 3, '2016-08-15 16:29', 'S. Radeva', '[2016-08-15 16:29]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Ð¸Ð·Ð¿Ñ€Ð°Ñ‰Ð°Ð½Ðµ)";s:10:"approvedBy";s:13:"Administrator";s:12:"approvedDate";s:16:"2016-08-16 11:45";s:14:"approveComment";s:0:"";}}'),</v>
      </c>
    </row>
    <row r="12" spans="3:11">
      <c r="C12" t="s">
        <v>765</v>
      </c>
      <c r="D12" t="s">
        <v>766</v>
      </c>
      <c r="E12" t="s">
        <v>7</v>
      </c>
      <c r="F12" s="5" t="s">
        <v>767</v>
      </c>
      <c r="G12" s="3">
        <f t="shared" si="0"/>
        <v>15</v>
      </c>
      <c r="H12" s="3" t="str">
        <f t="shared" si="1"/>
        <v>RS-16-RU-GK-333</v>
      </c>
      <c r="I12" s="3">
        <f t="shared" si="2"/>
        <v>0</v>
      </c>
      <c r="J12" s="11">
        <f>LEN(Table1[[#This Row],[`number`, `rev`, `create_date`, `create_by`, `comment`, `history`, `approve`]])</f>
        <v>1960</v>
      </c>
      <c r="K12" s="11" t="str">
        <f>"('"&amp;$H12&amp;"'"&amp;", "&amp;$I12&amp;", "&amp;"'"&amp;$D12&amp;"'"&amp;", "&amp;"'"&amp;$E12&amp;"'"&amp;", "&amp;"'["&amp;$D12&amp;"] "&amp;$K$3&amp;Table1[[#This Row],[zavurshena]]&amp;$K$4</f>
        <v>('RS-16-RU-GK-333', 0, '2016-08-16 08:20', 'D. Petkova', '[2016-08-16 08:20]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Ð¸Ð·Ð¿Ñ€Ð°Ñ‰Ð°Ð½Ðµ)";s:10:"approvedBy";s:13:"Administrator";s:12:"approvedDate";s:16:"2016-08-18 12:00";s:14:"approveComment";s:0:"";}}'),</v>
      </c>
    </row>
    <row r="13" spans="3:11">
      <c r="C13" t="s">
        <v>762</v>
      </c>
      <c r="D13" t="s">
        <v>763</v>
      </c>
      <c r="E13" t="s">
        <v>7</v>
      </c>
      <c r="F13" s="5" t="s">
        <v>764</v>
      </c>
      <c r="G13" s="3">
        <f t="shared" si="0"/>
        <v>21</v>
      </c>
      <c r="H13" s="3" t="str">
        <f t="shared" si="1"/>
        <v>RS-16-KR-DD-267</v>
      </c>
      <c r="I13" s="3" t="str">
        <f t="shared" si="2"/>
        <v>3</v>
      </c>
      <c r="J13" s="11">
        <f>LEN(Table1[[#This Row],[`number`, `rev`, `create_date`, `create_by`, `comment`, `history`, `approve`]])</f>
        <v>1960</v>
      </c>
      <c r="K13" s="11" t="str">
        <f>"('"&amp;$H13&amp;"'"&amp;", "&amp;$I13&amp;", "&amp;"'"&amp;$D13&amp;"'"&amp;", "&amp;"'"&amp;$E13&amp;"'"&amp;", "&amp;"'["&amp;$D13&amp;"] "&amp;$K$3&amp;Table1[[#This Row],[zavurshena]]&amp;$K$4</f>
        <v>('RS-16-KR-DD-267', 3, '2016-08-16 09:00', 'D. Petkova', '[2016-08-16 09:00]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Ð¸Ð·Ð¿Ñ€Ð°Ñ‰Ð°Ð½Ðµ)";s:10:"approvedBy";s:13:"Administrator";s:12:"approvedDate";s:16:"2016-08-31 07:51";s:14:"approveComment";s:0:"";}}'),</v>
      </c>
    </row>
    <row r="14" spans="3:11">
      <c r="C14" t="s">
        <v>759</v>
      </c>
      <c r="D14" t="s">
        <v>760</v>
      </c>
      <c r="E14" t="s">
        <v>15</v>
      </c>
      <c r="F14" s="5" t="s">
        <v>761</v>
      </c>
      <c r="G14" s="3">
        <f t="shared" si="0"/>
        <v>15</v>
      </c>
      <c r="H14" s="3" t="str">
        <f t="shared" si="1"/>
        <v>RS-16-KZ-GK-336</v>
      </c>
      <c r="I14" s="3">
        <f t="shared" si="2"/>
        <v>0</v>
      </c>
      <c r="J14" s="11">
        <f>LEN(Table1[[#This Row],[`number`, `rev`, `create_date`, `create_by`, `comment`, `history`, `approve`]])</f>
        <v>1959</v>
      </c>
      <c r="K14" s="11" t="str">
        <f>"('"&amp;$H14&amp;"'"&amp;", "&amp;$I14&amp;", "&amp;"'"&amp;$D14&amp;"'"&amp;", "&amp;"'"&amp;$E14&amp;"'"&amp;", "&amp;"'["&amp;$D14&amp;"] "&amp;$K$3&amp;Table1[[#This Row],[zavurshena]]&amp;$K$4</f>
        <v>('RS-16-KZ-GK-336', 0, '2016-08-16 10:38', 'S. Radeva', '[2016-08-16 10:38]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Ð¸Ð·Ð¿Ñ€Ð°Ñ‰Ð°Ð½Ðµ)";s:10:"approvedBy";s:13:"Administrator";s:12:"approvedDate";s:16:"2016-08-17 17:00";s:14:"approveComment";s:0:"";}}'),</v>
      </c>
    </row>
    <row r="15" spans="3:11">
      <c r="C15" t="s">
        <v>756</v>
      </c>
      <c r="D15" t="s">
        <v>757</v>
      </c>
      <c r="E15" t="s">
        <v>7</v>
      </c>
      <c r="F15" s="5" t="s">
        <v>758</v>
      </c>
      <c r="G15" s="3">
        <f t="shared" si="0"/>
        <v>15</v>
      </c>
      <c r="H15" s="3" t="str">
        <f t="shared" si="1"/>
        <v>RS-16-RU-GK-335</v>
      </c>
      <c r="I15" s="3">
        <f t="shared" si="2"/>
        <v>0</v>
      </c>
      <c r="J15" s="11">
        <f>LEN(Table1[[#This Row],[`number`, `rev`, `create_date`, `create_by`, `comment`, `history`, `approve`]])</f>
        <v>1960</v>
      </c>
      <c r="K15" s="11" t="str">
        <f>"('"&amp;$H15&amp;"'"&amp;", "&amp;$I15&amp;", "&amp;"'"&amp;$D15&amp;"'"&amp;", "&amp;"'"&amp;$E15&amp;"'"&amp;", "&amp;"'["&amp;$D15&amp;"] "&amp;$K$3&amp;Table1[[#This Row],[zavurshena]]&amp;$K$4</f>
        <v>('RS-16-RU-GK-335', 0, '2016-08-16 11:05', 'D. Petkova', '[2016-08-16 11:05]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Ð¸Ð·Ð¿Ñ€Ð°Ñ‰Ð°Ð½Ðµ)";s:10:"approvedBy";s:13:"Administrator";s:12:"approvedDate";s:16:"2016-08-17 13:45";s:14:"approveComment";s:0:"";}}'),</v>
      </c>
    </row>
    <row r="16" spans="3:11">
      <c r="C16" t="s">
        <v>753</v>
      </c>
      <c r="D16" t="s">
        <v>754</v>
      </c>
      <c r="E16" t="s">
        <v>7</v>
      </c>
      <c r="F16" s="5" t="s">
        <v>755</v>
      </c>
      <c r="G16" s="3">
        <f t="shared" si="0"/>
        <v>15</v>
      </c>
      <c r="H16" s="3" t="str">
        <f t="shared" si="1"/>
        <v>RM-16-PR-GK-332</v>
      </c>
      <c r="I16" s="3">
        <f t="shared" si="2"/>
        <v>0</v>
      </c>
      <c r="J16" s="11">
        <f>LEN(Table1[[#This Row],[`number`, `rev`, `create_date`, `create_by`, `comment`, `history`, `approve`]])</f>
        <v>1960</v>
      </c>
      <c r="K16" s="11" t="str">
        <f>"('"&amp;$H16&amp;"'"&amp;", "&amp;$I16&amp;", "&amp;"'"&amp;$D16&amp;"'"&amp;", "&amp;"'"&amp;$E16&amp;"'"&amp;", "&amp;"'["&amp;$D16&amp;"] "&amp;$K$3&amp;Table1[[#This Row],[zavurshena]]&amp;$K$4</f>
        <v>('RM-16-PR-GK-332', 0, '2016-08-16 13:05', 'D. Petkova', '[2016-08-16 13:05]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Ð¸Ð·Ð¿Ñ€Ð°Ñ‰Ð°Ð½Ðµ)";s:10:"approvedBy";s:13:"Administrator";s:12:"approvedDate";s:16:"2016-08-16 16:19";s:14:"approveComment";s:0:"";}}'),</v>
      </c>
    </row>
    <row r="17" spans="3:11">
      <c r="C17" t="s">
        <v>750</v>
      </c>
      <c r="D17" t="s">
        <v>751</v>
      </c>
      <c r="E17" t="s">
        <v>7</v>
      </c>
      <c r="F17" s="5" t="s">
        <v>752</v>
      </c>
      <c r="G17" s="3">
        <f t="shared" si="0"/>
        <v>21</v>
      </c>
      <c r="H17" s="3" t="str">
        <f t="shared" si="1"/>
        <v>RS-16-RU-GK-309</v>
      </c>
      <c r="I17" s="3" t="str">
        <f t="shared" si="2"/>
        <v>1</v>
      </c>
      <c r="J17" s="11">
        <f>LEN(Table1[[#This Row],[`number`, `rev`, `create_date`, `create_by`, `comment`, `history`, `approve`]])</f>
        <v>1960</v>
      </c>
      <c r="K17" s="11" t="str">
        <f>"('"&amp;$H17&amp;"'"&amp;", "&amp;$I17&amp;", "&amp;"'"&amp;$D17&amp;"'"&amp;", "&amp;"'"&amp;$E17&amp;"'"&amp;", "&amp;"'["&amp;$D17&amp;"] "&amp;$K$3&amp;Table1[[#This Row],[zavurshena]]&amp;$K$4</f>
        <v>('RS-16-RU-GK-309', 1, '2016-08-17 12:50', 'D. Petkova', '[2016-08-17 12:50]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Ð¸Ð·Ð¿Ñ€Ð°Ñ‰Ð°Ð½Ðµ)";s:10:"approvedBy";s:13:"Administrator";s:12:"approvedDate";s:16:"2016-08-17 16:19";s:14:"approveComment";s:0:"";}}'),</v>
      </c>
    </row>
    <row r="18" spans="3:11">
      <c r="C18" t="s">
        <v>747</v>
      </c>
      <c r="D18" t="s">
        <v>748</v>
      </c>
      <c r="E18" t="s">
        <v>15</v>
      </c>
      <c r="F18" s="5" t="s">
        <v>749</v>
      </c>
      <c r="G18" s="3">
        <f t="shared" si="0"/>
        <v>15</v>
      </c>
      <c r="H18" s="3" t="str">
        <f t="shared" si="1"/>
        <v>RS-16-RU-GK-337</v>
      </c>
      <c r="I18" s="3">
        <f t="shared" si="2"/>
        <v>0</v>
      </c>
      <c r="J18" s="11">
        <f>LEN(Table1[[#This Row],[`number`, `rev`, `create_date`, `create_by`, `comment`, `history`, `approve`]])</f>
        <v>1959</v>
      </c>
      <c r="K18" s="11" t="str">
        <f>"('"&amp;$H18&amp;"'"&amp;", "&amp;$I18&amp;", "&amp;"'"&amp;$D18&amp;"'"&amp;", "&amp;"'"&amp;$E18&amp;"'"&amp;", "&amp;"'["&amp;$D18&amp;"] "&amp;$K$3&amp;Table1[[#This Row],[zavurshena]]&amp;$K$4</f>
        <v>('RS-16-RU-GK-337', 0, '2016-08-17 14:16', 'S. Radeva', '[2016-08-17 14:16]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Ð¸Ð·Ð¿Ñ€Ð°Ñ‰Ð°Ð½Ðµ)";s:10:"approvedBy";s:13:"Administrator";s:12:"approvedDate";s:16:"2016-08-18 13:20";s:14:"approveComment";s:0:"";}}'),</v>
      </c>
    </row>
    <row r="19" spans="3:11">
      <c r="C19" t="s">
        <v>707</v>
      </c>
      <c r="D19" t="s">
        <v>708</v>
      </c>
      <c r="E19" t="s">
        <v>15</v>
      </c>
      <c r="F19" s="5" t="s">
        <v>709</v>
      </c>
      <c r="G19" s="3">
        <f t="shared" si="0"/>
        <v>15</v>
      </c>
      <c r="H19" s="3" t="str">
        <f t="shared" si="1"/>
        <v>RS-16-UA-GK-338</v>
      </c>
      <c r="I19" s="3">
        <f t="shared" si="2"/>
        <v>0</v>
      </c>
      <c r="J19" s="11">
        <f>LEN(Table1[[#This Row],[`number`, `rev`, `create_date`, `create_by`, `comment`, `history`, `approve`]])</f>
        <v>1959</v>
      </c>
      <c r="K19" s="11" t="str">
        <f>"('"&amp;$H19&amp;"'"&amp;", "&amp;$I19&amp;", "&amp;"'"&amp;$D19&amp;"'"&amp;", "&amp;"'"&amp;$E19&amp;"'"&amp;", "&amp;"'["&amp;$D19&amp;"] "&amp;$K$3&amp;Table1[[#This Row],[zavurshena]]&amp;$K$4</f>
        <v>('RS-16-UA-GK-338', 0, '2016-08-18 08:10', 'S. Radeva', '[2016-08-18 08:10]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Ð¸Ð·Ð¿Ñ€Ð°Ñ‰Ð°Ð½Ðµ)";s:10:"approvedBy";s:13:"Administrator";s:12:"approvedDate";s:16:"2016-08-18 14:00";s:14:"approveComment";s:0:"";}}'),</v>
      </c>
    </row>
    <row r="20" spans="3:11">
      <c r="C20" t="s">
        <v>710</v>
      </c>
      <c r="D20" t="s">
        <v>711</v>
      </c>
      <c r="E20" t="s">
        <v>15</v>
      </c>
      <c r="F20" s="5" t="s">
        <v>712</v>
      </c>
      <c r="G20" s="3">
        <f t="shared" si="0"/>
        <v>15</v>
      </c>
      <c r="H20" s="3" t="str">
        <f t="shared" si="1"/>
        <v>RS-16-CH-GD-339</v>
      </c>
      <c r="I20" s="3">
        <f t="shared" si="2"/>
        <v>0</v>
      </c>
      <c r="J20" s="11">
        <f>LEN(Table1[[#This Row],[`number`, `rev`, `create_date`, `create_by`, `comment`, `history`, `approve`]])</f>
        <v>1959</v>
      </c>
      <c r="K20" s="11" t="str">
        <f>"('"&amp;$H20&amp;"'"&amp;", "&amp;$I20&amp;", "&amp;"'"&amp;$D20&amp;"'"&amp;", "&amp;"'"&amp;$E20&amp;"'"&amp;", "&amp;"'["&amp;$D20&amp;"] "&amp;$K$3&amp;Table1[[#This Row],[zavurshena]]&amp;$K$4</f>
        <v>('RS-16-CH-GD-339', 0, '2016-08-18 11:30', 'S. Radeva', '[2016-08-18 11:30]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Ð¸Ð·Ð¿Ñ€Ð°Ñ‰Ð°Ð½Ðµ)";s:10:"approvedBy";s:13:"Administrator";s:12:"approvedDate";s:16:"2016-08-22 14:50";s:14:"approveComment";s:0:"";}}'),</v>
      </c>
    </row>
    <row r="21" spans="3:11">
      <c r="C21" t="s">
        <v>745</v>
      </c>
      <c r="D21" t="s">
        <v>746</v>
      </c>
      <c r="E21" t="s">
        <v>7</v>
      </c>
      <c r="F21" s="5" t="s">
        <v>721</v>
      </c>
      <c r="G21" s="3">
        <f t="shared" si="0"/>
        <v>21</v>
      </c>
      <c r="H21" s="3" t="str">
        <f t="shared" si="1"/>
        <v>RS-16-BG-GK-330</v>
      </c>
      <c r="I21" s="3" t="str">
        <f t="shared" si="2"/>
        <v>1</v>
      </c>
      <c r="J21" s="11">
        <f>LEN(Table1[[#This Row],[`number`, `rev`, `create_date`, `create_by`, `comment`, `history`, `approve`]])</f>
        <v>1960</v>
      </c>
      <c r="K21" s="11" t="str">
        <f>"('"&amp;$H21&amp;"'"&amp;", "&amp;$I21&amp;", "&amp;"'"&amp;$D21&amp;"'"&amp;", "&amp;"'"&amp;$E21&amp;"'"&amp;", "&amp;"'["&amp;$D21&amp;"] "&amp;$K$3&amp;Table1[[#This Row],[zavurshena]]&amp;$K$4</f>
        <v>('RS-16-BG-GK-330', 1, '2016-08-18 15:26', 'D. Petkova', '[2016-08-18 15:26]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Ð¸Ð·Ð¿Ñ€Ð°Ñ‰Ð°Ð½Ðµ)";s:10:"approvedBy";s:13:"Administrator";s:12:"approvedDate";s:16:"2016-08-24 13:05";s:14:"approveComment";s:0:"";}}'),</v>
      </c>
    </row>
    <row r="22" spans="3:11">
      <c r="C22" t="s">
        <v>742</v>
      </c>
      <c r="D22" t="s">
        <v>743</v>
      </c>
      <c r="E22" t="s">
        <v>7</v>
      </c>
      <c r="F22" s="5" t="s">
        <v>744</v>
      </c>
      <c r="G22" s="3">
        <f t="shared" si="0"/>
        <v>15</v>
      </c>
      <c r="H22" s="3" t="str">
        <f t="shared" si="1"/>
        <v>RS-16-LT-GK-341</v>
      </c>
      <c r="I22" s="3">
        <f t="shared" si="2"/>
        <v>0</v>
      </c>
      <c r="J22" s="11">
        <f>LEN(Table1[[#This Row],[`number`, `rev`, `create_date`, `create_by`, `comment`, `history`, `approve`]])</f>
        <v>1960</v>
      </c>
      <c r="K22" s="11" t="str">
        <f>"('"&amp;$H22&amp;"'"&amp;", "&amp;$I22&amp;", "&amp;"'"&amp;$D22&amp;"'"&amp;", "&amp;"'"&amp;$E22&amp;"'"&amp;", "&amp;"'["&amp;$D22&amp;"] "&amp;$K$3&amp;Table1[[#This Row],[zavurshena]]&amp;$K$4</f>
        <v>('RS-16-LT-GK-341', 0, '2016-08-19 11:51', 'D. Petkova', '[2016-08-19 11:51]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Ð¸Ð·Ð¿Ñ€Ð°Ñ‰Ð°Ð½Ðµ)";s:10:"approvedBy";s:13:"Administrator";s:12:"approvedDate";s:16:"2016-08-23 08:19";s:14:"approveComment";s:0:"";}}'),</v>
      </c>
    </row>
    <row r="23" spans="3:11">
      <c r="C23" t="s">
        <v>739</v>
      </c>
      <c r="D23" t="s">
        <v>740</v>
      </c>
      <c r="E23" t="s">
        <v>15</v>
      </c>
      <c r="F23" s="5" t="s">
        <v>741</v>
      </c>
      <c r="G23" s="3">
        <f t="shared" si="0"/>
        <v>15</v>
      </c>
      <c r="H23" s="3" t="str">
        <f t="shared" si="1"/>
        <v>RS-16-UA-GK-340</v>
      </c>
      <c r="I23" s="3">
        <f t="shared" si="2"/>
        <v>0</v>
      </c>
      <c r="J23" s="11">
        <f>LEN(Table1[[#This Row],[`number`, `rev`, `create_date`, `create_by`, `comment`, `history`, `approve`]])</f>
        <v>1959</v>
      </c>
      <c r="K23" s="11" t="str">
        <f>"('"&amp;$H23&amp;"'"&amp;", "&amp;$I23&amp;", "&amp;"'"&amp;$D23&amp;"'"&amp;", "&amp;"'"&amp;$E23&amp;"'"&amp;", "&amp;"'["&amp;$D23&amp;"] "&amp;$K$3&amp;Table1[[#This Row],[zavurshena]]&amp;$K$4</f>
        <v>('RS-16-UA-GK-340', 0, '2016-08-19 12:54', 'S. Radeva', '[2016-08-19 12:54]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Ð¸Ð·Ð¿Ñ€Ð°Ñ‰Ð°Ð½Ðµ)";s:10:"approvedBy";s:13:"Administrator";s:12:"approvedDate";s:16:"2016-08-22 16:17";s:14:"approveComment";s:0:"";}}'),</v>
      </c>
    </row>
    <row r="24" spans="3:11">
      <c r="C24" t="s">
        <v>736</v>
      </c>
      <c r="D24" t="s">
        <v>737</v>
      </c>
      <c r="E24" t="s">
        <v>7</v>
      </c>
      <c r="F24" s="5" t="s">
        <v>738</v>
      </c>
      <c r="G24" s="3">
        <f t="shared" si="0"/>
        <v>15</v>
      </c>
      <c r="H24" s="3" t="str">
        <f t="shared" si="1"/>
        <v>RC-16-CH-GD-342</v>
      </c>
      <c r="I24" s="3">
        <f t="shared" si="2"/>
        <v>0</v>
      </c>
      <c r="J24" s="11">
        <f>LEN(Table1[[#This Row],[`number`, `rev`, `create_date`, `create_by`, `comment`, `history`, `approve`]])</f>
        <v>1960</v>
      </c>
      <c r="K24" s="11" t="str">
        <f>"('"&amp;$H24&amp;"'"&amp;", "&amp;$I24&amp;", "&amp;"'"&amp;$D24&amp;"'"&amp;", "&amp;"'"&amp;$E24&amp;"'"&amp;", "&amp;"'["&amp;$D24&amp;"] "&amp;$K$3&amp;Table1[[#This Row],[zavurshena]]&amp;$K$4</f>
        <v>('RC-16-CH-GD-342', 0, '2016-08-22 08:20', 'D. Petkova', '[2016-08-22 08:20]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Ð¸Ð·Ð¿Ñ€Ð°Ñ‰Ð°Ð½Ðµ)";s:10:"approvedBy";s:13:"Administrator";s:12:"approvedDate";s:16:"2016-08-23 17:05";s:14:"approveComment";s:0:"";}}'),</v>
      </c>
    </row>
    <row r="25" spans="3:11">
      <c r="C25" t="s">
        <v>733</v>
      </c>
      <c r="D25" t="s">
        <v>734</v>
      </c>
      <c r="E25" t="s">
        <v>7</v>
      </c>
      <c r="F25" s="5" t="s">
        <v>735</v>
      </c>
      <c r="G25" s="3">
        <f t="shared" si="0"/>
        <v>15</v>
      </c>
      <c r="H25" s="3" t="str">
        <f t="shared" si="1"/>
        <v>RC-16-RU-GK-343</v>
      </c>
      <c r="I25" s="3">
        <f t="shared" si="2"/>
        <v>0</v>
      </c>
      <c r="J25" s="11">
        <f>LEN(Table1[[#This Row],[`number`, `rev`, `create_date`, `create_by`, `comment`, `history`, `approve`]])</f>
        <v>1960</v>
      </c>
      <c r="K25" s="11" t="str">
        <f>"('"&amp;$H25&amp;"'"&amp;", "&amp;$I25&amp;", "&amp;"'"&amp;$D25&amp;"'"&amp;", "&amp;"'"&amp;$E25&amp;"'"&amp;", "&amp;"'["&amp;$D25&amp;"] "&amp;$K$3&amp;Table1[[#This Row],[zavurshena]]&amp;$K$4</f>
        <v>('RC-16-RU-GK-343', 0, '2016-08-22 11:23', 'D. Petkova', '[2016-08-22 11:23]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Ð¸Ð·Ð¿Ñ€Ð°Ñ‰Ð°Ð½Ðµ)";s:10:"approvedBy";s:13:"Administrator";s:12:"approvedDate";s:16:"2016-08-22 11:45";s:14:"approveComment";s:0:"";}}'),</v>
      </c>
    </row>
    <row r="26" spans="3:11">
      <c r="C26" t="s">
        <v>730</v>
      </c>
      <c r="D26" t="s">
        <v>731</v>
      </c>
      <c r="E26" t="s">
        <v>7</v>
      </c>
      <c r="F26" s="5" t="s">
        <v>732</v>
      </c>
      <c r="G26" s="3">
        <f t="shared" si="0"/>
        <v>15</v>
      </c>
      <c r="H26" s="3" t="str">
        <f t="shared" si="1"/>
        <v>RS-16-KR-DD-345</v>
      </c>
      <c r="I26" s="3">
        <f t="shared" si="2"/>
        <v>0</v>
      </c>
      <c r="J26" s="11">
        <f>LEN(Table1[[#This Row],[`number`, `rev`, `create_date`, `create_by`, `comment`, `history`, `approve`]])</f>
        <v>1960</v>
      </c>
      <c r="K26" s="11" t="str">
        <f>"('"&amp;$H26&amp;"'"&amp;", "&amp;$I26&amp;", "&amp;"'"&amp;$D26&amp;"'"&amp;", "&amp;"'"&amp;$E26&amp;"'"&amp;", "&amp;"'["&amp;$D26&amp;"] "&amp;$K$3&amp;Table1[[#This Row],[zavurshena]]&amp;$K$4</f>
        <v>('RS-16-KR-DD-345', 0, '2016-08-22 15:24', 'D. Petkova', '[2016-08-22 15:24]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Ð¸Ð·Ð¿Ñ€Ð°Ñ‰Ð°Ð½Ðµ)";s:10:"approvedBy";s:13:"Administrator";s:12:"approvedDate";s:16:"2016-08-24 08:38";s:14:"approveComment";s:0:"";}}'),</v>
      </c>
    </row>
    <row r="27" spans="3:11">
      <c r="C27" t="s">
        <v>728</v>
      </c>
      <c r="D27" t="s">
        <v>729</v>
      </c>
      <c r="E27" t="s">
        <v>7</v>
      </c>
      <c r="F27" s="5" t="s">
        <v>715</v>
      </c>
      <c r="G27" s="3">
        <f t="shared" si="0"/>
        <v>15</v>
      </c>
      <c r="H27" s="3" t="str">
        <f t="shared" si="1"/>
        <v>RN-16-KR-DD-344</v>
      </c>
      <c r="I27" s="3">
        <f t="shared" si="2"/>
        <v>0</v>
      </c>
      <c r="J27" s="11">
        <f>LEN(Table1[[#This Row],[`number`, `rev`, `create_date`, `create_by`, `comment`, `history`, `approve`]])</f>
        <v>1960</v>
      </c>
      <c r="K27" s="11" t="str">
        <f>"('"&amp;$H27&amp;"'"&amp;", "&amp;$I27&amp;", "&amp;"'"&amp;$D27&amp;"'"&amp;", "&amp;"'"&amp;$E27&amp;"'"&amp;", "&amp;"'["&amp;$D27&amp;"] "&amp;$K$3&amp;Table1[[#This Row],[zavurshena]]&amp;$K$4</f>
        <v>('RN-16-KR-DD-344', 0, '2016-08-22 15:32', 'D. Petkova', '[2016-08-22 15:32]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Ð¸Ð·Ð¿Ñ€Ð°Ñ‰Ð°Ð½Ðµ)";s:10:"approvedBy";s:13:"Administrator";s:12:"approvedDate";s:16:"2016-08-25 08:22";s:14:"approveComment";s:0:"";}}'),</v>
      </c>
    </row>
    <row r="28" spans="3:11">
      <c r="C28" t="s">
        <v>725</v>
      </c>
      <c r="D28" t="s">
        <v>726</v>
      </c>
      <c r="E28" t="s">
        <v>7</v>
      </c>
      <c r="F28" s="5" t="s">
        <v>727</v>
      </c>
      <c r="G28" s="3">
        <f t="shared" si="0"/>
        <v>15</v>
      </c>
      <c r="H28" s="3" t="str">
        <f t="shared" si="1"/>
        <v>RC-16-GR-DD-346</v>
      </c>
      <c r="I28" s="3">
        <f t="shared" si="2"/>
        <v>0</v>
      </c>
      <c r="J28" s="11">
        <f>LEN(Table1[[#This Row],[`number`, `rev`, `create_date`, `create_by`, `comment`, `history`, `approve`]])</f>
        <v>1960</v>
      </c>
      <c r="K28" s="11" t="str">
        <f>"('"&amp;$H28&amp;"'"&amp;", "&amp;$I28&amp;", "&amp;"'"&amp;$D28&amp;"'"&amp;", "&amp;"'"&amp;$E28&amp;"'"&amp;", "&amp;"'["&amp;$D28&amp;"] "&amp;$K$3&amp;Table1[[#This Row],[zavurshena]]&amp;$K$4</f>
        <v>('RC-16-GR-DD-346', 0, '2016-08-22 16:23', 'D. Petkova', '[2016-08-22 16:23]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Ð¸Ð·Ð¿Ñ€Ð°Ñ‰Ð°Ð½Ðµ)";s:10:"approvedBy";s:13:"Administrator";s:12:"approvedDate";s:16:"2016-08-30 08:24";s:14:"approveComment";s:0:"";}}'),</v>
      </c>
    </row>
    <row r="29" spans="3:11">
      <c r="C29" t="s">
        <v>722</v>
      </c>
      <c r="D29" t="s">
        <v>723</v>
      </c>
      <c r="E29" t="s">
        <v>7</v>
      </c>
      <c r="F29" s="5" t="s">
        <v>724</v>
      </c>
      <c r="G29" s="3">
        <f t="shared" si="0"/>
        <v>21</v>
      </c>
      <c r="H29" s="3" t="str">
        <f t="shared" si="1"/>
        <v>RS-16-RU-GK-335</v>
      </c>
      <c r="I29" s="3" t="str">
        <f t="shared" si="2"/>
        <v>2</v>
      </c>
      <c r="J29" s="11">
        <f>LEN(Table1[[#This Row],[`number`, `rev`, `create_date`, `create_by`, `comment`, `history`, `approve`]])</f>
        <v>1960</v>
      </c>
      <c r="K29" s="11" t="str">
        <f>"('"&amp;$H29&amp;"'"&amp;", "&amp;$I29&amp;", "&amp;"'"&amp;$D29&amp;"'"&amp;", "&amp;"'"&amp;$E29&amp;"'"&amp;", "&amp;"'["&amp;$D29&amp;"] "&amp;$K$3&amp;Table1[[#This Row],[zavurshena]]&amp;$K$4</f>
        <v>('RS-16-RU-GK-335', 2, '2016-08-23 10:00', 'D. Petkova', '[2016-08-23 10:00]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Ð¸Ð·Ð¿Ñ€Ð°Ñ‰Ð°Ð½Ðµ)";s:10:"approvedBy";s:13:"Administrator";s:12:"approvedDate";s:16:"2016-08-23 14:03";s:14:"approveComment";s:0:"";}}'),</v>
      </c>
    </row>
    <row r="30" spans="3:11">
      <c r="C30" t="s">
        <v>719</v>
      </c>
      <c r="D30" t="s">
        <v>720</v>
      </c>
      <c r="E30" t="s">
        <v>7</v>
      </c>
      <c r="F30" s="5" t="s">
        <v>721</v>
      </c>
      <c r="G30" s="3">
        <f t="shared" si="0"/>
        <v>15</v>
      </c>
      <c r="H30" s="3" t="str">
        <f t="shared" si="1"/>
        <v>RS-16-KR-DD-347</v>
      </c>
      <c r="I30" s="3">
        <f t="shared" si="2"/>
        <v>0</v>
      </c>
      <c r="J30" s="11">
        <f>LEN(Table1[[#This Row],[`number`, `rev`, `create_date`, `create_by`, `comment`, `history`, `approve`]])</f>
        <v>1960</v>
      </c>
      <c r="K30" s="11" t="str">
        <f>"('"&amp;$H30&amp;"'"&amp;", "&amp;$I30&amp;", "&amp;"'"&amp;$D30&amp;"'"&amp;", "&amp;"'"&amp;$E30&amp;"'"&amp;", "&amp;"'["&amp;$D30&amp;"] "&amp;$K$3&amp;Table1[[#This Row],[zavurshena]]&amp;$K$4</f>
        <v>('RS-16-KR-DD-347', 0, '2016-08-23 14:17', 'D. Petkova', '[2016-08-23 14:17]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Ð¸Ð·Ð¿Ñ€Ð°Ñ‰Ð°Ð½Ðµ)";s:10:"approvedBy";s:13:"Administrator";s:12:"approvedDate";s:16:"2016-08-24 13:05";s:14:"approveComment";s:0:"";}}'),</v>
      </c>
    </row>
    <row r="31" spans="3:11">
      <c r="C31" t="s">
        <v>716</v>
      </c>
      <c r="D31" t="s">
        <v>717</v>
      </c>
      <c r="E31" t="s">
        <v>7</v>
      </c>
      <c r="F31" s="5" t="s">
        <v>718</v>
      </c>
      <c r="G31" s="3">
        <f t="shared" si="0"/>
        <v>15</v>
      </c>
      <c r="H31" s="3" t="str">
        <f t="shared" si="1"/>
        <v>RS-16-TR-DD-348</v>
      </c>
      <c r="I31" s="3">
        <f t="shared" si="2"/>
        <v>0</v>
      </c>
      <c r="J31" s="11">
        <f>LEN(Table1[[#This Row],[`number`, `rev`, `create_date`, `create_by`, `comment`, `history`, `approve`]])</f>
        <v>1960</v>
      </c>
      <c r="K31" s="11" t="str">
        <f>"('"&amp;$H31&amp;"'"&amp;", "&amp;$I31&amp;", "&amp;"'"&amp;$D31&amp;"'"&amp;", "&amp;"'"&amp;$E31&amp;"'"&amp;", "&amp;"'["&amp;$D31&amp;"] "&amp;$K$3&amp;Table1[[#This Row],[zavurshena]]&amp;$K$4</f>
        <v>('RS-16-TR-DD-348', 0, '2016-08-23 15:58', 'D. Petkova', '[2016-08-23 15:58]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Ð¸Ð·Ð¿Ñ€Ð°Ñ‰Ð°Ð½Ðµ)";s:10:"approvedBy";s:13:"Administrator";s:12:"approvedDate";s:16:"2016-08-25 08:23";s:14:"approveComment";s:0:"";}}'),</v>
      </c>
    </row>
    <row r="32" spans="3:11">
      <c r="C32" t="s">
        <v>713</v>
      </c>
      <c r="D32" t="s">
        <v>714</v>
      </c>
      <c r="E32" t="s">
        <v>7</v>
      </c>
      <c r="F32" s="5" t="s">
        <v>715</v>
      </c>
      <c r="G32" s="3">
        <f t="shared" si="0"/>
        <v>21</v>
      </c>
      <c r="H32" s="3" t="str">
        <f t="shared" si="1"/>
        <v>RS-16-LT-GK-341</v>
      </c>
      <c r="I32" s="3" t="str">
        <f t="shared" si="2"/>
        <v>1</v>
      </c>
      <c r="J32" s="11">
        <f>LEN(Table1[[#This Row],[`number`, `rev`, `create_date`, `create_by`, `comment`, `history`, `approve`]])</f>
        <v>1960</v>
      </c>
      <c r="K32" s="11" t="str">
        <f>"('"&amp;$H32&amp;"'"&amp;", "&amp;$I32&amp;", "&amp;"'"&amp;$D32&amp;"'"&amp;", "&amp;"'"&amp;$E32&amp;"'"&amp;", "&amp;"'["&amp;$D32&amp;"] "&amp;$K$3&amp;Table1[[#This Row],[zavurshena]]&amp;$K$4</f>
        <v>('RS-16-LT-GK-341', 1, '2016-08-24 12:53', 'D. Petkova', '[2016-08-24 12:53]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Ð¸Ð·Ð¿Ñ€Ð°Ñ‰Ð°Ð½Ðµ)";s:10:"approvedBy";s:13:"Administrator";s:12:"approvedDate";s:16:"2016-08-25 08:22";s:14:"approveComment";s:0:"";}}'),</v>
      </c>
    </row>
    <row r="33" spans="3:11">
      <c r="C33" t="s">
        <v>704</v>
      </c>
      <c r="D33" t="s">
        <v>705</v>
      </c>
      <c r="E33" t="s">
        <v>7</v>
      </c>
      <c r="F33" s="5" t="s">
        <v>706</v>
      </c>
      <c r="G33" s="3">
        <f t="shared" si="0"/>
        <v>21</v>
      </c>
      <c r="H33" s="3" t="str">
        <f t="shared" si="1"/>
        <v>RS-16-RU-GK-337</v>
      </c>
      <c r="I33" s="3" t="str">
        <f t="shared" si="2"/>
        <v>1</v>
      </c>
      <c r="J33" s="11">
        <f>LEN(Table1[[#This Row],[`number`, `rev`, `create_date`, `create_by`, `comment`, `history`, `approve`]])</f>
        <v>1960</v>
      </c>
      <c r="K33" s="11" t="str">
        <f>"('"&amp;$H33&amp;"'"&amp;", "&amp;$I33&amp;", "&amp;"'"&amp;$D33&amp;"'"&amp;", "&amp;"'"&amp;$E33&amp;"'"&amp;", "&amp;"'["&amp;$D33&amp;"] "&amp;$K$3&amp;Table1[[#This Row],[zavurshena]]&amp;$K$4</f>
        <v>('RS-16-RU-GK-337', 1, '2016-08-25 08:10', 'D. Petkova', '[2016-08-25 08:10]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Ð¸Ð·Ð¿Ñ€Ð°Ñ‰Ð°Ð½Ðµ)";s:10:"approvedBy";s:13:"Administrator";s:12:"approvedDate";s:16:"2016-08-25 11:58";s:14:"approveComment";s:0:"";}}'),</v>
      </c>
    </row>
    <row r="34" spans="3:11">
      <c r="C34" t="s">
        <v>701</v>
      </c>
      <c r="D34" t="s">
        <v>702</v>
      </c>
      <c r="E34" t="s">
        <v>7</v>
      </c>
      <c r="F34" s="5" t="s">
        <v>703</v>
      </c>
      <c r="G34" s="3">
        <f t="shared" si="0"/>
        <v>15</v>
      </c>
      <c r="H34" s="3" t="str">
        <f t="shared" si="1"/>
        <v>RC-16-RU-GK-350</v>
      </c>
      <c r="I34" s="3">
        <f t="shared" si="2"/>
        <v>0</v>
      </c>
      <c r="J34" s="11">
        <f>LEN(Table1[[#This Row],[`number`, `rev`, `create_date`, `create_by`, `comment`, `history`, `approve`]])</f>
        <v>1960</v>
      </c>
      <c r="K34" s="11" t="str">
        <f>"('"&amp;$H34&amp;"'"&amp;", "&amp;$I34&amp;", "&amp;"'"&amp;$D34&amp;"'"&amp;", "&amp;"'"&amp;$E34&amp;"'"&amp;", "&amp;"'["&amp;$D34&amp;"] "&amp;$K$3&amp;Table1[[#This Row],[zavurshena]]&amp;$K$4</f>
        <v>('RC-16-RU-GK-350', 0, '2016-08-25 10:23', 'D. Petkova', '[2016-08-25 10:23]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Ð¸Ð·Ð¿Ñ€Ð°Ñ‰Ð°Ð½Ðµ)";s:10:"approvedBy";s:13:"Administrator";s:12:"approvedDate";s:16:"2016-08-26 08:45";s:14:"approveComment";s:0:"";}}'),</v>
      </c>
    </row>
    <row r="35" spans="3:11">
      <c r="C35" t="s">
        <v>699</v>
      </c>
      <c r="D35" t="s">
        <v>700</v>
      </c>
      <c r="E35" t="s">
        <v>7</v>
      </c>
      <c r="F35" s="5" t="s">
        <v>695</v>
      </c>
      <c r="G35" s="3">
        <f t="shared" si="0"/>
        <v>15</v>
      </c>
      <c r="H35" s="3" t="str">
        <f t="shared" si="1"/>
        <v>RN-16-TR-DD-349</v>
      </c>
      <c r="I35" s="3">
        <f t="shared" si="2"/>
        <v>0</v>
      </c>
      <c r="J35" s="11">
        <f>LEN(Table1[[#This Row],[`number`, `rev`, `create_date`, `create_by`, `comment`, `history`, `approve`]])</f>
        <v>1960</v>
      </c>
      <c r="K35" s="11" t="str">
        <f>"('"&amp;$H35&amp;"'"&amp;", "&amp;$I35&amp;", "&amp;"'"&amp;$D35&amp;"'"&amp;", "&amp;"'"&amp;$E35&amp;"'"&amp;", "&amp;"'["&amp;$D35&amp;"] "&amp;$K$3&amp;Table1[[#This Row],[zavurshena]]&amp;$K$4</f>
        <v>('RN-16-TR-DD-349', 0, '2016-08-25 10:39', 'D. Petkova', '[2016-08-25 10:39]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Ð¸Ð·Ð¿Ñ€Ð°Ñ‰Ð°Ð½Ðµ)";s:10:"approvedBy";s:13:"Administrator";s:12:"approvedDate";s:16:"2016-08-29 08:10";s:14:"approveComment";s:0:"";}}'),</v>
      </c>
    </row>
    <row r="36" spans="3:11">
      <c r="C36" t="s">
        <v>696</v>
      </c>
      <c r="D36" t="s">
        <v>697</v>
      </c>
      <c r="E36" t="s">
        <v>7</v>
      </c>
      <c r="F36" s="5" t="s">
        <v>698</v>
      </c>
      <c r="G36" s="3">
        <f t="shared" si="0"/>
        <v>15</v>
      </c>
      <c r="H36" s="3" t="str">
        <f t="shared" si="1"/>
        <v>RN-16-KR-DD-351</v>
      </c>
      <c r="I36" s="3">
        <f t="shared" si="2"/>
        <v>0</v>
      </c>
      <c r="J36" s="11">
        <f>LEN(Table1[[#This Row],[`number`, `rev`, `create_date`, `create_by`, `comment`, `history`, `approve`]])</f>
        <v>1960</v>
      </c>
      <c r="K36" s="11" t="str">
        <f>"('"&amp;$H36&amp;"'"&amp;", "&amp;$I36&amp;", "&amp;"'"&amp;$D36&amp;"'"&amp;", "&amp;"'"&amp;$E36&amp;"'"&amp;", "&amp;"'["&amp;$D36&amp;"] "&amp;$K$3&amp;Table1[[#This Row],[zavurshena]]&amp;$K$4</f>
        <v>('RN-16-KR-DD-351', 0, '2016-08-25 15:43', 'D. Petkova', '[2016-08-25 15:43]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Ð¸Ð·Ð¿Ñ€Ð°Ñ‰Ð°Ð½Ðµ)";s:10:"approvedBy";s:13:"Administrator";s:12:"approvedDate";s:16:"2016-08-31 08:49";s:14:"approveComment";s:0:"";}}'),</v>
      </c>
    </row>
    <row r="37" spans="3:11">
      <c r="C37" t="s">
        <v>693</v>
      </c>
      <c r="D37" t="s">
        <v>694</v>
      </c>
      <c r="E37" t="s">
        <v>7</v>
      </c>
      <c r="F37" s="5" t="s">
        <v>695</v>
      </c>
      <c r="G37" s="3">
        <f t="shared" si="0"/>
        <v>15</v>
      </c>
      <c r="H37" s="3" t="str">
        <f t="shared" si="1"/>
        <v>RC-16-KR-DD-352</v>
      </c>
      <c r="I37" s="3">
        <f t="shared" si="2"/>
        <v>0</v>
      </c>
      <c r="J37" s="11">
        <f>LEN(Table1[[#This Row],[`number`, `rev`, `create_date`, `create_by`, `comment`, `history`, `approve`]])</f>
        <v>1960</v>
      </c>
      <c r="K37" s="11" t="str">
        <f>"('"&amp;$H37&amp;"'"&amp;", "&amp;$I37&amp;", "&amp;"'"&amp;$D37&amp;"'"&amp;", "&amp;"'"&amp;$E37&amp;"'"&amp;", "&amp;"'["&amp;$D37&amp;"] "&amp;$K$3&amp;Table1[[#This Row],[zavurshena]]&amp;$K$4</f>
        <v>('RC-16-KR-DD-352', 0, '2016-08-26 08:34', 'D. Petkova', '[2016-08-26 08:34]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Ð¸Ð·Ð¿Ñ€Ð°Ñ‰Ð°Ð½Ðµ)";s:10:"approvedBy";s:13:"Administrator";s:12:"approvedDate";s:16:"2016-08-29 08:10";s:14:"approveComment";s:0:"";}}'),</v>
      </c>
    </row>
    <row r="38" spans="3:11">
      <c r="C38" t="s">
        <v>781</v>
      </c>
      <c r="D38" t="s">
        <v>692</v>
      </c>
      <c r="E38" t="s">
        <v>7</v>
      </c>
      <c r="F38" s="5" t="s">
        <v>222</v>
      </c>
      <c r="G38" s="3">
        <f t="shared" si="0"/>
        <v>21</v>
      </c>
      <c r="H38" s="3" t="str">
        <f t="shared" si="1"/>
        <v>RS-16-TR-DD-130</v>
      </c>
      <c r="I38" s="3" t="str">
        <f t="shared" si="2"/>
        <v>2</v>
      </c>
      <c r="J38" s="11">
        <f>LEN(Table1[[#This Row],[`number`, `rev`, `create_date`, `create_by`, `comment`, `history`, `approve`]])</f>
        <v>1960</v>
      </c>
      <c r="K38" s="11" t="str">
        <f>"('"&amp;$H38&amp;"'"&amp;", "&amp;$I38&amp;", "&amp;"'"&amp;$D38&amp;"'"&amp;", "&amp;"'"&amp;$E38&amp;"'"&amp;", "&amp;"'["&amp;$D38&amp;"] "&amp;$K$3&amp;Table1[[#This Row],[zavurshena]]&amp;$K$4</f>
        <v>('RS-16-TR-DD-130', 2, '2016-08-29 08:12', 'D. Petkova', '[2016-08-29 08:12]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Ð¸Ð·Ð¿Ñ€Ð°Ñ‰Ð°Ð½Ðµ)";s:10:"approvedBy";s:13:"Administrator";s:12:"approvedDate";s:16:"2016-08-29 08:13";s:14:"approveComment";s:0:"";}}'),</v>
      </c>
    </row>
    <row r="39" spans="3:11">
      <c r="C39" t="s">
        <v>689</v>
      </c>
      <c r="D39" t="s">
        <v>690</v>
      </c>
      <c r="E39" t="s">
        <v>7</v>
      </c>
      <c r="F39" s="5" t="s">
        <v>691</v>
      </c>
      <c r="G39" s="3">
        <f t="shared" si="0"/>
        <v>15</v>
      </c>
      <c r="H39" s="3" t="str">
        <f t="shared" si="1"/>
        <v>RC-16-RU-NG-354</v>
      </c>
      <c r="I39" s="3">
        <f t="shared" si="2"/>
        <v>0</v>
      </c>
      <c r="J39" s="11">
        <f>LEN(Table1[[#This Row],[`number`, `rev`, `create_date`, `create_by`, `comment`, `history`, `approve`]])</f>
        <v>1960</v>
      </c>
      <c r="K39" s="11" t="str">
        <f>"('"&amp;$H39&amp;"'"&amp;", "&amp;$I39&amp;", "&amp;"'"&amp;$D39&amp;"'"&amp;", "&amp;"'"&amp;$E39&amp;"'"&amp;", "&amp;"'["&amp;$D39&amp;"] "&amp;$K$3&amp;Table1[[#This Row],[zavurshena]]&amp;$K$4</f>
        <v>('RC-16-RU-NG-354', 0, '2016-08-29 14:19', 'D. Petkova', '[2016-08-29 14:19]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Ð¸Ð·Ð¿Ñ€Ð°Ñ‰Ð°Ð½Ðµ)";s:10:"approvedBy";s:13:"Administrator";s:12:"approvedDate";s:16:"2016-08-29 15:00";s:14:"approveComment";s:0:"";}}'),</v>
      </c>
    </row>
    <row r="40" spans="3:11">
      <c r="C40" t="s">
        <v>686</v>
      </c>
      <c r="D40" t="s">
        <v>687</v>
      </c>
      <c r="E40" t="s">
        <v>7</v>
      </c>
      <c r="F40" s="5" t="s">
        <v>688</v>
      </c>
      <c r="G40" s="3">
        <f t="shared" si="0"/>
        <v>15</v>
      </c>
      <c r="H40" s="3" t="str">
        <f t="shared" si="1"/>
        <v>RS-16-CZ-GK-355</v>
      </c>
      <c r="I40" s="3">
        <f t="shared" si="2"/>
        <v>0</v>
      </c>
      <c r="J40" s="11">
        <f>LEN(Table1[[#This Row],[`number`, `rev`, `create_date`, `create_by`, `comment`, `history`, `approve`]])</f>
        <v>1960</v>
      </c>
      <c r="K40" s="11" t="str">
        <f>"('"&amp;$H40&amp;"'"&amp;", "&amp;$I40&amp;", "&amp;"'"&amp;$D40&amp;"'"&amp;", "&amp;"'"&amp;$E40&amp;"'"&amp;", "&amp;"'["&amp;$D40&amp;"] "&amp;$K$3&amp;Table1[[#This Row],[zavurshena]]&amp;$K$4</f>
        <v>('RS-16-CZ-GK-355', 0, '2016-08-29 14:47', 'D. Petkova', '[2016-08-29 14:47]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Ð¸Ð·Ð¿Ñ€Ð°Ñ‰Ð°Ð½Ðµ)";s:10:"approvedBy";s:13:"Administrator";s:12:"approvedDate";s:16:"2016-09-01 08:10";s:14:"approveComment";s:0:"";}}'),</v>
      </c>
    </row>
    <row r="41" spans="3:11">
      <c r="C41" t="s">
        <v>790</v>
      </c>
      <c r="D41" t="s">
        <v>679</v>
      </c>
      <c r="E41" t="s">
        <v>7</v>
      </c>
      <c r="F41" s="5" t="s">
        <v>680</v>
      </c>
      <c r="G41" s="3">
        <f t="shared" si="0"/>
        <v>15</v>
      </c>
      <c r="H41" s="3" t="str">
        <f t="shared" si="1"/>
        <v>EA-16-XX-XX-134</v>
      </c>
      <c r="I41" s="3">
        <f t="shared" si="2"/>
        <v>0</v>
      </c>
      <c r="J41" s="11">
        <f>LEN(Table1[[#This Row],[`number`, `rev`, `create_date`, `create_by`, `comment`, `history`, `approve`]])</f>
        <v>1960</v>
      </c>
      <c r="K41" s="11" t="str">
        <f>"('"&amp;$H41&amp;"'"&amp;", "&amp;$I41&amp;", "&amp;"'"&amp;$D41&amp;"'"&amp;", "&amp;"'"&amp;$E41&amp;"'"&amp;", "&amp;"'["&amp;$D41&amp;"] "&amp;$K$3&amp;Table1[[#This Row],[zavurshena]]&amp;$K$4</f>
        <v>('EA-16-XX-XX-134', 0, '2016-08-29 14:53', 'D. Petkova', '[2016-08-29 14:53]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Ð¸Ð·Ð¿Ñ€Ð°Ñ‰Ð°Ð½Ðµ)";s:10:"approvedBy";s:13:"Administrator";s:12:"approvedDate";s:16:"2016-08-31 08:55";s:14:"approveComment";s:0:"";}}'),</v>
      </c>
    </row>
    <row r="42" spans="3:11">
      <c r="C42" t="s">
        <v>683</v>
      </c>
      <c r="D42" t="s">
        <v>684</v>
      </c>
      <c r="E42" t="s">
        <v>7</v>
      </c>
      <c r="F42" s="5" t="s">
        <v>685</v>
      </c>
      <c r="G42" s="3">
        <f t="shared" si="0"/>
        <v>21</v>
      </c>
      <c r="H42" s="3" t="str">
        <f t="shared" si="1"/>
        <v>RS-16-RU-GK-335</v>
      </c>
      <c r="I42" s="3" t="str">
        <f t="shared" si="2"/>
        <v>3</v>
      </c>
      <c r="J42" s="11">
        <f>LEN(Table1[[#This Row],[`number`, `rev`, `create_date`, `create_by`, `comment`, `history`, `approve`]])</f>
        <v>1960</v>
      </c>
      <c r="K42" s="11" t="str">
        <f>"('"&amp;$H42&amp;"'"&amp;", "&amp;$I42&amp;", "&amp;"'"&amp;$D42&amp;"'"&amp;", "&amp;"'"&amp;$E42&amp;"'"&amp;", "&amp;"'["&amp;$D42&amp;"] "&amp;$K$3&amp;Table1[[#This Row],[zavurshena]]&amp;$K$4</f>
        <v>('RS-16-RU-GK-335', 3, '2016-08-30 15:29', 'D. Petkova', '[2016-08-30 15:29]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Ð¸Ð·Ð¿Ñ€Ð°Ñ‰Ð°Ð½Ðµ)";s:10:"approvedBy";s:13:"Administrator";s:12:"approvedDate";s:16:"2016-08-31 08:53";s:14:"approveComment";s:0:"";}}'),</v>
      </c>
    </row>
    <row r="43" spans="3:11">
      <c r="C43" t="s">
        <v>681</v>
      </c>
      <c r="D43" t="s">
        <v>203</v>
      </c>
      <c r="E43" t="s">
        <v>7</v>
      </c>
      <c r="F43" s="5" t="s">
        <v>682</v>
      </c>
      <c r="G43" s="3">
        <f t="shared" si="0"/>
        <v>15</v>
      </c>
      <c r="H43" s="3" t="str">
        <f t="shared" si="1"/>
        <v>RS-16-RU-NG-357</v>
      </c>
      <c r="I43" s="3">
        <f t="shared" si="2"/>
        <v>0</v>
      </c>
      <c r="J43" s="11">
        <f>LEN(Table1[[#This Row],[`number`, `rev`, `create_date`, `create_by`, `comment`, `history`, `approve`]])</f>
        <v>1960</v>
      </c>
      <c r="K43" s="11" t="str">
        <f>"('"&amp;$H43&amp;"'"&amp;", "&amp;$I43&amp;", "&amp;"'"&amp;$D43&amp;"'"&amp;", "&amp;"'"&amp;$E43&amp;"'"&amp;", "&amp;"'["&amp;$D43&amp;"] "&amp;$K$3&amp;Table1[[#This Row],[zavurshena]]&amp;$K$4</f>
        <v>('RS-16-RU-NG-357', 0, '2016-08-31 08:28', 'D. Petkova', '[2016-08-31 08:28]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Ð¸Ð·Ð¿Ñ€Ð°Ñ‰Ð°Ð½Ðµ)";s:10:"approvedBy";s:13:"Administrator";s:12:"approvedDate";s:16:"2016-09-01 09:54";s:14:"approveComment";s:0:"";}}'),</v>
      </c>
    </row>
    <row r="44" spans="3:11">
      <c r="C44" t="s">
        <v>677</v>
      </c>
      <c r="D44" t="s">
        <v>678</v>
      </c>
      <c r="E44" t="s">
        <v>7</v>
      </c>
      <c r="F44" s="5" t="s">
        <v>668</v>
      </c>
      <c r="G44" s="3">
        <f t="shared" si="0"/>
        <v>15</v>
      </c>
      <c r="H44" s="3" t="str">
        <f t="shared" si="1"/>
        <v>RS-16-RU-NG-358</v>
      </c>
      <c r="I44" s="3">
        <f t="shared" si="2"/>
        <v>0</v>
      </c>
      <c r="J44" s="11">
        <f>LEN(Table1[[#This Row],[`number`, `rev`, `create_date`, `create_by`, `comment`, `history`, `approve`]])</f>
        <v>1960</v>
      </c>
      <c r="K44" s="11" t="str">
        <f>"('"&amp;$H44&amp;"'"&amp;", "&amp;$I44&amp;", "&amp;"'"&amp;$D44&amp;"'"&amp;", "&amp;"'"&amp;$E44&amp;"'"&amp;", "&amp;"'["&amp;$D44&amp;"] "&amp;$K$3&amp;Table1[[#This Row],[zavurshena]]&amp;$K$4</f>
        <v>('RS-16-RU-NG-358', 0, '2016-08-31 13:36', 'D. Petkova', '[2016-08-31 13:36]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Ð¸Ð·Ð¿Ñ€Ð°Ñ‰Ð°Ð½Ðµ)";s:10:"approvedBy";s:13:"Administrator";s:12:"approvedDate";s:16:"2016-09-02 08:24";s:14:"approveComment";s:0:"";}}'),</v>
      </c>
    </row>
    <row r="45" spans="3:11">
      <c r="C45" t="s">
        <v>674</v>
      </c>
      <c r="D45" t="s">
        <v>675</v>
      </c>
      <c r="E45" t="s">
        <v>7</v>
      </c>
      <c r="F45" s="5" t="s">
        <v>676</v>
      </c>
      <c r="G45" s="3">
        <f t="shared" si="0"/>
        <v>15</v>
      </c>
      <c r="H45" s="3" t="str">
        <f t="shared" si="1"/>
        <v>RN-16-KR-DD-359</v>
      </c>
      <c r="I45" s="3">
        <f t="shared" si="2"/>
        <v>0</v>
      </c>
      <c r="J45" s="11">
        <f>LEN(Table1[[#This Row],[`number`, `rev`, `create_date`, `create_by`, `comment`, `history`, `approve`]])</f>
        <v>1960</v>
      </c>
      <c r="K45" s="11" t="str">
        <f>"('"&amp;$H45&amp;"'"&amp;", "&amp;$I45&amp;", "&amp;"'"&amp;$D45&amp;"'"&amp;", "&amp;"'"&amp;$E45&amp;"'"&amp;", "&amp;"'["&amp;$D45&amp;"] "&amp;$K$3&amp;Table1[[#This Row],[zavurshena]]&amp;$K$4</f>
        <v>('RN-16-KR-DD-359', 0, '2016-09-01 09:33', 'D. Petkova', '[2016-09-01 09:33]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Ð¸Ð·Ð¿Ñ€Ð°Ñ‰Ð°Ð½Ðµ)";s:10:"approvedBy";s:13:"Administrator";s:12:"approvedDate";s:16:"2016-09-02 08:25";s:14:"approveComment";s:0:"";}}'),</v>
      </c>
    </row>
    <row r="46" spans="3:11">
      <c r="C46" t="s">
        <v>666</v>
      </c>
      <c r="D46" t="s">
        <v>667</v>
      </c>
      <c r="E46" t="s">
        <v>7</v>
      </c>
      <c r="F46" s="5" t="s">
        <v>668</v>
      </c>
      <c r="G46" s="3">
        <f t="shared" si="0"/>
        <v>21</v>
      </c>
      <c r="H46" s="3" t="str">
        <f t="shared" si="1"/>
        <v>RS-16-KR-DD-267</v>
      </c>
      <c r="I46" s="3" t="str">
        <f t="shared" si="2"/>
        <v>4</v>
      </c>
      <c r="J46" s="11">
        <f>LEN(Table1[[#This Row],[`number`, `rev`, `create_date`, `create_by`, `comment`, `history`, `approve`]])</f>
        <v>1960</v>
      </c>
      <c r="K46" s="11" t="str">
        <f>"('"&amp;$H46&amp;"'"&amp;", "&amp;$I46&amp;", "&amp;"'"&amp;$D46&amp;"'"&amp;", "&amp;"'"&amp;$E46&amp;"'"&amp;", "&amp;"'["&amp;$D46&amp;"] "&amp;$K$3&amp;Table1[[#This Row],[zavurshena]]&amp;$K$4</f>
        <v>('RS-16-KR-DD-267', 4, '2016-09-01 09:35', 'D. Petkova', '[2016-09-01 09:35]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Ð¸Ð·Ð¿Ñ€Ð°Ñ‰Ð°Ð½Ðµ)";s:10:"approvedBy";s:13:"Administrator";s:12:"approvedDate";s:16:"2016-09-02 08:24";s:14:"approveComment";s:0:"";}}'),</v>
      </c>
    </row>
    <row r="47" spans="3:11">
      <c r="C47" t="s">
        <v>789</v>
      </c>
      <c r="D47" t="s">
        <v>672</v>
      </c>
      <c r="E47" t="s">
        <v>7</v>
      </c>
      <c r="F47" s="5" t="s">
        <v>673</v>
      </c>
      <c r="G47" s="3">
        <f t="shared" si="0"/>
        <v>15</v>
      </c>
      <c r="H47" s="3" t="str">
        <f t="shared" si="1"/>
        <v>EA-16-XX-XX-132</v>
      </c>
      <c r="I47" s="3">
        <f t="shared" si="2"/>
        <v>0</v>
      </c>
      <c r="J47" s="11">
        <f>LEN(Table1[[#This Row],[`number`, `rev`, `create_date`, `create_by`, `comment`, `history`, `approve`]])</f>
        <v>1960</v>
      </c>
      <c r="K47" s="11" t="str">
        <f>"('"&amp;$H47&amp;"'"&amp;", "&amp;$I47&amp;", "&amp;"'"&amp;$D47&amp;"'"&amp;", "&amp;"'"&amp;$E47&amp;"'"&amp;", "&amp;"'["&amp;$D47&amp;"] "&amp;$K$3&amp;Table1[[#This Row],[zavurshena]]&amp;$K$4</f>
        <v>('EA-16-XX-XX-132', 0, '2016-09-01 12:50', 'D. Petkova', '[2016-09-01 12:50]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Ð¸Ð·Ð¿Ñ€Ð°Ñ‰Ð°Ð½Ðµ)";s:10:"approvedBy";s:13:"Administrator";s:12:"approvedDate";s:16:"2016-09-01 12:56";s:14:"approveComment";s:0:"";}}'),</v>
      </c>
    </row>
    <row r="48" spans="3:11">
      <c r="C48" t="s">
        <v>669</v>
      </c>
      <c r="D48" t="s">
        <v>670</v>
      </c>
      <c r="E48" t="s">
        <v>7</v>
      </c>
      <c r="F48" s="5" t="s">
        <v>671</v>
      </c>
      <c r="G48" s="3">
        <f t="shared" si="0"/>
        <v>15</v>
      </c>
      <c r="H48" s="3" t="str">
        <f t="shared" si="1"/>
        <v>RS-16-RU-GK-360</v>
      </c>
      <c r="I48" s="3">
        <f t="shared" si="2"/>
        <v>0</v>
      </c>
      <c r="J48" s="11">
        <f>LEN(Table1[[#This Row],[`number`, `rev`, `create_date`, `create_by`, `comment`, `history`, `approve`]])</f>
        <v>1960</v>
      </c>
      <c r="K48" s="11" t="str">
        <f>"('"&amp;$H48&amp;"'"&amp;", "&amp;$I48&amp;", "&amp;"'"&amp;$D48&amp;"'"&amp;", "&amp;"'"&amp;$E48&amp;"'"&amp;", "&amp;"'["&amp;$D48&amp;"] "&amp;$K$3&amp;Table1[[#This Row],[zavurshena]]&amp;$K$4</f>
        <v>('RS-16-RU-GK-360', 0, '2016-09-01 15:03', 'D. Petkova', '[2016-09-01 15:03]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Ð¸Ð·Ð¿Ñ€Ð°Ñ‰Ð°Ð½Ðµ)";s:10:"approvedBy";s:13:"Administrator";s:12:"approvedDate";s:16:"2016-09-02 12:00";s:14:"approveComment";s:0:"";}}'),</v>
      </c>
    </row>
    <row r="49" spans="3:11">
      <c r="C49" t="s">
        <v>663</v>
      </c>
      <c r="D49" t="s">
        <v>664</v>
      </c>
      <c r="E49" t="s">
        <v>7</v>
      </c>
      <c r="F49" s="5" t="s">
        <v>665</v>
      </c>
      <c r="G49" s="3">
        <f t="shared" si="0"/>
        <v>15</v>
      </c>
      <c r="H49" s="3" t="str">
        <f t="shared" si="1"/>
        <v>RM-16-RU-GK-353</v>
      </c>
      <c r="I49" s="3">
        <f t="shared" si="2"/>
        <v>0</v>
      </c>
      <c r="J49" s="11">
        <f>LEN(Table1[[#This Row],[`number`, `rev`, `create_date`, `create_by`, `comment`, `history`, `approve`]])</f>
        <v>1960</v>
      </c>
      <c r="K49" s="11" t="str">
        <f>"('"&amp;$H49&amp;"'"&amp;", "&amp;$I49&amp;", "&amp;"'"&amp;$D49&amp;"'"&amp;", "&amp;"'"&amp;$E49&amp;"'"&amp;", "&amp;"'["&amp;$D49&amp;"] "&amp;$K$3&amp;Table1[[#This Row],[zavurshena]]&amp;$K$4</f>
        <v>('RM-16-RU-GK-353', 0, '2016-09-02 10:47', 'D. Petkova', '[2016-09-02 10:47]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Ð¸Ð·Ð¿Ñ€Ð°Ñ‰Ð°Ð½Ðµ)";s:10:"approvedBy";s:13:"Administrator";s:12:"approvedDate";s:16:"2016-09-02 13:17";s:14:"approveComment";s:0:"";}}'),</v>
      </c>
    </row>
    <row r="50" spans="3:11">
      <c r="C50" t="s">
        <v>660</v>
      </c>
      <c r="D50" t="s">
        <v>661</v>
      </c>
      <c r="E50" t="s">
        <v>7</v>
      </c>
      <c r="F50" s="5" t="s">
        <v>662</v>
      </c>
      <c r="G50" s="3">
        <f t="shared" si="0"/>
        <v>21</v>
      </c>
      <c r="H50" s="3" t="str">
        <f t="shared" si="1"/>
        <v>RS-16-RU-GK-337</v>
      </c>
      <c r="I50" s="3" t="str">
        <f t="shared" si="2"/>
        <v>2</v>
      </c>
      <c r="J50" s="11">
        <f>LEN(Table1[[#This Row],[`number`, `rev`, `create_date`, `create_by`, `comment`, `history`, `approve`]])</f>
        <v>1960</v>
      </c>
      <c r="K50" s="11" t="str">
        <f>"('"&amp;$H50&amp;"'"&amp;", "&amp;$I50&amp;", "&amp;"'"&amp;$D50&amp;"'"&amp;", "&amp;"'"&amp;$E50&amp;"'"&amp;", "&amp;"'["&amp;$D50&amp;"] "&amp;$K$3&amp;Table1[[#This Row],[zavurshena]]&amp;$K$4</f>
        <v>('RS-16-RU-GK-337', 2, '2016-09-02 11:24', 'D. Petkova', '[2016-09-02 11:24]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Ð¸Ð·Ð¿Ñ€Ð°Ñ‰Ð°Ð½Ðµ)";s:10:"approvedBy";s:13:"Administrator";s:12:"approvedDate";s:16:"2016-09-02 15:45";s:14:"approveComment";s:0:"";}}'),</v>
      </c>
    </row>
    <row r="51" spans="3:11">
      <c r="C51" t="s">
        <v>657</v>
      </c>
      <c r="D51" t="s">
        <v>658</v>
      </c>
      <c r="E51" t="s">
        <v>15</v>
      </c>
      <c r="F51" s="5" t="s">
        <v>659</v>
      </c>
      <c r="G51" s="3">
        <f t="shared" si="0"/>
        <v>15</v>
      </c>
      <c r="H51" s="3" t="str">
        <f t="shared" si="1"/>
        <v>RS-16-RU-NG-361</v>
      </c>
      <c r="I51" s="3">
        <f t="shared" si="2"/>
        <v>0</v>
      </c>
      <c r="J51" s="11">
        <f>LEN(Table1[[#This Row],[`number`, `rev`, `create_date`, `create_by`, `comment`, `history`, `approve`]])</f>
        <v>1959</v>
      </c>
      <c r="K51" s="11" t="str">
        <f>"('"&amp;$H51&amp;"'"&amp;", "&amp;$I51&amp;", "&amp;"'"&amp;$D51&amp;"'"&amp;", "&amp;"'"&amp;$E51&amp;"'"&amp;", "&amp;"'["&amp;$D51&amp;"] "&amp;$K$3&amp;Table1[[#This Row],[zavurshena]]&amp;$K$4</f>
        <v>('RS-16-RU-NG-361', 0, '2016-09-07 09:00', 'S. Radeva', '[2016-09-07 09:00]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Ð¸Ð·Ð¿Ñ€Ð°Ñ‰Ð°Ð½Ðµ)";s:10:"approvedBy";s:13:"Administrator";s:12:"approvedDate";s:16:"2016-09-07 09:16";s:14:"approveComment";s:0:"";}}'),</v>
      </c>
    </row>
    <row r="52" spans="3:11">
      <c r="C52" t="s">
        <v>654</v>
      </c>
      <c r="D52" t="s">
        <v>655</v>
      </c>
      <c r="E52" t="s">
        <v>15</v>
      </c>
      <c r="F52" s="5" t="s">
        <v>656</v>
      </c>
      <c r="G52" s="3">
        <f t="shared" si="0"/>
        <v>15</v>
      </c>
      <c r="H52" s="3" t="str">
        <f t="shared" si="1"/>
        <v>RS-16-RU-GK-362</v>
      </c>
      <c r="I52" s="3">
        <f t="shared" si="2"/>
        <v>0</v>
      </c>
      <c r="J52" s="11">
        <f>LEN(Table1[[#This Row],[`number`, `rev`, `create_date`, `create_by`, `comment`, `history`, `approve`]])</f>
        <v>1959</v>
      </c>
      <c r="K52" s="11" t="str">
        <f>"('"&amp;$H52&amp;"'"&amp;", "&amp;$I52&amp;", "&amp;"'"&amp;$D52&amp;"'"&amp;", "&amp;"'"&amp;$E52&amp;"'"&amp;", "&amp;"'["&amp;$D52&amp;"] "&amp;$K$3&amp;Table1[[#This Row],[zavurshena]]&amp;$K$4</f>
        <v>('RS-16-RU-GK-362', 0, '2016-09-07 09:26', 'S. Radeva', '[2016-09-07 09:26]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Ð¸Ð·Ð¿Ñ€Ð°Ñ‰Ð°Ð½Ðµ)";s:10:"approvedBy";s:13:"Administrator";s:12:"approvedDate";s:16:"2016-09-07 09:27";s:14:"approveComment";s:0:"";}}'),</v>
      </c>
    </row>
    <row r="53" spans="3:11">
      <c r="C53" t="s">
        <v>651</v>
      </c>
      <c r="D53" t="s">
        <v>652</v>
      </c>
      <c r="E53" t="s">
        <v>15</v>
      </c>
      <c r="F53" s="5" t="s">
        <v>653</v>
      </c>
      <c r="G53" s="3">
        <f t="shared" si="0"/>
        <v>15</v>
      </c>
      <c r="H53" s="3" t="str">
        <f t="shared" si="1"/>
        <v>RN-16-KR-DD-363</v>
      </c>
      <c r="I53" s="3">
        <f t="shared" si="2"/>
        <v>0</v>
      </c>
      <c r="J53" s="11">
        <f>LEN(Table1[[#This Row],[`number`, `rev`, `create_date`, `create_by`, `comment`, `history`, `approve`]])</f>
        <v>1959</v>
      </c>
      <c r="K53" s="11" t="str">
        <f>"('"&amp;$H53&amp;"'"&amp;", "&amp;$I53&amp;", "&amp;"'"&amp;$D53&amp;"'"&amp;", "&amp;"'"&amp;$E53&amp;"'"&amp;", "&amp;"'["&amp;$D53&amp;"] "&amp;$K$3&amp;Table1[[#This Row],[zavurshena]]&amp;$K$4</f>
        <v>('RN-16-KR-DD-363', 0, '2016-09-07 11:40', 'S. Radeva', '[2016-09-07 11:40]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Ð¸Ð·Ð¿Ñ€Ð°Ñ‰Ð°Ð½Ðµ)";s:10:"approvedBy";s:13:"Administrator";s:12:"approvedDate";s:16:"2016-09-07 11:41";s:14:"approveComment";s:0:"";}}'),</v>
      </c>
    </row>
    <row r="54" spans="3:11">
      <c r="C54" t="s">
        <v>649</v>
      </c>
      <c r="D54" t="s">
        <v>650</v>
      </c>
      <c r="E54" t="s">
        <v>15</v>
      </c>
      <c r="F54" s="5" t="s">
        <v>650</v>
      </c>
      <c r="G54" s="3">
        <f t="shared" si="0"/>
        <v>15</v>
      </c>
      <c r="H54" s="3" t="str">
        <f t="shared" si="1"/>
        <v>RS-16-TD-DD-364</v>
      </c>
      <c r="I54" s="3">
        <f t="shared" si="2"/>
        <v>0</v>
      </c>
      <c r="J54" s="11">
        <f>LEN(Table1[[#This Row],[`number`, `rev`, `create_date`, `create_by`, `comment`, `history`, `approve`]])</f>
        <v>1959</v>
      </c>
      <c r="K54" s="11" t="str">
        <f>"('"&amp;$H54&amp;"'"&amp;", "&amp;$I54&amp;", "&amp;"'"&amp;$D54&amp;"'"&amp;", "&amp;"'"&amp;$E54&amp;"'"&amp;", "&amp;"'["&amp;$D54&amp;"] "&amp;$K$3&amp;Table1[[#This Row],[zavurshena]]&amp;$K$4</f>
        <v>('RS-16-TD-DD-364', 0, '2016-09-07 11:42', 'S. Radeva', '[2016-09-07 11:42]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Ð¸Ð·Ð¿Ñ€Ð°Ñ‰Ð°Ð½Ðµ)";s:10:"approvedBy";s:13:"Administrator";s:12:"approvedDate";s:16:"2016-09-07 11:42";s:14:"approveComment";s:0:"";}}'),</v>
      </c>
    </row>
    <row r="55" spans="3:11">
      <c r="C55" t="s">
        <v>646</v>
      </c>
      <c r="D55" t="s">
        <v>647</v>
      </c>
      <c r="E55" t="s">
        <v>15</v>
      </c>
      <c r="F55" s="5" t="s">
        <v>648</v>
      </c>
      <c r="G55" s="3">
        <f t="shared" si="0"/>
        <v>15</v>
      </c>
      <c r="H55" s="3" t="str">
        <f t="shared" si="1"/>
        <v>RS-16-AE-DD-365</v>
      </c>
      <c r="I55" s="3">
        <f t="shared" si="2"/>
        <v>0</v>
      </c>
      <c r="J55" s="11">
        <f>LEN(Table1[[#This Row],[`number`, `rev`, `create_date`, `create_by`, `comment`, `history`, `approve`]])</f>
        <v>1959</v>
      </c>
      <c r="K55" s="11" t="str">
        <f>"('"&amp;$H55&amp;"'"&amp;", "&amp;$I55&amp;", "&amp;"'"&amp;$D55&amp;"'"&amp;", "&amp;"'"&amp;$E55&amp;"'"&amp;", "&amp;"'["&amp;$D55&amp;"] "&amp;$K$3&amp;Table1[[#This Row],[zavurshena]]&amp;$K$4</f>
        <v>('RS-16-AE-DD-365', 0, '2016-09-07 13:06', 'S. Radeva', '[2016-09-07 13:06]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Ð¸Ð·Ð¿Ñ€Ð°Ñ‰Ð°Ð½Ðµ)";s:10:"approvedBy";s:13:"Administrator";s:12:"approvedDate";s:16:"2016-09-07 12:07";s:14:"approveComment";s:0:"";}}'),</v>
      </c>
    </row>
    <row r="56" spans="3:11">
      <c r="C56" t="s">
        <v>780</v>
      </c>
      <c r="D56" t="s">
        <v>644</v>
      </c>
      <c r="E56" t="s">
        <v>15</v>
      </c>
      <c r="F56" s="5" t="s">
        <v>645</v>
      </c>
      <c r="G56" s="3">
        <f t="shared" si="0"/>
        <v>21</v>
      </c>
      <c r="H56" s="3" t="str">
        <f t="shared" si="1"/>
        <v>RS-16-TR-DD-130</v>
      </c>
      <c r="I56" s="3" t="str">
        <f t="shared" si="2"/>
        <v>3</v>
      </c>
      <c r="J56" s="11">
        <f>LEN(Table1[[#This Row],[`number`, `rev`, `create_date`, `create_by`, `comment`, `history`, `approve`]])</f>
        <v>1959</v>
      </c>
      <c r="K56" s="11" t="str">
        <f>"('"&amp;$H56&amp;"'"&amp;", "&amp;$I56&amp;", "&amp;"'"&amp;$D56&amp;"'"&amp;", "&amp;"'"&amp;$E56&amp;"'"&amp;", "&amp;"'["&amp;$D56&amp;"] "&amp;$K$3&amp;Table1[[#This Row],[zavurshena]]&amp;$K$4</f>
        <v>('RS-16-TR-DD-130', 3, '2016-09-08 10:37', 'S. Radeva', '[2016-09-08 10:37]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Ð¸Ð·Ð¿Ñ€Ð°Ñ‰Ð°Ð½Ðµ)";s:10:"approvedBy";s:13:"Administrator";s:12:"approvedDate";s:16:"2016-09-08 10:38";s:14:"approveComment";s:0:"";}}'),</v>
      </c>
    </row>
    <row r="57" spans="3:11">
      <c r="C57" t="s">
        <v>642</v>
      </c>
      <c r="D57" t="s">
        <v>643</v>
      </c>
      <c r="E57" t="s">
        <v>15</v>
      </c>
      <c r="F57" s="5" t="s">
        <v>641</v>
      </c>
      <c r="G57" s="3">
        <f t="shared" si="0"/>
        <v>15</v>
      </c>
      <c r="H57" s="3" t="str">
        <f t="shared" si="1"/>
        <v>RS-16-RU-GK-367</v>
      </c>
      <c r="I57" s="3">
        <f t="shared" si="2"/>
        <v>0</v>
      </c>
      <c r="J57" s="11">
        <f>LEN(Table1[[#This Row],[`number`, `rev`, `create_date`, `create_by`, `comment`, `history`, `approve`]])</f>
        <v>1959</v>
      </c>
      <c r="K57" s="11" t="str">
        <f>"('"&amp;$H57&amp;"'"&amp;", "&amp;$I57&amp;", "&amp;"'"&amp;$D57&amp;"'"&amp;", "&amp;"'"&amp;$E57&amp;"'"&amp;", "&amp;"'["&amp;$D57&amp;"] "&amp;$K$3&amp;Table1[[#This Row],[zavurshena]]&amp;$K$4</f>
        <v>('RS-16-RU-GK-367', 0, '2016-09-08 11:22', 'S. Radeva', '[2016-09-08 11:22]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Ð¸Ð·Ð¿Ñ€Ð°Ñ‰Ð°Ð½Ðµ)";s:10:"approvedBy";s:13:"Administrator";s:12:"approvedDate";s:16:"2016-09-08 14:51";s:14:"approveComment";s:0:"";}}'),</v>
      </c>
    </row>
    <row r="58" spans="3:11">
      <c r="C58" t="s">
        <v>639</v>
      </c>
      <c r="D58" t="s">
        <v>640</v>
      </c>
      <c r="E58" t="s">
        <v>15</v>
      </c>
      <c r="F58" s="5" t="s">
        <v>641</v>
      </c>
      <c r="G58" s="3">
        <f t="shared" si="0"/>
        <v>15</v>
      </c>
      <c r="H58" s="3" t="str">
        <f t="shared" si="1"/>
        <v>RM-16-BG-GK-369</v>
      </c>
      <c r="I58" s="3">
        <f t="shared" si="2"/>
        <v>0</v>
      </c>
      <c r="J58" s="11">
        <f>LEN(Table1[[#This Row],[`number`, `rev`, `create_date`, `create_by`, `comment`, `history`, `approve`]])</f>
        <v>1959</v>
      </c>
      <c r="K58" s="11" t="str">
        <f>"('"&amp;$H58&amp;"'"&amp;", "&amp;$I58&amp;", "&amp;"'"&amp;$D58&amp;"'"&amp;", "&amp;"'"&amp;$E58&amp;"'"&amp;", "&amp;"'["&amp;$D58&amp;"] "&amp;$K$3&amp;Table1[[#This Row],[zavurshena]]&amp;$K$4</f>
        <v>('RM-16-BG-GK-369', 0, '2016-09-08 14:50', 'S. Radeva', '[2016-09-08 14:50]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Ð¸Ð·Ð¿Ñ€Ð°Ñ‰Ð°Ð½Ðµ)";s:10:"approvedBy";s:13:"Administrator";s:12:"approvedDate";s:16:"2016-09-08 14:51";s:14:"approveComment";s:0:"";}}'),</v>
      </c>
    </row>
    <row r="59" spans="3:11">
      <c r="C59" t="s">
        <v>636</v>
      </c>
      <c r="D59" t="s">
        <v>637</v>
      </c>
      <c r="E59" t="s">
        <v>15</v>
      </c>
      <c r="F59" s="5" t="s">
        <v>638</v>
      </c>
      <c r="G59" s="3">
        <f t="shared" si="0"/>
        <v>15</v>
      </c>
      <c r="H59" s="3" t="str">
        <f t="shared" si="1"/>
        <v>RS-16-RU-GK-368</v>
      </c>
      <c r="I59" s="3">
        <f t="shared" si="2"/>
        <v>0</v>
      </c>
      <c r="J59" s="11">
        <f>LEN(Table1[[#This Row],[`number`, `rev`, `create_date`, `create_by`, `comment`, `history`, `approve`]])</f>
        <v>1959</v>
      </c>
      <c r="K59" s="11" t="str">
        <f>"('"&amp;$H59&amp;"'"&amp;", "&amp;$I59&amp;", "&amp;"'"&amp;$D59&amp;"'"&amp;", "&amp;"'"&amp;$E59&amp;"'"&amp;", "&amp;"'["&amp;$D59&amp;"] "&amp;$K$3&amp;Table1[[#This Row],[zavurshena]]&amp;$K$4</f>
        <v>('RS-16-RU-GK-368', 0, '2016-09-08 15:19', 'S. Radeva', '[2016-09-08 15:19]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Ð¸Ð·Ð¿Ñ€Ð°Ñ‰Ð°Ð½Ðµ)";s:10:"approvedBy";s:13:"Administrator";s:12:"approvedDate";s:16:"2016-09-08 15:20";s:14:"approveComment";s:0:"";}}'),</v>
      </c>
    </row>
    <row r="60" spans="3:11">
      <c r="C60" t="s">
        <v>634</v>
      </c>
      <c r="D60" t="s">
        <v>635</v>
      </c>
      <c r="E60" t="s">
        <v>15</v>
      </c>
      <c r="F60" s="5" t="s">
        <v>635</v>
      </c>
      <c r="G60" s="3">
        <f t="shared" si="0"/>
        <v>15</v>
      </c>
      <c r="H60" s="3" t="str">
        <f t="shared" si="1"/>
        <v>RS-16-TR-DD-366</v>
      </c>
      <c r="I60" s="3">
        <f t="shared" si="2"/>
        <v>0</v>
      </c>
      <c r="J60" s="11">
        <f>LEN(Table1[[#This Row],[`number`, `rev`, `create_date`, `create_by`, `comment`, `history`, `approve`]])</f>
        <v>1959</v>
      </c>
      <c r="K60" s="11" t="str">
        <f>"('"&amp;$H60&amp;"'"&amp;", "&amp;$I60&amp;", "&amp;"'"&amp;$D60&amp;"'"&amp;", "&amp;"'"&amp;$E60&amp;"'"&amp;", "&amp;"'["&amp;$D60&amp;"] "&amp;$K$3&amp;Table1[[#This Row],[zavurshena]]&amp;$K$4</f>
        <v>('RS-16-TR-DD-366', 0, '2016-09-08 16:45', 'S. Radeva', '[2016-09-08 16:45]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Ð¸Ð·Ð¿Ñ€Ð°Ñ‰Ð°Ð½Ðµ)";s:10:"approvedBy";s:13:"Administrator";s:12:"approvedDate";s:16:"2016-09-08 16:45";s:14:"approveComment";s:0:"";}}'),</v>
      </c>
    </row>
    <row r="61" spans="3:11">
      <c r="C61" t="s">
        <v>632</v>
      </c>
      <c r="D61" t="s">
        <v>633</v>
      </c>
      <c r="E61" t="s">
        <v>15</v>
      </c>
      <c r="F61" s="5" t="s">
        <v>631</v>
      </c>
      <c r="G61" s="3">
        <f t="shared" si="0"/>
        <v>15</v>
      </c>
      <c r="H61" s="3" t="str">
        <f t="shared" si="1"/>
        <v>RC-16-KR-DD-370</v>
      </c>
      <c r="I61" s="3">
        <f t="shared" si="2"/>
        <v>0</v>
      </c>
      <c r="J61" s="11">
        <f>LEN(Table1[[#This Row],[`number`, `rev`, `create_date`, `create_by`, `comment`, `history`, `approve`]])</f>
        <v>1959</v>
      </c>
      <c r="K61" s="11" t="str">
        <f>"('"&amp;$H61&amp;"'"&amp;", "&amp;$I61&amp;", "&amp;"'"&amp;$D61&amp;"'"&amp;", "&amp;"'"&amp;$E61&amp;"'"&amp;", "&amp;"'["&amp;$D61&amp;"] "&amp;$K$3&amp;Table1[[#This Row],[zavurshena]]&amp;$K$4</f>
        <v>('RC-16-KR-DD-370', 0, '2016-09-09 10:35', 'S. Radeva', '[2016-09-09 10:35]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Ð¸Ð·Ð¿Ñ€Ð°Ñ‰Ð°Ð½Ðµ)";s:10:"approvedBy";s:13:"Administrator";s:12:"approvedDate";s:16:"2016-09-09 11:40";s:14:"approveComment";s:0:"";}}'),</v>
      </c>
    </row>
    <row r="62" spans="3:11">
      <c r="C62" t="s">
        <v>630</v>
      </c>
      <c r="D62" t="s">
        <v>631</v>
      </c>
      <c r="E62" t="s">
        <v>15</v>
      </c>
      <c r="F62" s="5" t="s">
        <v>628</v>
      </c>
      <c r="G62" s="3">
        <f t="shared" si="0"/>
        <v>15</v>
      </c>
      <c r="H62" s="3" t="str">
        <f t="shared" si="1"/>
        <v>RS-16-KR-DD-371</v>
      </c>
      <c r="I62" s="3">
        <f t="shared" si="2"/>
        <v>0</v>
      </c>
      <c r="J62" s="11">
        <f>LEN(Table1[[#This Row],[`number`, `rev`, `create_date`, `create_by`, `comment`, `history`, `approve`]])</f>
        <v>1959</v>
      </c>
      <c r="K62" s="11" t="str">
        <f>"('"&amp;$H62&amp;"'"&amp;", "&amp;$I62&amp;", "&amp;"'"&amp;$D62&amp;"'"&amp;", "&amp;"'"&amp;$E62&amp;"'"&amp;", "&amp;"'["&amp;$D62&amp;"] "&amp;$K$3&amp;Table1[[#This Row],[zavurshena]]&amp;$K$4</f>
        <v>('RS-16-KR-DD-371', 0, '2016-09-09 11:40', 'S. Radeva', '[2016-09-09 11:40]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Ð¸Ð·Ð¿Ñ€Ð°Ñ‰Ð°Ð½Ðµ)";s:10:"approvedBy";s:13:"Administrator";s:12:"approvedDate";s:16:"2016-09-09 13:20";s:14:"approveComment";s:0:"";}}'),</v>
      </c>
    </row>
    <row r="63" spans="3:11">
      <c r="C63" t="s">
        <v>583</v>
      </c>
      <c r="D63" t="s">
        <v>628</v>
      </c>
      <c r="E63" t="s">
        <v>15</v>
      </c>
      <c r="F63" s="5" t="s">
        <v>629</v>
      </c>
      <c r="G63" s="3">
        <f t="shared" si="0"/>
        <v>21</v>
      </c>
      <c r="H63" s="3" t="str">
        <f t="shared" si="1"/>
        <v>RS-16-RU-NG-358</v>
      </c>
      <c r="I63" s="3" t="str">
        <f t="shared" si="2"/>
        <v>1</v>
      </c>
      <c r="J63" s="11">
        <f>LEN(Table1[[#This Row],[`number`, `rev`, `create_date`, `create_by`, `comment`, `history`, `approve`]])</f>
        <v>1959</v>
      </c>
      <c r="K63" s="11" t="str">
        <f>"('"&amp;$H63&amp;"'"&amp;", "&amp;$I63&amp;", "&amp;"'"&amp;$D63&amp;"'"&amp;", "&amp;"'"&amp;$E63&amp;"'"&amp;", "&amp;"'["&amp;$D63&amp;"] "&amp;$K$3&amp;Table1[[#This Row],[zavurshena]]&amp;$K$4</f>
        <v>('RS-16-RU-NG-358', 1, '2016-09-09 13:20', 'S. Radeva', '[2016-09-09 13:20]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Ð¸Ð·Ð¿Ñ€Ð°Ñ‰Ð°Ð½Ðµ)";s:10:"approvedBy";s:13:"Administrator";s:12:"approvedDate";s:16:"2016-09-29 15:25";s:14:"approveComment";s:0:"";}}'),</v>
      </c>
    </row>
    <row r="64" spans="3:11">
      <c r="C64" t="s">
        <v>625</v>
      </c>
      <c r="D64" t="s">
        <v>626</v>
      </c>
      <c r="E64" t="s">
        <v>15</v>
      </c>
      <c r="F64" s="5" t="s">
        <v>627</v>
      </c>
      <c r="G64" s="3">
        <f t="shared" si="0"/>
        <v>15</v>
      </c>
      <c r="H64" s="3" t="str">
        <f t="shared" si="1"/>
        <v>RS-16-RU-NG-372</v>
      </c>
      <c r="I64" s="3">
        <f t="shared" si="2"/>
        <v>0</v>
      </c>
      <c r="J64" s="11">
        <f>LEN(Table1[[#This Row],[`number`, `rev`, `create_date`, `create_by`, `comment`, `history`, `approve`]])</f>
        <v>1959</v>
      </c>
      <c r="K64" s="11" t="str">
        <f>"('"&amp;$H64&amp;"'"&amp;", "&amp;$I64&amp;", "&amp;"'"&amp;$D64&amp;"'"&amp;", "&amp;"'"&amp;$E64&amp;"'"&amp;", "&amp;"'["&amp;$D64&amp;"] "&amp;$K$3&amp;Table1[[#This Row],[zavurshena]]&amp;$K$4</f>
        <v>('RS-16-RU-NG-372', 0, '2016-09-10 15:04', 'S. Radeva', '[2016-09-10 15:04]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Ð¸Ð·Ð¿Ñ€Ð°Ñ‰Ð°Ð½Ðµ)";s:10:"approvedBy";s:13:"Administrator";s:12:"approvedDate";s:16:"2016-09-13 17:00";s:14:"approveComment";s:0:"";}}'),</v>
      </c>
    </row>
    <row r="65" spans="3:11">
      <c r="C65" t="s">
        <v>623</v>
      </c>
      <c r="D65" t="s">
        <v>624</v>
      </c>
      <c r="E65" t="s">
        <v>15</v>
      </c>
      <c r="F65" s="5" t="s">
        <v>624</v>
      </c>
      <c r="G65" s="3">
        <f t="shared" si="0"/>
        <v>15</v>
      </c>
      <c r="H65" s="3" t="str">
        <f t="shared" si="1"/>
        <v>RS-16-RU-GK-373</v>
      </c>
      <c r="I65" s="3">
        <f t="shared" si="2"/>
        <v>0</v>
      </c>
      <c r="J65" s="11">
        <f>LEN(Table1[[#This Row],[`number`, `rev`, `create_date`, `create_by`, `comment`, `history`, `approve`]])</f>
        <v>1959</v>
      </c>
      <c r="K65" s="11" t="str">
        <f>"('"&amp;$H65&amp;"'"&amp;", "&amp;$I65&amp;", "&amp;"'"&amp;$D65&amp;"'"&amp;", "&amp;"'"&amp;$E65&amp;"'"&amp;", "&amp;"'["&amp;$D65&amp;"] "&amp;$K$3&amp;Table1[[#This Row],[zavurshena]]&amp;$K$4</f>
        <v>('RS-16-RU-GK-373', 0, '2016-09-13 09:42', 'S. Radeva', '[2016-09-13 09:42]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Ð¸Ð·Ð¿Ñ€Ð°Ñ‰Ð°Ð½Ðµ)";s:10:"approvedBy";s:13:"Administrator";s:12:"approvedDate";s:16:"2016-09-13 09:42";s:14:"approveComment";s:0:"";}}'),</v>
      </c>
    </row>
    <row r="66" spans="3:11">
      <c r="C66" t="s">
        <v>620</v>
      </c>
      <c r="D66" t="s">
        <v>621</v>
      </c>
      <c r="E66" t="s">
        <v>15</v>
      </c>
      <c r="F66" s="5" t="s">
        <v>622</v>
      </c>
      <c r="G66" s="3">
        <f t="shared" si="0"/>
        <v>15</v>
      </c>
      <c r="H66" s="3" t="str">
        <f t="shared" si="1"/>
        <v>RS-16-UA-GK-375</v>
      </c>
      <c r="I66" s="3">
        <f t="shared" si="2"/>
        <v>0</v>
      </c>
      <c r="J66" s="11">
        <f>LEN(Table1[[#This Row],[`number`, `rev`, `create_date`, `create_by`, `comment`, `history`, `approve`]])</f>
        <v>1959</v>
      </c>
      <c r="K66" s="11" t="str">
        <f>"('"&amp;$H66&amp;"'"&amp;", "&amp;$I66&amp;", "&amp;"'"&amp;$D66&amp;"'"&amp;", "&amp;"'"&amp;$E66&amp;"'"&amp;", "&amp;"'["&amp;$D66&amp;"] "&amp;$K$3&amp;Table1[[#This Row],[zavurshena]]&amp;$K$4</f>
        <v>('RS-16-UA-GK-375', 0, '2016-09-13 14:52', 'S. Radeva', '[2016-09-13 14:52]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Ð¸Ð·Ð¿Ñ€Ð°Ñ‰Ð°Ð½Ðµ)";s:10:"approvedBy";s:13:"Administrator";s:12:"approvedDate";s:16:"2016-09-13 14:53";s:14:"approveComment";s:0:"";}}'),</v>
      </c>
    </row>
    <row r="67" spans="3:11">
      <c r="C67" t="s">
        <v>617</v>
      </c>
      <c r="D67" t="s">
        <v>618</v>
      </c>
      <c r="E67" t="s">
        <v>15</v>
      </c>
      <c r="F67" s="5" t="s">
        <v>619</v>
      </c>
      <c r="G67" s="3">
        <f t="shared" si="0"/>
        <v>15</v>
      </c>
      <c r="H67" s="3" t="str">
        <f t="shared" si="1"/>
        <v>RC-16-KR-DD-376</v>
      </c>
      <c r="I67" s="3">
        <f t="shared" si="2"/>
        <v>0</v>
      </c>
      <c r="J67" s="11">
        <f>LEN(Table1[[#This Row],[`number`, `rev`, `create_date`, `create_by`, `comment`, `history`, `approve`]])</f>
        <v>1959</v>
      </c>
      <c r="K67" s="11" t="str">
        <f>"('"&amp;$H67&amp;"'"&amp;", "&amp;$I67&amp;", "&amp;"'"&amp;$D67&amp;"'"&amp;", "&amp;"'"&amp;$E67&amp;"'"&amp;", "&amp;"'["&amp;$D67&amp;"] "&amp;$K$3&amp;Table1[[#This Row],[zavurshena]]&amp;$K$4</f>
        <v>('RC-16-KR-DD-376', 0, '2016-09-15 15:14', 'S. Radeva', '[2016-09-15 15:14]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Ð¸Ð·Ð¿Ñ€Ð°Ñ‰Ð°Ð½Ðµ)";s:10:"approvedBy";s:13:"Administrator";s:12:"approvedDate";s:16:"2016-09-20 14:16";s:14:"approveComment";s:0:"";}}'),</v>
      </c>
    </row>
    <row r="68" spans="3:11">
      <c r="C68" t="s">
        <v>614</v>
      </c>
      <c r="D68" t="s">
        <v>615</v>
      </c>
      <c r="E68" t="s">
        <v>7</v>
      </c>
      <c r="F68" s="5" t="s">
        <v>616</v>
      </c>
      <c r="G68" s="3">
        <f t="shared" si="0"/>
        <v>15</v>
      </c>
      <c r="H68" s="3" t="str">
        <f t="shared" si="1"/>
        <v>RM-16-RU-NG-377</v>
      </c>
      <c r="I68" s="3">
        <f t="shared" si="2"/>
        <v>0</v>
      </c>
      <c r="J68" s="11">
        <f>LEN(Table1[[#This Row],[`number`, `rev`, `create_date`, `create_by`, `comment`, `history`, `approve`]])</f>
        <v>1960</v>
      </c>
      <c r="K68" s="11" t="str">
        <f>"('"&amp;$H68&amp;"'"&amp;", "&amp;$I68&amp;", "&amp;"'"&amp;$D68&amp;"'"&amp;", "&amp;"'"&amp;$E68&amp;"'"&amp;", "&amp;"'["&amp;$D68&amp;"] "&amp;$K$3&amp;Table1[[#This Row],[zavurshena]]&amp;$K$4</f>
        <v>('RM-16-RU-NG-377', 0, '2016-09-16 11:42', 'D. Petkova', '[2016-09-16 11:42]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Ð¸Ð·Ð¿Ñ€Ð°Ñ‰Ð°Ð½Ðµ)";s:10:"approvedBy";s:13:"Administrator";s:12:"approvedDate";s:16:"2016-09-16 16:08";s:14:"approveComment";s:0:"";}}'),</v>
      </c>
    </row>
    <row r="69" spans="3:11">
      <c r="C69" t="s">
        <v>611</v>
      </c>
      <c r="D69" t="s">
        <v>612</v>
      </c>
      <c r="E69" t="s">
        <v>7</v>
      </c>
      <c r="F69" s="5" t="s">
        <v>613</v>
      </c>
      <c r="G69" s="3">
        <f t="shared" si="0"/>
        <v>15</v>
      </c>
      <c r="H69" s="3" t="str">
        <f t="shared" si="1"/>
        <v>RS-16-RU-NG-378</v>
      </c>
      <c r="I69" s="3">
        <f t="shared" si="2"/>
        <v>0</v>
      </c>
      <c r="J69" s="11">
        <f>LEN(Table1[[#This Row],[`number`, `rev`, `create_date`, `create_by`, `comment`, `history`, `approve`]])</f>
        <v>1960</v>
      </c>
      <c r="K69" s="11" t="str">
        <f>"('"&amp;$H69&amp;"'"&amp;", "&amp;$I69&amp;", "&amp;"'"&amp;$D69&amp;"'"&amp;", "&amp;"'"&amp;$E69&amp;"'"&amp;", "&amp;"'["&amp;$D69&amp;"] "&amp;$K$3&amp;Table1[[#This Row],[zavurshena]]&amp;$K$4</f>
        <v>('RS-16-RU-NG-378', 0, '2016-09-16 16:31', 'D. Petkova', '[2016-09-16 16:31]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Ð¸Ð·Ð¿Ñ€Ð°Ñ‰Ð°Ð½Ðµ)";s:10:"approvedBy";s:13:"Administrator";s:12:"approvedDate";s:16:"2016-09-21 08:10";s:14:"approveComment";s:0:"";}}'),</v>
      </c>
    </row>
    <row r="70" spans="3:11">
      <c r="C70" t="s">
        <v>598</v>
      </c>
      <c r="D70" t="s">
        <v>599</v>
      </c>
      <c r="E70" t="s">
        <v>7</v>
      </c>
      <c r="F70" s="5" t="s">
        <v>600</v>
      </c>
      <c r="G70" s="3">
        <f t="shared" si="0"/>
        <v>21</v>
      </c>
      <c r="H70" s="3" t="str">
        <f t="shared" si="1"/>
        <v>RS-16-TR-DD-130</v>
      </c>
      <c r="I70" s="3" t="str">
        <f t="shared" si="2"/>
        <v>4</v>
      </c>
      <c r="J70" s="11">
        <f>LEN(Table1[[#This Row],[`number`, `rev`, `create_date`, `create_by`, `comment`, `history`, `approve`]])</f>
        <v>1960</v>
      </c>
      <c r="K70" s="11" t="str">
        <f>"('"&amp;$H70&amp;"'"&amp;", "&amp;$I70&amp;", "&amp;"'"&amp;$D70&amp;"'"&amp;", "&amp;"'"&amp;$E70&amp;"'"&amp;", "&amp;"'["&amp;$D70&amp;"] "&amp;$K$3&amp;Table1[[#This Row],[zavurshena]]&amp;$K$4</f>
        <v>('RS-16-TR-DD-130', 4, '2016-09-19 13:19', 'D. Petkova', '[2016-09-19 13:19]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Ð¸Ð·Ð¿Ñ€Ð°Ñ‰Ð°Ð½Ðµ)";s:10:"approvedBy";s:13:"Administrator";s:12:"approvedDate";s:16:"2016-09-27 10:20";s:14:"approveComment";s:0:"";}}'),</v>
      </c>
    </row>
    <row r="71" spans="3:11">
      <c r="C71" t="s">
        <v>786</v>
      </c>
      <c r="D71" t="s">
        <v>609</v>
      </c>
      <c r="E71" t="s">
        <v>15</v>
      </c>
      <c r="F71" s="5" t="s">
        <v>610</v>
      </c>
      <c r="G71" s="3">
        <f t="shared" si="0"/>
        <v>21</v>
      </c>
      <c r="H71" s="3" t="str">
        <f t="shared" si="1"/>
        <v>RC-16-KR-DD-267</v>
      </c>
      <c r="I71" s="3" t="str">
        <f t="shared" si="2"/>
        <v>1</v>
      </c>
      <c r="J71" s="11">
        <f>LEN(Table1[[#This Row],[`number`, `rev`, `create_date`, `create_by`, `comment`, `history`, `approve`]])</f>
        <v>1959</v>
      </c>
      <c r="K71" s="11" t="str">
        <f>"('"&amp;$H71&amp;"'"&amp;", "&amp;$I71&amp;", "&amp;"'"&amp;$D71&amp;"'"&amp;", "&amp;"'"&amp;$E71&amp;"'"&amp;", "&amp;"'["&amp;$D71&amp;"] "&amp;$K$3&amp;Table1[[#This Row],[zavurshena]]&amp;$K$4</f>
        <v>('RC-16-KR-DD-267', 1, '2016-09-20 14:14', 'S. Radeva', '[2016-09-20 14:14]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Ð¸Ð·Ð¿Ñ€Ð°Ñ‰Ð°Ð½Ðµ)";s:10:"approvedBy";s:13:"Administrator";s:12:"approvedDate";s:16:"2016-09-20 14:15";s:14:"approveComment";s:0:"";}}'),</v>
      </c>
    </row>
    <row r="72" spans="3:11">
      <c r="C72" t="s">
        <v>606</v>
      </c>
      <c r="D72" t="s">
        <v>607</v>
      </c>
      <c r="E72" t="s">
        <v>15</v>
      </c>
      <c r="F72" s="5" t="s">
        <v>608</v>
      </c>
      <c r="G72" s="3">
        <f t="shared" ref="G72:G135" si="3">LEN($C72)</f>
        <v>15</v>
      </c>
      <c r="H72" s="3" t="str">
        <f t="shared" ref="H72:H135" si="4">LEFT($C72,15)</f>
        <v>RS-16-CZ-GK-379</v>
      </c>
      <c r="I72" s="3">
        <f t="shared" ref="I72:I135" si="5">IF(LEN($C72)=15,0,RIGHT($C72,1))</f>
        <v>0</v>
      </c>
      <c r="J72" s="11">
        <f>LEN(Table1[[#This Row],[`number`, `rev`, `create_date`, `create_by`, `comment`, `history`, `approve`]])</f>
        <v>1959</v>
      </c>
      <c r="K72" s="11" t="str">
        <f>"('"&amp;$H72&amp;"'"&amp;", "&amp;$I72&amp;", "&amp;"'"&amp;$D72&amp;"'"&amp;", "&amp;"'"&amp;$E72&amp;"'"&amp;", "&amp;"'["&amp;$D72&amp;"] "&amp;$K$3&amp;Table1[[#This Row],[zavurshena]]&amp;$K$4</f>
        <v>('RS-16-CZ-GK-379', 0, '2016-09-20 15:58', 'S. Radeva', '[2016-09-20 15:58]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Ð¸Ð·Ð¿Ñ€Ð°Ñ‰Ð°Ð½Ðµ)";s:10:"approvedBy";s:13:"Administrator";s:12:"approvedDate";s:16:"2016-09-26 16:24";s:14:"approveComment";s:0:"";}}'),</v>
      </c>
    </row>
    <row r="73" spans="3:11">
      <c r="C73" t="s">
        <v>601</v>
      </c>
      <c r="D73" t="s">
        <v>602</v>
      </c>
      <c r="E73" t="s">
        <v>7</v>
      </c>
      <c r="F73" s="5" t="s">
        <v>155</v>
      </c>
      <c r="G73" s="3">
        <f t="shared" si="3"/>
        <v>15</v>
      </c>
      <c r="H73" s="3" t="str">
        <f t="shared" si="4"/>
        <v>RM-16-RU-NG-381</v>
      </c>
      <c r="I73" s="3">
        <f t="shared" si="5"/>
        <v>0</v>
      </c>
      <c r="J73" s="11">
        <f>LEN(Table1[[#This Row],[`number`, `rev`, `create_date`, `create_by`, `comment`, `history`, `approve`]])</f>
        <v>1960</v>
      </c>
      <c r="K73" s="11" t="str">
        <f>"('"&amp;$H73&amp;"'"&amp;", "&amp;$I73&amp;", "&amp;"'"&amp;$D73&amp;"'"&amp;", "&amp;"'"&amp;$E73&amp;"'"&amp;", "&amp;"'["&amp;$D73&amp;"] "&amp;$K$3&amp;Table1[[#This Row],[zavurshena]]&amp;$K$4</f>
        <v>('RM-16-RU-NG-381', 0, '2016-09-26 13:30', 'D. Petkova', '[2016-09-26 13:30]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Ð¸Ð·Ð¿Ñ€Ð°Ñ‰Ð°Ð½Ðµ)";s:10:"approvedBy";s:13:"Administrator";s:12:"approvedDate";s:16:"2016-09-27 08:10";s:14:"approveComment";s:0:"";}}'),</v>
      </c>
    </row>
    <row r="74" spans="3:11">
      <c r="C74" t="s">
        <v>603</v>
      </c>
      <c r="D74" t="s">
        <v>604</v>
      </c>
      <c r="E74" t="s">
        <v>15</v>
      </c>
      <c r="F74" s="5" t="s">
        <v>605</v>
      </c>
      <c r="G74" s="3">
        <f t="shared" si="3"/>
        <v>15</v>
      </c>
      <c r="H74" s="3" t="str">
        <f t="shared" si="4"/>
        <v>RC-16-IR-Dd-380</v>
      </c>
      <c r="I74" s="3">
        <f t="shared" si="5"/>
        <v>0</v>
      </c>
      <c r="J74" s="11">
        <f>LEN(Table1[[#This Row],[`number`, `rev`, `create_date`, `create_by`, `comment`, `history`, `approve`]])</f>
        <v>1959</v>
      </c>
      <c r="K74" s="11" t="str">
        <f>"('"&amp;$H74&amp;"'"&amp;", "&amp;$I74&amp;", "&amp;"'"&amp;$D74&amp;"'"&amp;", "&amp;"'"&amp;$E74&amp;"'"&amp;", "&amp;"'["&amp;$D74&amp;"] "&amp;$K$3&amp;Table1[[#This Row],[zavurshena]]&amp;$K$4</f>
        <v>('RC-16-IR-Dd-380', 0, '2016-09-26 13:36', 'S. Radeva', '[2016-09-26 13:36]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Ð¸Ð·Ð¿Ñ€Ð°Ñ‰Ð°Ð½Ðµ)";s:10:"approvedBy";s:13:"Administrator";s:12:"approvedDate";s:16:"2016-09-28 09:54";s:14:"approveComment";s:0:"";}}'),</v>
      </c>
    </row>
    <row r="75" spans="3:11">
      <c r="C75" t="s">
        <v>589</v>
      </c>
      <c r="D75" t="s">
        <v>590</v>
      </c>
      <c r="E75" t="s">
        <v>7</v>
      </c>
      <c r="F75" s="5" t="s">
        <v>591</v>
      </c>
      <c r="G75" s="3">
        <f t="shared" si="3"/>
        <v>21</v>
      </c>
      <c r="H75" s="3" t="str">
        <f t="shared" si="4"/>
        <v>RS-16-TR-DD-141</v>
      </c>
      <c r="I75" s="3" t="str">
        <f t="shared" si="5"/>
        <v>4</v>
      </c>
      <c r="J75" s="11">
        <f>LEN(Table1[[#This Row],[`number`, `rev`, `create_date`, `create_by`, `comment`, `history`, `approve`]])</f>
        <v>1960</v>
      </c>
      <c r="K75" s="11" t="str">
        <f>"('"&amp;$H75&amp;"'"&amp;", "&amp;$I75&amp;", "&amp;"'"&amp;$D75&amp;"'"&amp;", "&amp;"'"&amp;$E75&amp;"'"&amp;", "&amp;"'["&amp;$D75&amp;"] "&amp;$K$3&amp;Table1[[#This Row],[zavurshena]]&amp;$K$4</f>
        <v>('RS-16-TR-DD-141', 4, '2016-09-27 11:42', 'D. Petkova', '[2016-09-27 11:42]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Ð¸Ð·Ð¿Ñ€Ð°Ñ‰Ð°Ð½Ðµ)";s:10:"approvedBy";s:13:"Administrator";s:12:"approvedDate";s:16:"2016-09-28 08:43";s:14:"approveComment";s:0:"";}}'),</v>
      </c>
    </row>
    <row r="76" spans="3:11">
      <c r="C76" t="s">
        <v>595</v>
      </c>
      <c r="D76" t="s">
        <v>596</v>
      </c>
      <c r="E76" t="s">
        <v>15</v>
      </c>
      <c r="F76" s="5" t="s">
        <v>597</v>
      </c>
      <c r="G76" s="3">
        <f t="shared" si="3"/>
        <v>15</v>
      </c>
      <c r="H76" s="3" t="str">
        <f t="shared" si="4"/>
        <v>RS-16-RU-NG-382</v>
      </c>
      <c r="I76" s="3">
        <f t="shared" si="5"/>
        <v>0</v>
      </c>
      <c r="J76" s="11">
        <f>LEN(Table1[[#This Row],[`number`, `rev`, `create_date`, `create_by`, `comment`, `history`, `approve`]])</f>
        <v>1959</v>
      </c>
      <c r="K76" s="11" t="str">
        <f>"('"&amp;$H76&amp;"'"&amp;", "&amp;$I76&amp;", "&amp;"'"&amp;$D76&amp;"'"&amp;", "&amp;"'"&amp;$E76&amp;"'"&amp;", "&amp;"'["&amp;$D76&amp;"] "&amp;$K$3&amp;Table1[[#This Row],[zavurshena]]&amp;$K$4</f>
        <v>('RS-16-RU-NG-382', 0, '2016-09-27 13:14', 'S. Radeva', '[2016-09-27 13:14]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Ð¸Ð·Ð¿Ñ€Ð°Ñ‰Ð°Ð½Ðµ)";s:10:"approvedBy";s:13:"Administrator";s:12:"approvedDate";s:16:"2016-09-29 15:23";s:14:"approveComment";s:0:"";}}'),</v>
      </c>
    </row>
    <row r="77" spans="3:11">
      <c r="C77" t="s">
        <v>592</v>
      </c>
      <c r="D77" t="s">
        <v>593</v>
      </c>
      <c r="E77" t="s">
        <v>7</v>
      </c>
      <c r="F77" s="5" t="s">
        <v>594</v>
      </c>
      <c r="G77" s="3">
        <f t="shared" si="3"/>
        <v>15</v>
      </c>
      <c r="H77" s="3" t="str">
        <f t="shared" si="4"/>
        <v>RS-16-TR-DD-383</v>
      </c>
      <c r="I77" s="3">
        <f t="shared" si="5"/>
        <v>0</v>
      </c>
      <c r="J77" s="11">
        <f>LEN(Table1[[#This Row],[`number`, `rev`, `create_date`, `create_by`, `comment`, `history`, `approve`]])</f>
        <v>1960</v>
      </c>
      <c r="K77" s="11" t="str">
        <f>"('"&amp;$H77&amp;"'"&amp;", "&amp;$I77&amp;", "&amp;"'"&amp;$D77&amp;"'"&amp;", "&amp;"'"&amp;$E77&amp;"'"&amp;", "&amp;"'["&amp;$D77&amp;"] "&amp;$K$3&amp;Table1[[#This Row],[zavurshena]]&amp;$K$4</f>
        <v>('RS-16-TR-DD-383', 0, '2016-09-27 15:41', 'D. Petkova', '[2016-09-27 15:41]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Ð¸Ð·Ð¿Ñ€Ð°Ñ‰Ð°Ð½Ðµ)";s:10:"approvedBy";s:13:"Administrator";s:12:"approvedDate";s:16:"2016-09-28 11:53";s:14:"approveComment";s:0:"";}}'),</v>
      </c>
    </row>
    <row r="78" spans="3:11">
      <c r="C78" t="s">
        <v>586</v>
      </c>
      <c r="D78" t="s">
        <v>587</v>
      </c>
      <c r="E78" t="s">
        <v>7</v>
      </c>
      <c r="F78" s="5" t="s">
        <v>588</v>
      </c>
      <c r="G78" s="3">
        <f t="shared" si="3"/>
        <v>15</v>
      </c>
      <c r="H78" s="3" t="str">
        <f t="shared" si="4"/>
        <v>RS-16-KR-DD-384</v>
      </c>
      <c r="I78" s="3">
        <f t="shared" si="5"/>
        <v>0</v>
      </c>
      <c r="J78" s="11">
        <f>LEN(Table1[[#This Row],[`number`, `rev`, `create_date`, `create_by`, `comment`, `history`, `approve`]])</f>
        <v>1960</v>
      </c>
      <c r="K78" s="11" t="str">
        <f>"('"&amp;$H78&amp;"'"&amp;", "&amp;$I78&amp;", "&amp;"'"&amp;$D78&amp;"'"&amp;", "&amp;"'"&amp;$E78&amp;"'"&amp;", "&amp;"'["&amp;$D78&amp;"] "&amp;$K$3&amp;Table1[[#This Row],[zavurshena]]&amp;$K$4</f>
        <v>('RS-16-KR-DD-384', 0, '2016-09-29 11:13', 'D. Petkova', '[2016-09-29 11:13]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Ð¸Ð·Ð¿Ñ€Ð°Ñ‰Ð°Ð½Ðµ)";s:10:"approvedBy";s:13:"Administrator";s:12:"approvedDate";s:16:"2016-10-04 08:21";s:14:"approveComment";s:0:"";}}'),</v>
      </c>
    </row>
    <row r="79" spans="3:11" hidden="1">
      <c r="G79" s="3">
        <f t="shared" si="3"/>
        <v>0</v>
      </c>
      <c r="H79" s="3" t="str">
        <f t="shared" si="4"/>
        <v/>
      </c>
      <c r="I79" s="3" t="str">
        <f t="shared" si="5"/>
        <v/>
      </c>
      <c r="J79" s="11">
        <f>LEN(Table1[[#This Row],[`number`, `rev`, `create_date`, `create_by`, `comment`, `history`, `approve`]])</f>
        <v>1886</v>
      </c>
      <c r="K79" s="11" t="str">
        <f>"('"&amp;$H79&amp;"'"&amp;", "&amp;$I79&amp;", "&amp;"'"&amp;$D79&amp;"'"&amp;", "&amp;"'"&amp;$E79&amp;"'"&amp;", "&amp;"'["&amp;$D79&amp;"]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80" spans="3:11">
      <c r="C80" t="s">
        <v>583</v>
      </c>
      <c r="D80" t="s">
        <v>584</v>
      </c>
      <c r="E80" t="s">
        <v>7</v>
      </c>
      <c r="F80" s="5" t="s">
        <v>585</v>
      </c>
      <c r="G80" s="3">
        <f t="shared" si="3"/>
        <v>21</v>
      </c>
      <c r="H80" s="3" t="str">
        <f t="shared" si="4"/>
        <v>RS-16-RU-NG-358</v>
      </c>
      <c r="I80" s="3" t="str">
        <f t="shared" si="5"/>
        <v>1</v>
      </c>
      <c r="J80" s="11">
        <f>LEN(Table1[[#This Row],[`number`, `rev`, `create_date`, `create_by`, `comment`, `history`, `approve`]])</f>
        <v>1960</v>
      </c>
      <c r="K80" s="11" t="str">
        <f>"('"&amp;$H80&amp;"'"&amp;", "&amp;$I80&amp;", "&amp;"'"&amp;$D80&amp;"'"&amp;", "&amp;"'"&amp;$E80&amp;"'"&amp;", "&amp;"'["&amp;$D80&amp;"] "&amp;$K$3&amp;Table1[[#This Row],[zavurshena]]&amp;$K$4</f>
        <v>('RS-16-RU-NG-358', 1, '2016-09-29 15:37', 'D. Petkova', '[2016-09-29 15:37]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Ð¸Ð·Ð¿Ñ€Ð°Ñ‰Ð°Ð½Ðµ)";s:10:"approvedBy";s:13:"Administrator";s:12:"approvedDate";s:16:"2016-09-29 16:37";s:14:"approveComment";s:0:"";}}'),</v>
      </c>
    </row>
    <row r="81" spans="3:11">
      <c r="C81" t="s">
        <v>580</v>
      </c>
      <c r="D81" t="s">
        <v>581</v>
      </c>
      <c r="E81" t="s">
        <v>15</v>
      </c>
      <c r="F81" s="5" t="s">
        <v>582</v>
      </c>
      <c r="G81" s="3">
        <f t="shared" si="3"/>
        <v>15</v>
      </c>
      <c r="H81" s="3" t="str">
        <f t="shared" si="4"/>
        <v>RS-16-TR-DD-387</v>
      </c>
      <c r="I81" s="3">
        <f t="shared" si="5"/>
        <v>0</v>
      </c>
      <c r="J81" s="11">
        <f>LEN(Table1[[#This Row],[`number`, `rev`, `create_date`, `create_by`, `comment`, `history`, `approve`]])</f>
        <v>1959</v>
      </c>
      <c r="K81" s="11" t="str">
        <f>"('"&amp;$H81&amp;"'"&amp;", "&amp;$I81&amp;", "&amp;"'"&amp;$D81&amp;"'"&amp;", "&amp;"'"&amp;$E81&amp;"'"&amp;", "&amp;"'["&amp;$D81&amp;"] "&amp;$K$3&amp;Table1[[#This Row],[zavurshena]]&amp;$K$4</f>
        <v>('RS-16-TR-DD-387', 0, '2016-10-04 08:07', 'S. Radeva', '[2016-10-04 08:07]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Ð¸Ð·Ð¿Ñ€Ð°Ñ‰Ð°Ð½Ðµ)";s:10:"approvedBy";s:13:"Administrator";s:12:"approvedDate";s:16:"2016-10-05 13:41";s:14:"approveComment";s:0:"";}}'),</v>
      </c>
    </row>
    <row r="82" spans="3:11" hidden="1">
      <c r="G82" s="3">
        <f t="shared" si="3"/>
        <v>0</v>
      </c>
      <c r="H82" s="3" t="str">
        <f t="shared" si="4"/>
        <v/>
      </c>
      <c r="I82" s="3" t="str">
        <f t="shared" si="5"/>
        <v/>
      </c>
      <c r="J82" s="11">
        <f>LEN(Table1[[#This Row],[`number`, `rev`, `create_date`, `create_by`, `comment`, `history`, `approve`]])</f>
        <v>1886</v>
      </c>
      <c r="K82" s="11" t="str">
        <f>"('"&amp;$H82&amp;"'"&amp;", "&amp;$I82&amp;", "&amp;"'"&amp;$D82&amp;"'"&amp;", "&amp;"'"&amp;$E82&amp;"'"&amp;", "&amp;"'["&amp;$D82&amp;"]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83" spans="3:11">
      <c r="C83" t="s">
        <v>577</v>
      </c>
      <c r="D83" t="s">
        <v>578</v>
      </c>
      <c r="E83" t="s">
        <v>15</v>
      </c>
      <c r="F83" s="5" t="s">
        <v>579</v>
      </c>
      <c r="G83" s="3">
        <f t="shared" si="3"/>
        <v>15</v>
      </c>
      <c r="H83" s="3" t="str">
        <f t="shared" si="4"/>
        <v>RC-16-TR-DD-389</v>
      </c>
      <c r="I83" s="3">
        <f t="shared" si="5"/>
        <v>0</v>
      </c>
      <c r="J83" s="11">
        <f>LEN(Table1[[#This Row],[`number`, `rev`, `create_date`, `create_by`, `comment`, `history`, `approve`]])</f>
        <v>1959</v>
      </c>
      <c r="K83" s="11" t="str">
        <f>"('"&amp;$H83&amp;"'"&amp;", "&amp;$I83&amp;", "&amp;"'"&amp;$D83&amp;"'"&amp;", "&amp;"'"&amp;$E83&amp;"'"&amp;", "&amp;"'["&amp;$D83&amp;"] "&amp;$K$3&amp;Table1[[#This Row],[zavurshena]]&amp;$K$4</f>
        <v>('RC-16-TR-DD-389', 0, '2016-10-04 13:56', 'S. Radeva', '[2016-10-04 13:56]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Ð¸Ð·Ð¿Ñ€Ð°Ñ‰Ð°Ð½Ðµ)";s:10:"approvedBy";s:13:"Administrator";s:12:"approvedDate";s:16:"2016-10-04 15:11";s:14:"approveComment";s:0:"";}}'),</v>
      </c>
    </row>
    <row r="84" spans="3:11" hidden="1">
      <c r="G84" s="3">
        <f t="shared" si="3"/>
        <v>0</v>
      </c>
      <c r="H84" s="3" t="str">
        <f t="shared" si="4"/>
        <v/>
      </c>
      <c r="I84" s="3" t="str">
        <f t="shared" si="5"/>
        <v/>
      </c>
      <c r="J84" s="11">
        <f>LEN(Table1[[#This Row],[`number`, `rev`, `create_date`, `create_by`, `comment`, `history`, `approve`]])</f>
        <v>1886</v>
      </c>
      <c r="K84" s="11" t="str">
        <f>"('"&amp;$H84&amp;"'"&amp;", "&amp;$I84&amp;", "&amp;"'"&amp;$D84&amp;"'"&amp;", "&amp;"'"&amp;$E84&amp;"'"&amp;", "&amp;"'["&amp;$D84&amp;"]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85" spans="3:11">
      <c r="C85" t="s">
        <v>574</v>
      </c>
      <c r="D85" t="s">
        <v>575</v>
      </c>
      <c r="E85" t="s">
        <v>15</v>
      </c>
      <c r="F85" s="5" t="s">
        <v>576</v>
      </c>
      <c r="G85" s="3">
        <f t="shared" si="3"/>
        <v>15</v>
      </c>
      <c r="H85" s="3" t="str">
        <f t="shared" si="4"/>
        <v>RS-16-KZ-GK-391</v>
      </c>
      <c r="I85" s="3">
        <f t="shared" si="5"/>
        <v>0</v>
      </c>
      <c r="J85" s="11">
        <f>LEN(Table1[[#This Row],[`number`, `rev`, `create_date`, `create_by`, `comment`, `history`, `approve`]])</f>
        <v>1959</v>
      </c>
      <c r="K85" s="11" t="str">
        <f>"('"&amp;$H85&amp;"'"&amp;", "&amp;$I85&amp;", "&amp;"'"&amp;$D85&amp;"'"&amp;", "&amp;"'"&amp;$E85&amp;"'"&amp;", "&amp;"'["&amp;$D85&amp;"] "&amp;$K$3&amp;Table1[[#This Row],[zavurshena]]&amp;$K$4</f>
        <v>('RS-16-KZ-GK-391', 0, '2016-10-05 10:47', 'S. Radeva', '[2016-10-05 10:47]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Ð¸Ð·Ð¿Ñ€Ð°Ñ‰Ð°Ð½Ðµ)";s:10:"approvedBy";s:13:"Administrator";s:12:"approvedDate";s:16:"2016-10-12 15:49";s:14:"approveComment";s:0:"";}}'),</v>
      </c>
    </row>
    <row r="86" spans="3:11" hidden="1">
      <c r="G86" s="3">
        <f t="shared" si="3"/>
        <v>0</v>
      </c>
      <c r="H86" s="3" t="str">
        <f t="shared" si="4"/>
        <v/>
      </c>
      <c r="I86" s="3" t="str">
        <f t="shared" si="5"/>
        <v/>
      </c>
      <c r="J86" s="11">
        <f>LEN(Table1[[#This Row],[`number`, `rev`, `create_date`, `create_by`, `comment`, `history`, `approve`]])</f>
        <v>1886</v>
      </c>
      <c r="K86" s="11" t="str">
        <f>"('"&amp;$H86&amp;"'"&amp;", "&amp;$I86&amp;", "&amp;"'"&amp;$D86&amp;"'"&amp;", "&amp;"'"&amp;$E86&amp;"'"&amp;", "&amp;"'["&amp;$D86&amp;"]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87" spans="3:11">
      <c r="C87" t="s">
        <v>572</v>
      </c>
      <c r="D87" t="s">
        <v>124</v>
      </c>
      <c r="E87" t="s">
        <v>15</v>
      </c>
      <c r="F87" s="5" t="s">
        <v>573</v>
      </c>
      <c r="G87" s="3">
        <f t="shared" si="3"/>
        <v>15</v>
      </c>
      <c r="H87" s="3" t="str">
        <f t="shared" si="4"/>
        <v>RS-16-RU-GK-390</v>
      </c>
      <c r="I87" s="3">
        <f t="shared" si="5"/>
        <v>0</v>
      </c>
      <c r="J87" s="11">
        <f>LEN(Table1[[#This Row],[`number`, `rev`, `create_date`, `create_by`, `comment`, `history`, `approve`]])</f>
        <v>1959</v>
      </c>
      <c r="K87" s="11" t="str">
        <f>"('"&amp;$H87&amp;"'"&amp;", "&amp;$I87&amp;", "&amp;"'"&amp;$D87&amp;"'"&amp;", "&amp;"'"&amp;$E87&amp;"'"&amp;", "&amp;"'["&amp;$D87&amp;"] "&amp;$K$3&amp;Table1[[#This Row],[zavurshena]]&amp;$K$4</f>
        <v>('RS-16-RU-GK-390', 0, '2016-10-05 16:26', 'S. Radeva', '[2016-10-05 16:26]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Ð¸Ð·Ð¿Ñ€Ð°Ñ‰Ð°Ð½Ðµ)";s:10:"approvedBy";s:13:"Administrator";s:12:"approvedDate";s:16:"2016-10-05 15:51";s:14:"approveComment";s:0:"";}}'),</v>
      </c>
    </row>
    <row r="88" spans="3:11" hidden="1">
      <c r="G88" s="3">
        <f t="shared" si="3"/>
        <v>0</v>
      </c>
      <c r="H88" s="3" t="str">
        <f t="shared" si="4"/>
        <v/>
      </c>
      <c r="I88" s="3" t="str">
        <f t="shared" si="5"/>
        <v/>
      </c>
      <c r="J88" s="11">
        <f>LEN(Table1[[#This Row],[`number`, `rev`, `create_date`, `create_by`, `comment`, `history`, `approve`]])</f>
        <v>1886</v>
      </c>
      <c r="K88" s="11" t="str">
        <f>"('"&amp;$H88&amp;"'"&amp;", "&amp;$I88&amp;", "&amp;"'"&amp;$D88&amp;"'"&amp;", "&amp;"'"&amp;$E88&amp;"'"&amp;", "&amp;"'["&amp;$D88&amp;"]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89" spans="3:11">
      <c r="C89" t="s">
        <v>569</v>
      </c>
      <c r="D89" t="s">
        <v>570</v>
      </c>
      <c r="E89" t="s">
        <v>15</v>
      </c>
      <c r="F89" s="5" t="s">
        <v>571</v>
      </c>
      <c r="G89" s="3">
        <f t="shared" si="3"/>
        <v>15</v>
      </c>
      <c r="H89" s="3" t="str">
        <f t="shared" si="4"/>
        <v>RS-16-MX-DE-392</v>
      </c>
      <c r="I89" s="3">
        <f t="shared" si="5"/>
        <v>0</v>
      </c>
      <c r="J89" s="11">
        <f>LEN(Table1[[#This Row],[`number`, `rev`, `create_date`, `create_by`, `comment`, `history`, `approve`]])</f>
        <v>1959</v>
      </c>
      <c r="K89" s="11" t="str">
        <f>"('"&amp;$H89&amp;"'"&amp;", "&amp;$I89&amp;", "&amp;"'"&amp;$D89&amp;"'"&amp;", "&amp;"'"&amp;$E89&amp;"'"&amp;", "&amp;"'["&amp;$D89&amp;"] "&amp;$K$3&amp;Table1[[#This Row],[zavurshena]]&amp;$K$4</f>
        <v>('RS-16-MX-DE-392', 0, '2016-10-06 12:49', 'S. Radeva', '[2016-10-06 12:49]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Ð¸Ð·Ð¿Ñ€Ð°Ñ‰Ð°Ð½Ðµ)";s:10:"approvedBy";s:13:"Administrator";s:12:"approvedDate";s:16:"2016-10-10 15:52";s:14:"approveComment";s:0:"";}}'),</v>
      </c>
    </row>
    <row r="90" spans="3:11" hidden="1">
      <c r="G90" s="3">
        <f t="shared" si="3"/>
        <v>0</v>
      </c>
      <c r="H90" s="3" t="str">
        <f t="shared" si="4"/>
        <v/>
      </c>
      <c r="I90" s="3" t="str">
        <f t="shared" si="5"/>
        <v/>
      </c>
      <c r="J90" s="11">
        <f>LEN(Table1[[#This Row],[`number`, `rev`, `create_date`, `create_by`, `comment`, `history`, `approve`]])</f>
        <v>1886</v>
      </c>
      <c r="K90" s="11" t="str">
        <f>"('"&amp;$H90&amp;"'"&amp;", "&amp;$I90&amp;", "&amp;"'"&amp;$D90&amp;"'"&amp;", "&amp;"'"&amp;$E90&amp;"'"&amp;", "&amp;"'["&amp;$D90&amp;"]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91" spans="3:11">
      <c r="C91" t="s">
        <v>566</v>
      </c>
      <c r="D91" t="s">
        <v>567</v>
      </c>
      <c r="E91" t="s">
        <v>15</v>
      </c>
      <c r="F91" s="5" t="s">
        <v>568</v>
      </c>
      <c r="G91" s="3">
        <f t="shared" si="3"/>
        <v>21</v>
      </c>
      <c r="H91" s="3" t="str">
        <f t="shared" si="4"/>
        <v>RS-16-TR-DD-383</v>
      </c>
      <c r="I91" s="3" t="str">
        <f t="shared" si="5"/>
        <v>1</v>
      </c>
      <c r="J91" s="11">
        <f>LEN(Table1[[#This Row],[`number`, `rev`, `create_date`, `create_by`, `comment`, `history`, `approve`]])</f>
        <v>1959</v>
      </c>
      <c r="K91" s="11" t="str">
        <f>"('"&amp;$H91&amp;"'"&amp;", "&amp;$I91&amp;", "&amp;"'"&amp;$D91&amp;"'"&amp;", "&amp;"'"&amp;$E91&amp;"'"&amp;", "&amp;"'["&amp;$D91&amp;"] "&amp;$K$3&amp;Table1[[#This Row],[zavurshena]]&amp;$K$4</f>
        <v>('RS-16-TR-DD-383', 1, '2016-10-07 11:26', 'S. Radeva', '[2016-10-07 11:26]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Ð¸Ð·Ð¿Ñ€Ð°Ñ‰Ð°Ð½Ðµ)";s:10:"approvedBy";s:13:"Administrator";s:12:"approvedDate";s:16:"2016-10-12 14:00";s:14:"approveComment";s:0:"";}}'),</v>
      </c>
    </row>
    <row r="92" spans="3:11" hidden="1">
      <c r="G92" s="3">
        <f t="shared" si="3"/>
        <v>0</v>
      </c>
      <c r="H92" s="3" t="str">
        <f t="shared" si="4"/>
        <v/>
      </c>
      <c r="I92" s="3" t="str">
        <f t="shared" si="5"/>
        <v/>
      </c>
      <c r="J92" s="11">
        <f>LEN(Table1[[#This Row],[`number`, `rev`, `create_date`, `create_by`, `comment`, `history`, `approve`]])</f>
        <v>1886</v>
      </c>
      <c r="K92" s="11" t="str">
        <f>"('"&amp;$H92&amp;"'"&amp;", "&amp;$I92&amp;", "&amp;"'"&amp;$D92&amp;"'"&amp;", "&amp;"'"&amp;$E92&amp;"'"&amp;", "&amp;"'["&amp;$D92&amp;"]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93" spans="3:11">
      <c r="C93" t="s">
        <v>561</v>
      </c>
      <c r="D93" t="s">
        <v>562</v>
      </c>
      <c r="E93" t="s">
        <v>7</v>
      </c>
      <c r="F93" s="5" t="s">
        <v>563</v>
      </c>
      <c r="G93" s="3">
        <f t="shared" si="3"/>
        <v>15</v>
      </c>
      <c r="H93" s="3" t="str">
        <f t="shared" si="4"/>
        <v>RS-16-RU-NG-396</v>
      </c>
      <c r="I93" s="3">
        <f t="shared" si="5"/>
        <v>0</v>
      </c>
      <c r="J93" s="11">
        <f>LEN(Table1[[#This Row],[`number`, `rev`, `create_date`, `create_by`, `comment`, `history`, `approve`]])</f>
        <v>1960</v>
      </c>
      <c r="K93" s="11" t="str">
        <f>"('"&amp;$H93&amp;"'"&amp;", "&amp;$I93&amp;", "&amp;"'"&amp;$D93&amp;"'"&amp;", "&amp;"'"&amp;$E93&amp;"'"&amp;", "&amp;"'["&amp;$D93&amp;"] "&amp;$K$3&amp;Table1[[#This Row],[zavurshena]]&amp;$K$4</f>
        <v>('RS-16-RU-NG-396', 0, '2016-10-07 16:13', 'D. Petkova', '[2016-10-07 16:13]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Ð¸Ð·Ð¿Ñ€Ð°Ñ‰Ð°Ð½Ðµ)";s:10:"approvedBy";s:13:"Administrator";s:12:"approvedDate";s:16:"2016-10-13 15:53";s:14:"approveComment";s:0:"";}}'),</v>
      </c>
    </row>
    <row r="94" spans="3:11" hidden="1">
      <c r="G94" s="3">
        <f t="shared" si="3"/>
        <v>0</v>
      </c>
      <c r="H94" s="3" t="str">
        <f t="shared" si="4"/>
        <v/>
      </c>
      <c r="I94" s="3" t="str">
        <f t="shared" si="5"/>
        <v/>
      </c>
      <c r="J94" s="11">
        <f>LEN(Table1[[#This Row],[`number`, `rev`, `create_date`, `create_by`, `comment`, `history`, `approve`]])</f>
        <v>1886</v>
      </c>
      <c r="K94" s="11" t="str">
        <f>"('"&amp;$H94&amp;"'"&amp;", "&amp;$I94&amp;", "&amp;"'"&amp;$D94&amp;"'"&amp;", "&amp;"'"&amp;$E94&amp;"'"&amp;", "&amp;"'["&amp;$D94&amp;"]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95" spans="3:11">
      <c r="C95" t="s">
        <v>564</v>
      </c>
      <c r="D95" t="s">
        <v>562</v>
      </c>
      <c r="E95" t="s">
        <v>7</v>
      </c>
      <c r="F95" s="5" t="s">
        <v>565</v>
      </c>
      <c r="G95" s="3">
        <f t="shared" si="3"/>
        <v>15</v>
      </c>
      <c r="H95" s="3" t="str">
        <f t="shared" si="4"/>
        <v>RS-16-KR-DD-395</v>
      </c>
      <c r="I95" s="3">
        <f t="shared" si="5"/>
        <v>0</v>
      </c>
      <c r="J95" s="11">
        <f>LEN(Table1[[#This Row],[`number`, `rev`, `create_date`, `create_by`, `comment`, `history`, `approve`]])</f>
        <v>1960</v>
      </c>
      <c r="K95" s="11" t="str">
        <f>"('"&amp;$H95&amp;"'"&amp;", "&amp;$I95&amp;", "&amp;"'"&amp;$D95&amp;"'"&amp;", "&amp;"'"&amp;$E95&amp;"'"&amp;", "&amp;"'["&amp;$D95&amp;"] "&amp;$K$3&amp;Table1[[#This Row],[zavurshena]]&amp;$K$4</f>
        <v>('RS-16-KR-DD-395', 0, '2016-10-07 16:13', 'D. Petkova', '[2016-10-07 16:13]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Ð¸Ð·Ð¿Ñ€Ð°Ñ‰Ð°Ð½Ðµ)";s:10:"approvedBy";s:13:"Administrator";s:12:"approvedDate";s:16:"2016-10-10 15:32";s:14:"approveComment";s:0:"";}}'),</v>
      </c>
    </row>
    <row r="96" spans="3:11" hidden="1">
      <c r="G96" s="3">
        <f t="shared" si="3"/>
        <v>0</v>
      </c>
      <c r="H96" s="3" t="str">
        <f t="shared" si="4"/>
        <v/>
      </c>
      <c r="I96" s="3" t="str">
        <f t="shared" si="5"/>
        <v/>
      </c>
      <c r="J96" s="11">
        <f>LEN(Table1[[#This Row],[`number`, `rev`, `create_date`, `create_by`, `comment`, `history`, `approve`]])</f>
        <v>1886</v>
      </c>
      <c r="K96" s="11" t="str">
        <f>"('"&amp;$H96&amp;"'"&amp;", "&amp;$I96&amp;", "&amp;"'"&amp;$D96&amp;"'"&amp;", "&amp;"'"&amp;$E96&amp;"'"&amp;", "&amp;"'["&amp;$D96&amp;"]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97" spans="3:11">
      <c r="C97" t="s">
        <v>536</v>
      </c>
      <c r="D97" t="s">
        <v>537</v>
      </c>
      <c r="E97" t="s">
        <v>7</v>
      </c>
      <c r="F97" s="5" t="s">
        <v>538</v>
      </c>
      <c r="G97" s="3">
        <f t="shared" si="3"/>
        <v>15</v>
      </c>
      <c r="H97" s="3" t="str">
        <f t="shared" si="4"/>
        <v>RM-16-UA-GK-394</v>
      </c>
      <c r="I97" s="3">
        <f t="shared" si="5"/>
        <v>0</v>
      </c>
      <c r="J97" s="11">
        <f>LEN(Table1[[#This Row],[`number`, `rev`, `create_date`, `create_by`, `comment`, `history`, `approve`]])</f>
        <v>1960</v>
      </c>
      <c r="K97" s="11" t="str">
        <f>"('"&amp;$H97&amp;"'"&amp;", "&amp;$I97&amp;", "&amp;"'"&amp;$D97&amp;"'"&amp;", "&amp;"'"&amp;$E97&amp;"'"&amp;", "&amp;"'["&amp;$D97&amp;"] "&amp;$K$3&amp;Table1[[#This Row],[zavurshena]]&amp;$K$4</f>
        <v>('RM-16-UA-GK-394', 0, '2016-10-10 08:43', 'D. Petkova', '[2016-10-10 08:43]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Ð¸Ð·Ð¿Ñ€Ð°Ñ‰Ð°Ð½Ðµ)";s:10:"approvedBy";s:13:"Administrator";s:12:"approvedDate";s:16:"2016-10-11 09:10";s:14:"approveComment";s:0:"";}}'),</v>
      </c>
    </row>
    <row r="98" spans="3:11" hidden="1">
      <c r="G98" s="3">
        <f t="shared" si="3"/>
        <v>0</v>
      </c>
      <c r="H98" s="3" t="str">
        <f t="shared" si="4"/>
        <v/>
      </c>
      <c r="I98" s="3" t="str">
        <f t="shared" si="5"/>
        <v/>
      </c>
      <c r="J98" s="11">
        <f>LEN(Table1[[#This Row],[`number`, `rev`, `create_date`, `create_by`, `comment`, `history`, `approve`]])</f>
        <v>1886</v>
      </c>
      <c r="K98" s="11" t="str">
        <f>"('"&amp;$H98&amp;"'"&amp;", "&amp;$I98&amp;", "&amp;"'"&amp;$D98&amp;"'"&amp;", "&amp;"'"&amp;$E98&amp;"'"&amp;", "&amp;"'["&amp;$D98&amp;"]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99" spans="3:11">
      <c r="C99" t="s">
        <v>559</v>
      </c>
      <c r="D99" t="s">
        <v>560</v>
      </c>
      <c r="E99" t="s">
        <v>15</v>
      </c>
      <c r="F99" s="5" t="s">
        <v>528</v>
      </c>
      <c r="G99" s="3">
        <f t="shared" si="3"/>
        <v>15</v>
      </c>
      <c r="H99" s="3" t="str">
        <f t="shared" si="4"/>
        <v>RS-16-UZ-NG-397</v>
      </c>
      <c r="I99" s="3">
        <f t="shared" si="5"/>
        <v>0</v>
      </c>
      <c r="J99" s="11">
        <f>LEN(Table1[[#This Row],[`number`, `rev`, `create_date`, `create_by`, `comment`, `history`, `approve`]])</f>
        <v>1959</v>
      </c>
      <c r="K99" s="11" t="str">
        <f>"('"&amp;$H99&amp;"'"&amp;", "&amp;$I99&amp;", "&amp;"'"&amp;$D99&amp;"'"&amp;", "&amp;"'"&amp;$E99&amp;"'"&amp;", "&amp;"'["&amp;$D99&amp;"] "&amp;$K$3&amp;Table1[[#This Row],[zavurshena]]&amp;$K$4</f>
        <v>('RS-16-UZ-NG-397', 0, '2016-10-10 13:01', 'S. Radeva', '[2016-10-10 13:01]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Ð¸Ð·Ð¿Ñ€Ð°Ñ‰Ð°Ð½Ðµ)";s:10:"approvedBy";s:13:"Administrator";s:12:"approvedDate";s:16:"2016-10-17 14:54";s:14:"approveComment";s:0:"";}}'),</v>
      </c>
    </row>
    <row r="100" spans="3:11" hidden="1">
      <c r="G100" s="3">
        <f t="shared" si="3"/>
        <v>0</v>
      </c>
      <c r="H100" s="3" t="str">
        <f t="shared" si="4"/>
        <v/>
      </c>
      <c r="I100" s="3" t="str">
        <f t="shared" si="5"/>
        <v/>
      </c>
      <c r="J100" s="11">
        <f>LEN(Table1[[#This Row],[`number`, `rev`, `create_date`, `create_by`, `comment`, `history`, `approve`]])</f>
        <v>1886</v>
      </c>
      <c r="K100" s="11" t="str">
        <f>"('"&amp;$H100&amp;"'"&amp;", "&amp;$I100&amp;", "&amp;"'"&amp;$D100&amp;"'"&amp;", "&amp;"'"&amp;$E100&amp;"'"&amp;", "&amp;"'["&amp;$D100&amp;"]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01" spans="3:11">
      <c r="C101" t="s">
        <v>557</v>
      </c>
      <c r="D101" t="s">
        <v>558</v>
      </c>
      <c r="E101" t="s">
        <v>15</v>
      </c>
      <c r="F101" s="5" t="s">
        <v>814</v>
      </c>
      <c r="G101" s="3">
        <f t="shared" si="3"/>
        <v>15</v>
      </c>
      <c r="H101" s="3" t="str">
        <f t="shared" si="4"/>
        <v>RC-160KR-DD-385</v>
      </c>
      <c r="I101" s="3">
        <f t="shared" si="5"/>
        <v>0</v>
      </c>
      <c r="J101" s="11">
        <f>LEN(Table1[[#This Row],[`number`, `rev`, `create_date`, `create_by`, `comment`, `history`, `approve`]])</f>
        <v>1959</v>
      </c>
      <c r="K101" s="11" t="str">
        <f>"('"&amp;$H101&amp;"'"&amp;", "&amp;$I101&amp;", "&amp;"'"&amp;$D101&amp;"'"&amp;", "&amp;"'"&amp;$E101&amp;"'"&amp;", "&amp;"'["&amp;$D101&amp;"] "&amp;$K$3&amp;Table1[[#This Row],[zavurshena]]&amp;$K$4</f>
        <v>('RC-160KR-DD-385', 0, '2016-10-10 13:17', 'S. Radeva', '[2016-10-10 13:17]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Ð¸Ð·Ð¿Ñ€Ð°Ñ‰Ð°Ð½Ðµ)";s:10:"approvedBy";s:13:"Administrator";s:12:"approvedDate";s:16:"2016-10-10 16:17";s:14:"approveComment";s:0:"";}}'),</v>
      </c>
    </row>
    <row r="102" spans="3:11" hidden="1">
      <c r="G102" s="3">
        <f t="shared" si="3"/>
        <v>0</v>
      </c>
      <c r="H102" s="3" t="str">
        <f t="shared" si="4"/>
        <v/>
      </c>
      <c r="I102" s="3" t="str">
        <f t="shared" si="5"/>
        <v/>
      </c>
      <c r="J102" s="11">
        <f>LEN(Table1[[#This Row],[`number`, `rev`, `create_date`, `create_by`, `comment`, `history`, `approve`]])</f>
        <v>1886</v>
      </c>
      <c r="K102" s="11" t="str">
        <f>"('"&amp;$H102&amp;"'"&amp;", "&amp;$I102&amp;", "&amp;"'"&amp;$D102&amp;"'"&amp;", "&amp;"'"&amp;$E102&amp;"'"&amp;", "&amp;"'["&amp;$D102&amp;"]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03" spans="3:11">
      <c r="C103" t="s">
        <v>554</v>
      </c>
      <c r="D103" t="s">
        <v>555</v>
      </c>
      <c r="E103" t="s">
        <v>15</v>
      </c>
      <c r="F103" s="5" t="s">
        <v>556</v>
      </c>
      <c r="G103" s="3">
        <f t="shared" si="3"/>
        <v>15</v>
      </c>
      <c r="H103" s="3" t="str">
        <f t="shared" si="4"/>
        <v>RS-16-IR-DD-398</v>
      </c>
      <c r="I103" s="3">
        <f t="shared" si="5"/>
        <v>0</v>
      </c>
      <c r="J103" s="11">
        <f>LEN(Table1[[#This Row],[`number`, `rev`, `create_date`, `create_by`, `comment`, `history`, `approve`]])</f>
        <v>1959</v>
      </c>
      <c r="K103" s="11" t="str">
        <f>"('"&amp;$H103&amp;"'"&amp;", "&amp;$I103&amp;", "&amp;"'"&amp;$D103&amp;"'"&amp;", "&amp;"'"&amp;$E103&amp;"'"&amp;", "&amp;"'["&amp;$D103&amp;"] "&amp;$K$3&amp;Table1[[#This Row],[zavurshena]]&amp;$K$4</f>
        <v>('RS-16-IR-DD-398', 0, '2016-10-10 13:23', 'S. Radeva', '[2016-10-10 13:23]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Ð¸Ð·Ð¿Ñ€Ð°Ñ‰Ð°Ð½Ðµ)";s:10:"approvedBy";s:13:"Administrator";s:12:"approvedDate";s:16:"2016-10-11 13:54";s:14:"approveComment";s:0:"";}}'),</v>
      </c>
    </row>
    <row r="104" spans="3:11" hidden="1">
      <c r="G104" s="3">
        <f t="shared" si="3"/>
        <v>0</v>
      </c>
      <c r="H104" s="3" t="str">
        <f t="shared" si="4"/>
        <v/>
      </c>
      <c r="I104" s="3" t="str">
        <f t="shared" si="5"/>
        <v/>
      </c>
      <c r="J104" s="11">
        <f>LEN(Table1[[#This Row],[`number`, `rev`, `create_date`, `create_by`, `comment`, `history`, `approve`]])</f>
        <v>1886</v>
      </c>
      <c r="K104" s="11" t="str">
        <f>"('"&amp;$H104&amp;"'"&amp;", "&amp;$I104&amp;", "&amp;"'"&amp;$D104&amp;"'"&amp;", "&amp;"'"&amp;$E104&amp;"'"&amp;", "&amp;"'["&amp;$D104&amp;"]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05" spans="3:11">
      <c r="C105" t="s">
        <v>551</v>
      </c>
      <c r="D105" t="s">
        <v>552</v>
      </c>
      <c r="E105" t="s">
        <v>15</v>
      </c>
      <c r="F105" s="5" t="s">
        <v>553</v>
      </c>
      <c r="G105" s="3">
        <f t="shared" si="3"/>
        <v>15</v>
      </c>
      <c r="H105" s="3" t="str">
        <f t="shared" si="4"/>
        <v>RS-16-RU-NG-399</v>
      </c>
      <c r="I105" s="3">
        <f t="shared" si="5"/>
        <v>0</v>
      </c>
      <c r="J105" s="11">
        <f>LEN(Table1[[#This Row],[`number`, `rev`, `create_date`, `create_by`, `comment`, `history`, `approve`]])</f>
        <v>1959</v>
      </c>
      <c r="K105" s="11" t="str">
        <f>"('"&amp;$H105&amp;"'"&amp;", "&amp;$I105&amp;", "&amp;"'"&amp;$D105&amp;"'"&amp;", "&amp;"'"&amp;$E105&amp;"'"&amp;", "&amp;"'["&amp;$D105&amp;"] "&amp;$K$3&amp;Table1[[#This Row],[zavurshena]]&amp;$K$4</f>
        <v>('RS-16-RU-NG-399', 0, '2016-10-10 15:12', 'S. Radeva', '[2016-10-10 15:12]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Ð¸Ð·Ð¿Ñ€Ð°Ñ‰Ð°Ð½Ðµ)";s:10:"approvedBy";s:13:"Administrator";s:12:"approvedDate";s:16:"2016-10-12 14:55";s:14:"approveComment";s:0:"";}}'),</v>
      </c>
    </row>
    <row r="106" spans="3:11" hidden="1">
      <c r="G106" s="3">
        <f t="shared" si="3"/>
        <v>0</v>
      </c>
      <c r="H106" s="3" t="str">
        <f t="shared" si="4"/>
        <v/>
      </c>
      <c r="I106" s="3" t="str">
        <f t="shared" si="5"/>
        <v/>
      </c>
      <c r="J106" s="11">
        <f>LEN(Table1[[#This Row],[`number`, `rev`, `create_date`, `create_by`, `comment`, `history`, `approve`]])</f>
        <v>1886</v>
      </c>
      <c r="K106" s="11" t="str">
        <f>"('"&amp;$H106&amp;"'"&amp;", "&amp;$I106&amp;", "&amp;"'"&amp;$D106&amp;"'"&amp;", "&amp;"'"&amp;$E106&amp;"'"&amp;", "&amp;"'["&amp;$D106&amp;"]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07" spans="3:11">
      <c r="C107" t="s">
        <v>548</v>
      </c>
      <c r="D107" t="s">
        <v>549</v>
      </c>
      <c r="E107" t="s">
        <v>15</v>
      </c>
      <c r="F107" s="5" t="s">
        <v>550</v>
      </c>
      <c r="G107" s="3">
        <f t="shared" si="3"/>
        <v>15</v>
      </c>
      <c r="H107" s="3" t="str">
        <f t="shared" si="4"/>
        <v>RS-16-UA-GK-401</v>
      </c>
      <c r="I107" s="3">
        <f t="shared" si="5"/>
        <v>0</v>
      </c>
      <c r="J107" s="11">
        <f>LEN(Table1[[#This Row],[`number`, `rev`, `create_date`, `create_by`, `comment`, `history`, `approve`]])</f>
        <v>1959</v>
      </c>
      <c r="K107" s="11" t="str">
        <f>"('"&amp;$H107&amp;"'"&amp;", "&amp;$I107&amp;", "&amp;"'"&amp;$D107&amp;"'"&amp;", "&amp;"'"&amp;$E107&amp;"'"&amp;", "&amp;"'["&amp;$D107&amp;"] "&amp;$K$3&amp;Table1[[#This Row],[zavurshena]]&amp;$K$4</f>
        <v>('RS-16-UA-GK-401', 0, '2016-10-12 13:16', 'S. Radeva', '[2016-10-12 13:16]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Ð¸Ð·Ð¿Ñ€Ð°Ñ‰Ð°Ð½Ðµ)";s:10:"approvedBy";s:13:"Administrator";s:12:"approvedDate";s:16:"2016-10-14 14:56";s:14:"approveComment";s:0:"";}}'),</v>
      </c>
    </row>
    <row r="108" spans="3:11" hidden="1">
      <c r="G108" s="3">
        <f t="shared" si="3"/>
        <v>0</v>
      </c>
      <c r="H108" s="3" t="str">
        <f t="shared" si="4"/>
        <v/>
      </c>
      <c r="I108" s="3" t="str">
        <f t="shared" si="5"/>
        <v/>
      </c>
      <c r="J108" s="11">
        <f>LEN(Table1[[#This Row],[`number`, `rev`, `create_date`, `create_by`, `comment`, `history`, `approve`]])</f>
        <v>1886</v>
      </c>
      <c r="K108" s="11" t="str">
        <f>"('"&amp;$H108&amp;"'"&amp;", "&amp;$I108&amp;", "&amp;"'"&amp;$D108&amp;"'"&amp;", "&amp;"'"&amp;$E108&amp;"'"&amp;", "&amp;"'["&amp;$D108&amp;"]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09" spans="3:11">
      <c r="C109" t="s">
        <v>545</v>
      </c>
      <c r="D109" t="s">
        <v>546</v>
      </c>
      <c r="E109" t="s">
        <v>15</v>
      </c>
      <c r="F109" s="5" t="s">
        <v>547</v>
      </c>
      <c r="G109" s="3">
        <f t="shared" si="3"/>
        <v>15</v>
      </c>
      <c r="H109" s="3" t="str">
        <f t="shared" si="4"/>
        <v>RS-16-TR-DD-393</v>
      </c>
      <c r="I109" s="3">
        <f t="shared" si="5"/>
        <v>0</v>
      </c>
      <c r="J109" s="11">
        <f>LEN(Table1[[#This Row],[`number`, `rev`, `create_date`, `create_by`, `comment`, `history`, `approve`]])</f>
        <v>1959</v>
      </c>
      <c r="K109" s="11" t="str">
        <f>"('"&amp;$H109&amp;"'"&amp;", "&amp;$I109&amp;", "&amp;"'"&amp;$D109&amp;"'"&amp;", "&amp;"'"&amp;$E109&amp;"'"&amp;", "&amp;"'["&amp;$D109&amp;"] "&amp;$K$3&amp;Table1[[#This Row],[zavurshena]]&amp;$K$4</f>
        <v>('RS-16-TR-DD-393', 0, '2016-10-13 16:06', 'S. Radeva', '[2016-10-13 16:06]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Ð¸Ð·Ð¿Ñ€Ð°Ñ‰Ð°Ð½Ðµ)";s:10:"approvedBy";s:13:"Administrator";s:12:"approvedDate";s:16:"2016-10-14 10:08";s:14:"approveComment";s:0:"";}}'),</v>
      </c>
    </row>
    <row r="110" spans="3:11" hidden="1">
      <c r="G110" s="3">
        <f t="shared" si="3"/>
        <v>0</v>
      </c>
      <c r="H110" s="3" t="str">
        <f t="shared" si="4"/>
        <v/>
      </c>
      <c r="I110" s="3" t="str">
        <f t="shared" si="5"/>
        <v/>
      </c>
      <c r="J110" s="11">
        <f>LEN(Table1[[#This Row],[`number`, `rev`, `create_date`, `create_by`, `comment`, `history`, `approve`]])</f>
        <v>1886</v>
      </c>
      <c r="K110" s="11" t="str">
        <f>"('"&amp;$H110&amp;"'"&amp;", "&amp;$I110&amp;", "&amp;"'"&amp;$D110&amp;"'"&amp;", "&amp;"'"&amp;$E110&amp;"'"&amp;", "&amp;"'["&amp;$D110&amp;"]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11" spans="3:11">
      <c r="C111" t="s">
        <v>542</v>
      </c>
      <c r="D111" t="s">
        <v>543</v>
      </c>
      <c r="E111" t="s">
        <v>15</v>
      </c>
      <c r="F111" s="5" t="s">
        <v>544</v>
      </c>
      <c r="G111" s="3">
        <f t="shared" si="3"/>
        <v>15</v>
      </c>
      <c r="H111" s="3" t="str">
        <f t="shared" si="4"/>
        <v>RS-16-TR-DD-402</v>
      </c>
      <c r="I111" s="3">
        <f t="shared" si="5"/>
        <v>0</v>
      </c>
      <c r="J111" s="11">
        <f>LEN(Table1[[#This Row],[`number`, `rev`, `create_date`, `create_by`, `comment`, `history`, `approve`]])</f>
        <v>1959</v>
      </c>
      <c r="K111" s="11" t="str">
        <f>"('"&amp;$H111&amp;"'"&amp;", "&amp;$I111&amp;", "&amp;"'"&amp;$D111&amp;"'"&amp;", "&amp;"'"&amp;$E111&amp;"'"&amp;", "&amp;"'["&amp;$D111&amp;"] "&amp;$K$3&amp;Table1[[#This Row],[zavurshena]]&amp;$K$4</f>
        <v>('RS-16-TR-DD-402', 0, '2016-10-13 16:44', 'S. Radeva', '[2016-10-13 16:44]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Ð¸Ð·Ð¿Ñ€Ð°Ñ‰Ð°Ð½Ðµ)";s:10:"approvedBy";s:13:"Administrator";s:12:"approvedDate";s:16:"2016-10-17 16:04";s:14:"approveComment";s:0:"";}}'),</v>
      </c>
    </row>
    <row r="112" spans="3:11" hidden="1">
      <c r="G112" s="3">
        <f t="shared" si="3"/>
        <v>0</v>
      </c>
      <c r="H112" s="3" t="str">
        <f t="shared" si="4"/>
        <v/>
      </c>
      <c r="I112" s="3" t="str">
        <f t="shared" si="5"/>
        <v/>
      </c>
      <c r="J112" s="11">
        <f>LEN(Table1[[#This Row],[`number`, `rev`, `create_date`, `create_by`, `comment`, `history`, `approve`]])</f>
        <v>1886</v>
      </c>
      <c r="K112" s="11" t="str">
        <f>"('"&amp;$H112&amp;"'"&amp;", "&amp;$I112&amp;", "&amp;"'"&amp;$D112&amp;"'"&amp;", "&amp;"'"&amp;$E112&amp;"'"&amp;", "&amp;"'["&amp;$D112&amp;"]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13" spans="3:11">
      <c r="C113" t="s">
        <v>539</v>
      </c>
      <c r="D113" t="s">
        <v>540</v>
      </c>
      <c r="E113" t="s">
        <v>15</v>
      </c>
      <c r="F113" s="5" t="s">
        <v>541</v>
      </c>
      <c r="G113" s="3">
        <f t="shared" si="3"/>
        <v>15</v>
      </c>
      <c r="H113" s="3" t="str">
        <f t="shared" si="4"/>
        <v>RS-16-TR-DD-400</v>
      </c>
      <c r="I113" s="3">
        <f t="shared" si="5"/>
        <v>0</v>
      </c>
      <c r="J113" s="11">
        <f>LEN(Table1[[#This Row],[`number`, `rev`, `create_date`, `create_by`, `comment`, `history`, `approve`]])</f>
        <v>1959</v>
      </c>
      <c r="K113" s="11" t="str">
        <f>"('"&amp;$H113&amp;"'"&amp;", "&amp;$I113&amp;", "&amp;"'"&amp;$D113&amp;"'"&amp;", "&amp;"'"&amp;$E113&amp;"'"&amp;", "&amp;"'["&amp;$D113&amp;"] "&amp;$K$3&amp;Table1[[#This Row],[zavurshena]]&amp;$K$4</f>
        <v>('RS-16-TR-DD-400', 0, '2016-10-14 11:13', 'S. Radeva', '[2016-10-14 11:13]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Ð¸Ð·Ð¿Ñ€Ð°Ñ‰Ð°Ð½Ðµ)";s:10:"approvedBy";s:13:"Administrator";s:12:"approvedDate";s:16:"2016-10-14 15:57";s:14:"approveComment";s:0:"";}}'),</v>
      </c>
    </row>
    <row r="114" spans="3:11">
      <c r="C114" t="s">
        <v>533</v>
      </c>
      <c r="D114" t="s">
        <v>534</v>
      </c>
      <c r="E114" t="s">
        <v>7</v>
      </c>
      <c r="F114" s="5" t="s">
        <v>535</v>
      </c>
      <c r="G114" s="3">
        <f t="shared" si="3"/>
        <v>15</v>
      </c>
      <c r="H114" s="3" t="str">
        <f t="shared" si="4"/>
        <v>RC-16-BG-DE-403</v>
      </c>
      <c r="I114" s="3">
        <f t="shared" si="5"/>
        <v>0</v>
      </c>
      <c r="J114" s="11">
        <f>LEN(Table1[[#This Row],[`number`, `rev`, `create_date`, `create_by`, `comment`, `history`, `approve`]])</f>
        <v>1960</v>
      </c>
      <c r="K114" s="11" t="str">
        <f>"('"&amp;$H114&amp;"'"&amp;", "&amp;$I114&amp;", "&amp;"'"&amp;$D114&amp;"'"&amp;", "&amp;"'"&amp;$E114&amp;"'"&amp;", "&amp;"'["&amp;$D114&amp;"] "&amp;$K$3&amp;Table1[[#This Row],[zavurshena]]&amp;$K$4</f>
        <v>('RC-16-BG-DE-403', 0, '2016-10-17 09:18', 'D. Petkova', '[2016-10-17 09:18]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Ð¸Ð·Ð¿Ñ€Ð°Ñ‰Ð°Ð½Ðµ)";s:10:"approvedBy";s:13:"Administrator";s:12:"approvedDate";s:16:"2016-10-17 15:48";s:14:"approveComment";s:0:"";}}'),</v>
      </c>
    </row>
    <row r="115" spans="3:11" hidden="1">
      <c r="G115" s="3">
        <f t="shared" si="3"/>
        <v>0</v>
      </c>
      <c r="H115" s="3" t="str">
        <f t="shared" si="4"/>
        <v/>
      </c>
      <c r="I115" s="3" t="str">
        <f t="shared" si="5"/>
        <v/>
      </c>
      <c r="J115" s="11">
        <f>LEN(Table1[[#This Row],[`number`, `rev`, `create_date`, `create_by`, `comment`, `history`, `approve`]])</f>
        <v>1886</v>
      </c>
      <c r="K115" s="11" t="str">
        <f>"('"&amp;$H115&amp;"'"&amp;", "&amp;$I115&amp;", "&amp;"'"&amp;$D115&amp;"'"&amp;", "&amp;"'"&amp;$E115&amp;"'"&amp;", "&amp;"'["&amp;$D115&amp;"]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16" spans="3:11">
      <c r="C116" t="s">
        <v>530</v>
      </c>
      <c r="D116" t="s">
        <v>531</v>
      </c>
      <c r="E116" t="s">
        <v>7</v>
      </c>
      <c r="F116" s="5" t="s">
        <v>532</v>
      </c>
      <c r="G116" s="3">
        <f t="shared" si="3"/>
        <v>15</v>
      </c>
      <c r="H116" s="3" t="str">
        <f t="shared" si="4"/>
        <v>RS-16-RU-GK-404</v>
      </c>
      <c r="I116" s="3">
        <f t="shared" si="5"/>
        <v>0</v>
      </c>
      <c r="J116" s="11">
        <f>LEN(Table1[[#This Row],[`number`, `rev`, `create_date`, `create_by`, `comment`, `history`, `approve`]])</f>
        <v>1960</v>
      </c>
      <c r="K116" s="11" t="str">
        <f>"('"&amp;$H116&amp;"'"&amp;", "&amp;$I116&amp;", "&amp;"'"&amp;$D116&amp;"'"&amp;", "&amp;"'"&amp;$E116&amp;"'"&amp;", "&amp;"'["&amp;$D116&amp;"] "&amp;$K$3&amp;Table1[[#This Row],[zavurshena]]&amp;$K$4</f>
        <v>('RS-16-RU-GK-404', 0, '2016-10-17 14:40', 'D. Petkova', '[2016-10-17 14:40]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Ð¸Ð·Ð¿Ñ€Ð°Ñ‰Ð°Ð½Ðµ)";s:10:"approvedBy";s:13:"Administrator";s:12:"approvedDate";s:16:"2016-10-19 15:03";s:14:"approveComment";s:0:"";}}'),</v>
      </c>
    </row>
    <row r="117" spans="3:11" hidden="1">
      <c r="G117" s="3">
        <f t="shared" si="3"/>
        <v>0</v>
      </c>
      <c r="H117" s="3" t="str">
        <f t="shared" si="4"/>
        <v/>
      </c>
      <c r="I117" s="3" t="str">
        <f t="shared" si="5"/>
        <v/>
      </c>
      <c r="J117" s="11">
        <f>LEN(Table1[[#This Row],[`number`, `rev`, `create_date`, `create_by`, `comment`, `history`, `approve`]])</f>
        <v>1886</v>
      </c>
      <c r="K117" s="11" t="str">
        <f>"('"&amp;$H117&amp;"'"&amp;", "&amp;$I117&amp;", "&amp;"'"&amp;$D117&amp;"'"&amp;", "&amp;"'"&amp;$E117&amp;"'"&amp;", "&amp;"'["&amp;$D117&amp;"]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18" spans="3:11">
      <c r="C118" t="s">
        <v>527</v>
      </c>
      <c r="D118" t="s">
        <v>528</v>
      </c>
      <c r="E118" t="s">
        <v>7</v>
      </c>
      <c r="F118" s="5" t="s">
        <v>529</v>
      </c>
      <c r="G118" s="3">
        <f t="shared" si="3"/>
        <v>15</v>
      </c>
      <c r="H118" s="3" t="str">
        <f t="shared" si="4"/>
        <v>RS-16-RU-GK-405</v>
      </c>
      <c r="I118" s="3">
        <f t="shared" si="5"/>
        <v>0</v>
      </c>
      <c r="J118" s="11">
        <f>LEN(Table1[[#This Row],[`number`, `rev`, `create_date`, `create_by`, `comment`, `history`, `approve`]])</f>
        <v>1960</v>
      </c>
      <c r="K118" s="11" t="str">
        <f>"('"&amp;$H118&amp;"'"&amp;", "&amp;$I118&amp;", "&amp;"'"&amp;$D118&amp;"'"&amp;", "&amp;"'"&amp;$E118&amp;"'"&amp;", "&amp;"'["&amp;$D118&amp;"] "&amp;$K$3&amp;Table1[[#This Row],[zavurshena]]&amp;$K$4</f>
        <v>('RS-16-RU-GK-405', 0, '2016-10-17 14:54', 'D. Petkova', '[2016-10-17 14:54]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Ð¸Ð·Ð¿Ñ€Ð°Ñ‰Ð°Ð½Ðµ)";s:10:"approvedBy";s:13:"Administrator";s:12:"approvedDate";s:16:"2016-10-20 13:40";s:14:"approveComment";s:0:"";}}'),</v>
      </c>
    </row>
    <row r="119" spans="3:11" hidden="1">
      <c r="G119" s="3">
        <f t="shared" si="3"/>
        <v>0</v>
      </c>
      <c r="H119" s="3" t="str">
        <f t="shared" si="4"/>
        <v/>
      </c>
      <c r="I119" s="3" t="str">
        <f t="shared" si="5"/>
        <v/>
      </c>
      <c r="J119" s="11">
        <f>LEN(Table1[[#This Row],[`number`, `rev`, `create_date`, `create_by`, `comment`, `history`, `approve`]])</f>
        <v>1886</v>
      </c>
      <c r="K119" s="11" t="str">
        <f>"('"&amp;$H119&amp;"'"&amp;", "&amp;$I119&amp;", "&amp;"'"&amp;$D119&amp;"'"&amp;", "&amp;"'"&amp;$E119&amp;"'"&amp;", "&amp;"'["&amp;$D119&amp;"]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20" spans="3:11">
      <c r="C120" t="s">
        <v>524</v>
      </c>
      <c r="D120" t="s">
        <v>525</v>
      </c>
      <c r="E120" t="s">
        <v>7</v>
      </c>
      <c r="F120" s="5" t="s">
        <v>526</v>
      </c>
      <c r="G120" s="3">
        <f t="shared" si="3"/>
        <v>15</v>
      </c>
      <c r="H120" s="3" t="str">
        <f t="shared" si="4"/>
        <v>RS-16-RO-DE-406</v>
      </c>
      <c r="I120" s="3">
        <f t="shared" si="5"/>
        <v>0</v>
      </c>
      <c r="J120" s="11">
        <f>LEN(Table1[[#This Row],[`number`, `rev`, `create_date`, `create_by`, `comment`, `history`, `approve`]])</f>
        <v>1960</v>
      </c>
      <c r="K120" s="11" t="str">
        <f>"('"&amp;$H120&amp;"'"&amp;", "&amp;$I120&amp;", "&amp;"'"&amp;$D120&amp;"'"&amp;", "&amp;"'"&amp;$E120&amp;"'"&amp;", "&amp;"'["&amp;$D120&amp;"] "&amp;$K$3&amp;Table1[[#This Row],[zavurshena]]&amp;$K$4</f>
        <v>('RS-16-RO-DE-406', 0, '2016-10-18 08:40', 'D. Petkova', '[2016-10-18 08:40]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Ð¸Ð·Ð¿Ñ€Ð°Ñ‰Ð°Ð½Ðµ)";s:10:"approvedBy";s:13:"Administrator";s:12:"approvedDate";s:16:"2016-10-20 12:40";s:14:"approveComment";s:0:"";}}'),</v>
      </c>
    </row>
    <row r="121" spans="3:11" hidden="1">
      <c r="G121" s="3">
        <f t="shared" si="3"/>
        <v>0</v>
      </c>
      <c r="H121" s="3" t="str">
        <f t="shared" si="4"/>
        <v/>
      </c>
      <c r="I121" s="3" t="str">
        <f t="shared" si="5"/>
        <v/>
      </c>
      <c r="J121" s="11">
        <f>LEN(Table1[[#This Row],[`number`, `rev`, `create_date`, `create_by`, `comment`, `history`, `approve`]])</f>
        <v>1886</v>
      </c>
      <c r="K121" s="11" t="str">
        <f>"('"&amp;$H121&amp;"'"&amp;", "&amp;$I121&amp;", "&amp;"'"&amp;$D121&amp;"'"&amp;", "&amp;"'"&amp;$E121&amp;"'"&amp;", "&amp;"'["&amp;$D121&amp;"]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22" spans="3:11">
      <c r="C122" t="s">
        <v>521</v>
      </c>
      <c r="D122" t="s">
        <v>522</v>
      </c>
      <c r="E122" t="s">
        <v>7</v>
      </c>
      <c r="F122" s="5" t="s">
        <v>523</v>
      </c>
      <c r="G122" s="3">
        <f t="shared" si="3"/>
        <v>15</v>
      </c>
      <c r="H122" s="3" t="str">
        <f t="shared" si="4"/>
        <v>RS-16-TR-DD-407</v>
      </c>
      <c r="I122" s="3">
        <f t="shared" si="5"/>
        <v>0</v>
      </c>
      <c r="J122" s="11">
        <f>LEN(Table1[[#This Row],[`number`, `rev`, `create_date`, `create_by`, `comment`, `history`, `approve`]])</f>
        <v>1960</v>
      </c>
      <c r="K122" s="11" t="str">
        <f>"('"&amp;$H122&amp;"'"&amp;", "&amp;$I122&amp;", "&amp;"'"&amp;$D122&amp;"'"&amp;", "&amp;"'"&amp;$E122&amp;"'"&amp;", "&amp;"'["&amp;$D122&amp;"] "&amp;$K$3&amp;Table1[[#This Row],[zavurshena]]&amp;$K$4</f>
        <v>('RS-16-TR-DD-407', 0, '2016-10-18 08:41', 'D. Petkova', '[2016-10-18 08:41]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Ð¸Ð·Ð¿Ñ€Ð°Ñ‰Ð°Ð½Ðµ)";s:10:"approvedBy";s:13:"Administrator";s:12:"approvedDate";s:16:"2016-10-21 16:35";s:14:"approveComment";s:0:"";}}'),</v>
      </c>
    </row>
    <row r="123" spans="3:11" hidden="1">
      <c r="G123" s="3">
        <f t="shared" si="3"/>
        <v>0</v>
      </c>
      <c r="H123" s="3" t="str">
        <f t="shared" si="4"/>
        <v/>
      </c>
      <c r="I123" s="3" t="str">
        <f t="shared" si="5"/>
        <v/>
      </c>
      <c r="J123" s="11">
        <f>LEN(Table1[[#This Row],[`number`, `rev`, `create_date`, `create_by`, `comment`, `history`, `approve`]])</f>
        <v>1886</v>
      </c>
      <c r="K123" s="11" t="str">
        <f>"('"&amp;$H123&amp;"'"&amp;", "&amp;$I123&amp;", "&amp;"'"&amp;$D123&amp;"'"&amp;", "&amp;"'"&amp;$E123&amp;"'"&amp;", "&amp;"'["&amp;$D123&amp;"]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24" spans="3:11">
      <c r="C124" t="s">
        <v>518</v>
      </c>
      <c r="D124" t="s">
        <v>519</v>
      </c>
      <c r="E124" t="s">
        <v>7</v>
      </c>
      <c r="F124" s="5" t="s">
        <v>520</v>
      </c>
      <c r="G124" s="3">
        <f t="shared" si="3"/>
        <v>15</v>
      </c>
      <c r="H124" s="3" t="str">
        <f t="shared" si="4"/>
        <v>RS-16-TR-DD-408</v>
      </c>
      <c r="I124" s="3">
        <f t="shared" si="5"/>
        <v>0</v>
      </c>
      <c r="J124" s="11">
        <f>LEN(Table1[[#This Row],[`number`, `rev`, `create_date`, `create_by`, `comment`, `history`, `approve`]])</f>
        <v>1960</v>
      </c>
      <c r="K124" s="11" t="str">
        <f>"('"&amp;$H124&amp;"'"&amp;", "&amp;$I124&amp;", "&amp;"'"&amp;$D124&amp;"'"&amp;", "&amp;"'"&amp;$E124&amp;"'"&amp;", "&amp;"'["&amp;$D124&amp;"] "&amp;$K$3&amp;Table1[[#This Row],[zavurshena]]&amp;$K$4</f>
        <v>('RS-16-TR-DD-408', 0, '2016-10-18 12:00', 'D. Petkova', '[2016-10-18 12:00]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Ð¸Ð·Ð¿Ñ€Ð°Ñ‰Ð°Ð½Ðµ)";s:10:"approvedBy";s:13:"Administrator";s:12:"approvedDate";s:16:"2016-10-19 15:59";s:14:"approveComment";s:0:"";}}'),</v>
      </c>
    </row>
    <row r="125" spans="3:11" hidden="1">
      <c r="G125" s="3">
        <f t="shared" si="3"/>
        <v>0</v>
      </c>
      <c r="H125" s="3" t="str">
        <f t="shared" si="4"/>
        <v/>
      </c>
      <c r="I125" s="3" t="str">
        <f t="shared" si="5"/>
        <v/>
      </c>
      <c r="J125" s="11">
        <f>LEN(Table1[[#This Row],[`number`, `rev`, `create_date`, `create_by`, `comment`, `history`, `approve`]])</f>
        <v>1886</v>
      </c>
      <c r="K125" s="11" t="str">
        <f>"('"&amp;$H125&amp;"'"&amp;", "&amp;$I125&amp;", "&amp;"'"&amp;$D125&amp;"'"&amp;", "&amp;"'"&amp;$E125&amp;"'"&amp;", "&amp;"'["&amp;$D125&amp;"]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26" spans="3:11">
      <c r="C126" t="s">
        <v>515</v>
      </c>
      <c r="D126" t="s">
        <v>516</v>
      </c>
      <c r="E126" t="s">
        <v>7</v>
      </c>
      <c r="F126" s="5" t="s">
        <v>517</v>
      </c>
      <c r="G126" s="3">
        <f t="shared" si="3"/>
        <v>15</v>
      </c>
      <c r="H126" s="3" t="str">
        <f t="shared" si="4"/>
        <v>RS-16-RU-GK-410</v>
      </c>
      <c r="I126" s="3">
        <f t="shared" si="5"/>
        <v>0</v>
      </c>
      <c r="J126" s="11">
        <f>LEN(Table1[[#This Row],[`number`, `rev`, `create_date`, `create_by`, `comment`, `history`, `approve`]])</f>
        <v>1960</v>
      </c>
      <c r="K126" s="11" t="str">
        <f>"('"&amp;$H126&amp;"'"&amp;", "&amp;$I126&amp;", "&amp;"'"&amp;$D126&amp;"'"&amp;", "&amp;"'"&amp;$E126&amp;"'"&amp;", "&amp;"'["&amp;$D126&amp;"] "&amp;$K$3&amp;Table1[[#This Row],[zavurshena]]&amp;$K$4</f>
        <v>('RS-16-RU-GK-410', 0, '2016-10-19 14:50', 'D. Petkova', '[2016-10-19 14:50]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Ð¸Ð·Ð¿Ñ€Ð°Ñ‰Ð°Ð½Ðµ)";s:10:"approvedBy";s:13:"Administrator";s:12:"approvedDate";s:16:"2016-10-19 16:15";s:14:"approveComment";s:0:"";}}'),</v>
      </c>
    </row>
    <row r="127" spans="3:11" hidden="1">
      <c r="G127" s="3">
        <f t="shared" si="3"/>
        <v>0</v>
      </c>
      <c r="H127" s="3" t="str">
        <f t="shared" si="4"/>
        <v/>
      </c>
      <c r="I127" s="3" t="str">
        <f t="shared" si="5"/>
        <v/>
      </c>
      <c r="J127" s="11">
        <f>LEN(Table1[[#This Row],[`number`, `rev`, `create_date`, `create_by`, `comment`, `history`, `approve`]])</f>
        <v>1886</v>
      </c>
      <c r="K127" s="11" t="str">
        <f>"('"&amp;$H127&amp;"'"&amp;", "&amp;$I127&amp;", "&amp;"'"&amp;$D127&amp;"'"&amp;", "&amp;"'"&amp;$E127&amp;"'"&amp;", "&amp;"'["&amp;$D127&amp;"]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28" spans="3:11">
      <c r="C128" t="s">
        <v>512</v>
      </c>
      <c r="D128" t="s">
        <v>513</v>
      </c>
      <c r="E128" t="s">
        <v>15</v>
      </c>
      <c r="F128" s="5" t="s">
        <v>514</v>
      </c>
      <c r="G128" s="3">
        <f t="shared" si="3"/>
        <v>15</v>
      </c>
      <c r="H128" s="3" t="str">
        <f t="shared" si="4"/>
        <v>RS-16-TR-DD-419</v>
      </c>
      <c r="I128" s="3">
        <f t="shared" si="5"/>
        <v>0</v>
      </c>
      <c r="J128" s="11">
        <f>LEN(Table1[[#This Row],[`number`, `rev`, `create_date`, `create_by`, `comment`, `history`, `approve`]])</f>
        <v>1959</v>
      </c>
      <c r="K128" s="11" t="str">
        <f>"('"&amp;$H128&amp;"'"&amp;", "&amp;$I128&amp;", "&amp;"'"&amp;$D128&amp;"'"&amp;", "&amp;"'"&amp;$E128&amp;"'"&amp;", "&amp;"'["&amp;$D128&amp;"] "&amp;$K$3&amp;Table1[[#This Row],[zavurshena]]&amp;$K$4</f>
        <v>('RS-16-TR-DD-419', 0, '2016-10-21 08:13', 'S. Radeva', '[2016-10-21 08:13]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Ð¸Ð·Ð¿Ñ€Ð°Ñ‰Ð°Ð½Ðµ)";s:10:"approvedBy";s:13:"Administrator";s:12:"approvedDate";s:16:"2016-10-26 08:28";s:14:"approveComment";s:0:"";}}'),</v>
      </c>
    </row>
    <row r="129" spans="3:11" hidden="1">
      <c r="G129" s="3">
        <f t="shared" si="3"/>
        <v>0</v>
      </c>
      <c r="H129" s="3" t="str">
        <f t="shared" si="4"/>
        <v/>
      </c>
      <c r="I129" s="3" t="str">
        <f t="shared" si="5"/>
        <v/>
      </c>
      <c r="J129" s="11">
        <f>LEN(Table1[[#This Row],[`number`, `rev`, `create_date`, `create_by`, `comment`, `history`, `approve`]])</f>
        <v>1886</v>
      </c>
      <c r="K129" s="11" t="str">
        <f>"('"&amp;$H129&amp;"'"&amp;", "&amp;$I129&amp;", "&amp;"'"&amp;$D129&amp;"'"&amp;", "&amp;"'"&amp;$E129&amp;"'"&amp;", "&amp;"'["&amp;$D129&amp;"]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30" spans="3:11">
      <c r="C130" t="s">
        <v>508</v>
      </c>
      <c r="D130" t="s">
        <v>509</v>
      </c>
      <c r="E130" t="s">
        <v>15</v>
      </c>
      <c r="F130" s="5" t="s">
        <v>816</v>
      </c>
      <c r="G130" s="3">
        <f t="shared" si="3"/>
        <v>15</v>
      </c>
      <c r="H130" s="3" t="str">
        <f t="shared" si="4"/>
        <v>RS-16-TR-DD-421</v>
      </c>
      <c r="I130" s="3">
        <f t="shared" si="5"/>
        <v>0</v>
      </c>
      <c r="J130" s="11">
        <f>LEN(Table1[[#This Row],[`number`, `rev`, `create_date`, `create_by`, `comment`, `history`, `approve`]])</f>
        <v>1959</v>
      </c>
      <c r="K130" s="11" t="str">
        <f>"('"&amp;$H130&amp;"'"&amp;", "&amp;$I130&amp;", "&amp;"'"&amp;$D130&amp;"'"&amp;", "&amp;"'"&amp;$E130&amp;"'"&amp;", "&amp;"'["&amp;$D130&amp;"] "&amp;$K$3&amp;Table1[[#This Row],[zavurshena]]&amp;$K$4</f>
        <v>('RS-16-TR-DD-421', 0, '2016-10-21 08:14', 'S. Radeva', '[2016-10-21 08:14]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Ð¸Ð·Ð¿Ñ€Ð°Ñ‰Ð°Ð½Ðµ)";s:10:"approvedBy";s:13:"Administrator";s:12:"approvedDate";s:16:"2016-10-21 11:14";s:14:"approveComment";s:0:"";}}'),</v>
      </c>
    </row>
    <row r="131" spans="3:11" hidden="1">
      <c r="G131" s="3">
        <f t="shared" si="3"/>
        <v>0</v>
      </c>
      <c r="H131" s="3" t="str">
        <f t="shared" si="4"/>
        <v/>
      </c>
      <c r="I131" s="3" t="str">
        <f t="shared" si="5"/>
        <v/>
      </c>
      <c r="J131" s="11">
        <f>LEN(Table1[[#This Row],[`number`, `rev`, `create_date`, `create_by`, `comment`, `history`, `approve`]])</f>
        <v>1886</v>
      </c>
      <c r="K131" s="11" t="str">
        <f>"('"&amp;$H131&amp;"'"&amp;", "&amp;$I131&amp;", "&amp;"'"&amp;$D131&amp;"'"&amp;", "&amp;"'"&amp;$E131&amp;"'"&amp;", "&amp;"'["&amp;$D131&amp;"]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32" spans="3:11">
      <c r="C132" t="s">
        <v>510</v>
      </c>
      <c r="D132" t="s">
        <v>509</v>
      </c>
      <c r="E132" t="s">
        <v>15</v>
      </c>
      <c r="F132" s="5" t="s">
        <v>511</v>
      </c>
      <c r="G132" s="3">
        <f t="shared" si="3"/>
        <v>15</v>
      </c>
      <c r="H132" s="3" t="str">
        <f t="shared" si="4"/>
        <v>RS-16-TR-DD-420</v>
      </c>
      <c r="I132" s="3">
        <f t="shared" si="5"/>
        <v>0</v>
      </c>
      <c r="J132" s="11">
        <f>LEN(Table1[[#This Row],[`number`, `rev`, `create_date`, `create_by`, `comment`, `history`, `approve`]])</f>
        <v>1959</v>
      </c>
      <c r="K132" s="11" t="str">
        <f>"('"&amp;$H132&amp;"'"&amp;", "&amp;$I132&amp;", "&amp;"'"&amp;$D132&amp;"'"&amp;", "&amp;"'"&amp;$E132&amp;"'"&amp;", "&amp;"'["&amp;$D132&amp;"] "&amp;$K$3&amp;Table1[[#This Row],[zavurshena]]&amp;$K$4</f>
        <v>('RS-16-TR-DD-420', 0, '2016-10-21 08:14', 'S. Radeva', '[2016-10-21 08:14]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Ð¸Ð·Ð¿Ñ€Ð°Ñ‰Ð°Ð½Ðµ)";s:10:"approvedBy";s:13:"Administrator";s:12:"approvedDate";s:16:"2016-10-24 11:01";s:14:"approveComment";s:0:"";}}'),</v>
      </c>
    </row>
    <row r="133" spans="3:11" hidden="1">
      <c r="G133" s="3">
        <f t="shared" si="3"/>
        <v>0</v>
      </c>
      <c r="H133" s="3" t="str">
        <f t="shared" si="4"/>
        <v/>
      </c>
      <c r="I133" s="3" t="str">
        <f t="shared" si="5"/>
        <v/>
      </c>
      <c r="J133" s="11">
        <f>LEN(Table1[[#This Row],[`number`, `rev`, `create_date`, `create_by`, `comment`, `history`, `approve`]])</f>
        <v>1886</v>
      </c>
      <c r="K133" s="11" t="str">
        <f>"('"&amp;$H133&amp;"'"&amp;", "&amp;$I133&amp;", "&amp;"'"&amp;$D133&amp;"'"&amp;", "&amp;"'"&amp;$E133&amp;"'"&amp;", "&amp;"'["&amp;$D133&amp;"]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34" spans="3:11">
      <c r="C134" t="s">
        <v>499</v>
      </c>
      <c r="D134" t="s">
        <v>500</v>
      </c>
      <c r="E134" t="s">
        <v>15</v>
      </c>
      <c r="F134" s="5" t="s">
        <v>501</v>
      </c>
      <c r="G134" s="3">
        <f t="shared" si="3"/>
        <v>15</v>
      </c>
      <c r="H134" s="3" t="str">
        <f t="shared" si="4"/>
        <v>RS-16-KR-DD-422</v>
      </c>
      <c r="I134" s="3">
        <f t="shared" si="5"/>
        <v>0</v>
      </c>
      <c r="J134" s="11">
        <f>LEN(Table1[[#This Row],[`number`, `rev`, `create_date`, `create_by`, `comment`, `history`, `approve`]])</f>
        <v>1959</v>
      </c>
      <c r="K134" s="11" t="str">
        <f>"('"&amp;$H134&amp;"'"&amp;", "&amp;$I134&amp;", "&amp;"'"&amp;$D134&amp;"'"&amp;", "&amp;"'"&amp;$E134&amp;"'"&amp;", "&amp;"'["&amp;$D134&amp;"] "&amp;$K$3&amp;Table1[[#This Row],[zavurshena]]&amp;$K$4</f>
        <v>('RS-16-KR-DD-422', 0, '2016-10-21 08:15', 'S. Radeva', '[2016-10-21 08:15]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Ð¸Ð·Ð¿Ñ€Ð°Ñ‰Ð°Ð½Ðµ)";s:10:"approvedBy";s:13:"Administrator";s:12:"approvedDate";s:16:"2016-10-25 11:00";s:14:"approveComment";s:0:"";}}'),</v>
      </c>
    </row>
    <row r="135" spans="3:11" hidden="1">
      <c r="G135" s="3">
        <f t="shared" si="3"/>
        <v>0</v>
      </c>
      <c r="H135" s="3" t="str">
        <f t="shared" si="4"/>
        <v/>
      </c>
      <c r="I135" s="3" t="str">
        <f t="shared" si="5"/>
        <v/>
      </c>
      <c r="J135" s="11">
        <f>LEN(Table1[[#This Row],[`number`, `rev`, `create_date`, `create_by`, `comment`, `history`, `approve`]])</f>
        <v>1886</v>
      </c>
      <c r="K135" s="11" t="str">
        <f>"('"&amp;$H135&amp;"'"&amp;", "&amp;$I135&amp;", "&amp;"'"&amp;$D135&amp;"'"&amp;", "&amp;"'"&amp;$E135&amp;"'"&amp;", "&amp;"'["&amp;$D135&amp;"]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36" spans="3:11">
      <c r="C136" t="s">
        <v>505</v>
      </c>
      <c r="D136" t="s">
        <v>506</v>
      </c>
      <c r="E136" t="s">
        <v>15</v>
      </c>
      <c r="F136" s="5" t="s">
        <v>507</v>
      </c>
      <c r="G136" s="3">
        <f t="shared" ref="G136:G199" si="6">LEN($C136)</f>
        <v>15</v>
      </c>
      <c r="H136" s="3" t="str">
        <f t="shared" ref="H136:H199" si="7">LEFT($C136,15)</f>
        <v>RM-16-IR-DD-423</v>
      </c>
      <c r="I136" s="3">
        <f t="shared" ref="I136:I199" si="8">IF(LEN($C136)=15,0,RIGHT($C136,1))</f>
        <v>0</v>
      </c>
      <c r="J136" s="11">
        <f>LEN(Table1[[#This Row],[`number`, `rev`, `create_date`, `create_by`, `comment`, `history`, `approve`]])</f>
        <v>1959</v>
      </c>
      <c r="K136" s="11" t="str">
        <f>"('"&amp;$H136&amp;"'"&amp;", "&amp;$I136&amp;", "&amp;"'"&amp;$D136&amp;"'"&amp;", "&amp;"'"&amp;$E136&amp;"'"&amp;", "&amp;"'["&amp;$D136&amp;"] "&amp;$K$3&amp;Table1[[#This Row],[zavurshena]]&amp;$K$4</f>
        <v>('RM-16-IR-DD-423', 0, '2016-10-21 10:41', 'S. Radeva', '[2016-10-21 10:41]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Ð¸Ð·Ð¿Ñ€Ð°Ñ‰Ð°Ð½Ðµ)";s:10:"approvedBy";s:13:"Administrator";s:12:"approvedDate";s:16:"2016-10-24 10:58";s:14:"approveComment";s:0:"";}}'),</v>
      </c>
    </row>
    <row r="137" spans="3:11" hidden="1">
      <c r="G137" s="3">
        <f t="shared" si="6"/>
        <v>0</v>
      </c>
      <c r="H137" s="3" t="str">
        <f t="shared" si="7"/>
        <v/>
      </c>
      <c r="I137" s="3" t="str">
        <f t="shared" si="8"/>
        <v/>
      </c>
      <c r="J137" s="11">
        <f>LEN(Table1[[#This Row],[`number`, `rev`, `create_date`, `create_by`, `comment`, `history`, `approve`]])</f>
        <v>1886</v>
      </c>
      <c r="K137" s="11" t="str">
        <f>"('"&amp;$H137&amp;"'"&amp;", "&amp;$I137&amp;", "&amp;"'"&amp;$D137&amp;"'"&amp;", "&amp;"'"&amp;$E137&amp;"'"&amp;", "&amp;"'["&amp;$D137&amp;"]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38" spans="3:11">
      <c r="C138" t="s">
        <v>502</v>
      </c>
      <c r="D138" t="s">
        <v>503</v>
      </c>
      <c r="E138" t="s">
        <v>15</v>
      </c>
      <c r="F138" s="5" t="s">
        <v>504</v>
      </c>
      <c r="G138" s="3">
        <f t="shared" si="6"/>
        <v>15</v>
      </c>
      <c r="H138" s="3" t="str">
        <f t="shared" si="7"/>
        <v>RS-16-PL-DE-411</v>
      </c>
      <c r="I138" s="3">
        <f t="shared" si="8"/>
        <v>0</v>
      </c>
      <c r="J138" s="11">
        <f>LEN(Table1[[#This Row],[`number`, `rev`, `create_date`, `create_by`, `comment`, `history`, `approve`]])</f>
        <v>1959</v>
      </c>
      <c r="K138" s="11" t="str">
        <f>"('"&amp;$H138&amp;"'"&amp;", "&amp;$I138&amp;", "&amp;"'"&amp;$D138&amp;"'"&amp;", "&amp;"'"&amp;$E138&amp;"'"&amp;", "&amp;"'["&amp;$D138&amp;"] "&amp;$K$3&amp;Table1[[#This Row],[zavurshena]]&amp;$K$4</f>
        <v>('RS-16-PL-DE-411', 0, '2016-10-21 14:43', 'S. Radeva', '[2016-10-21 14:43]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Ð¸Ð·Ð¿Ñ€Ð°Ñ‰Ð°Ð½Ðµ)";s:10:"approvedBy";s:13:"Administrator";s:12:"approvedDate";s:16:"2016-10-24 16:02";s:14:"approveComment";s:0:"";}}'),</v>
      </c>
    </row>
    <row r="139" spans="3:11" hidden="1">
      <c r="G139" s="3">
        <f t="shared" si="6"/>
        <v>0</v>
      </c>
      <c r="H139" s="3" t="str">
        <f t="shared" si="7"/>
        <v/>
      </c>
      <c r="I139" s="3" t="str">
        <f t="shared" si="8"/>
        <v/>
      </c>
      <c r="J139" s="11">
        <f>LEN(Table1[[#This Row],[`number`, `rev`, `create_date`, `create_by`, `comment`, `history`, `approve`]])</f>
        <v>1886</v>
      </c>
      <c r="K139" s="11" t="str">
        <f>"('"&amp;$H139&amp;"'"&amp;", "&amp;$I139&amp;", "&amp;"'"&amp;$D139&amp;"'"&amp;", "&amp;"'"&amp;$E139&amp;"'"&amp;", "&amp;"'["&amp;$D139&amp;"]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40" spans="3:11">
      <c r="C140" t="s">
        <v>496</v>
      </c>
      <c r="D140" t="s">
        <v>497</v>
      </c>
      <c r="E140" t="s">
        <v>15</v>
      </c>
      <c r="F140" s="5" t="s">
        <v>498</v>
      </c>
      <c r="G140" s="3">
        <f t="shared" si="6"/>
        <v>15</v>
      </c>
      <c r="H140" s="3" t="str">
        <f t="shared" si="7"/>
        <v>RS-16-RU-NG-424</v>
      </c>
      <c r="I140" s="3">
        <f t="shared" si="8"/>
        <v>0</v>
      </c>
      <c r="J140" s="11">
        <f>LEN(Table1[[#This Row],[`number`, `rev`, `create_date`, `create_by`, `comment`, `history`, `approve`]])</f>
        <v>1959</v>
      </c>
      <c r="K140" s="11" t="str">
        <f>"('"&amp;$H140&amp;"'"&amp;", "&amp;$I140&amp;", "&amp;"'"&amp;$D140&amp;"'"&amp;", "&amp;"'"&amp;$E140&amp;"'"&amp;", "&amp;"'["&amp;$D140&amp;"] "&amp;$K$3&amp;Table1[[#This Row],[zavurshena]]&amp;$K$4</f>
        <v>('RS-16-RU-NG-424', 0, '2016-10-21 15:46', 'S. Radeva', '[2016-10-21 15:46]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Ð¸Ð·Ð¿Ñ€Ð°Ñ‰Ð°Ð½Ðµ)";s:10:"approvedBy";s:13:"Administrator";s:12:"approvedDate";s:16:"2016-10-28 14:19";s:14:"approveComment";s:0:"";}}'),</v>
      </c>
    </row>
    <row r="141" spans="3:11" hidden="1">
      <c r="G141" s="3">
        <f t="shared" si="6"/>
        <v>0</v>
      </c>
      <c r="H141" s="3" t="str">
        <f t="shared" si="7"/>
        <v/>
      </c>
      <c r="I141" s="3" t="str">
        <f t="shared" si="8"/>
        <v/>
      </c>
      <c r="J141" s="11">
        <f>LEN(Table1[[#This Row],[`number`, `rev`, `create_date`, `create_by`, `comment`, `history`, `approve`]])</f>
        <v>1886</v>
      </c>
      <c r="K141" s="11" t="str">
        <f>"('"&amp;$H141&amp;"'"&amp;", "&amp;$I141&amp;", "&amp;"'"&amp;$D141&amp;"'"&amp;", "&amp;"'"&amp;$E141&amp;"'"&amp;", "&amp;"'["&amp;$D141&amp;"]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42" spans="3:11">
      <c r="C142" t="s">
        <v>493</v>
      </c>
      <c r="D142" t="s">
        <v>494</v>
      </c>
      <c r="E142" t="s">
        <v>7</v>
      </c>
      <c r="F142" s="5" t="s">
        <v>495</v>
      </c>
      <c r="G142" s="3">
        <f t="shared" si="6"/>
        <v>15</v>
      </c>
      <c r="H142" s="3" t="str">
        <f t="shared" si="7"/>
        <v>RS-16-UA-NG-425</v>
      </c>
      <c r="I142" s="3">
        <f t="shared" si="8"/>
        <v>0</v>
      </c>
      <c r="J142" s="11">
        <f>LEN(Table1[[#This Row],[`number`, `rev`, `create_date`, `create_by`, `comment`, `history`, `approve`]])</f>
        <v>1960</v>
      </c>
      <c r="K142" s="11" t="str">
        <f>"('"&amp;$H142&amp;"'"&amp;", "&amp;$I142&amp;", "&amp;"'"&amp;$D142&amp;"'"&amp;", "&amp;"'"&amp;$E142&amp;"'"&amp;", "&amp;"'["&amp;$D142&amp;"] "&amp;$K$3&amp;Table1[[#This Row],[zavurshena]]&amp;$K$4</f>
        <v>('RS-16-UA-NG-425', 0, '2016-10-21 16:26', 'D. Petkova', '[2016-10-21 16:26]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Ð¸Ð·Ð¿Ñ€Ð°Ñ‰Ð°Ð½Ðµ)";s:10:"approvedBy";s:13:"Administrator";s:12:"approvedDate";s:16:"2016-10-31 08:08";s:14:"approveComment";s:0:"";}}'),</v>
      </c>
    </row>
    <row r="143" spans="3:11" hidden="1">
      <c r="G143" s="3">
        <f t="shared" si="6"/>
        <v>0</v>
      </c>
      <c r="H143" s="3" t="str">
        <f t="shared" si="7"/>
        <v/>
      </c>
      <c r="I143" s="3" t="str">
        <f t="shared" si="8"/>
        <v/>
      </c>
      <c r="J143" s="11">
        <f>LEN(Table1[[#This Row],[`number`, `rev`, `create_date`, `create_by`, `comment`, `history`, `approve`]])</f>
        <v>1886</v>
      </c>
      <c r="K143" s="11" t="str">
        <f>"('"&amp;$H143&amp;"'"&amp;", "&amp;$I143&amp;", "&amp;"'"&amp;$D143&amp;"'"&amp;", "&amp;"'"&amp;$E143&amp;"'"&amp;", "&amp;"'["&amp;$D143&amp;"]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44" spans="3:11">
      <c r="C144" t="s">
        <v>473</v>
      </c>
      <c r="D144" t="s">
        <v>474</v>
      </c>
      <c r="E144" t="s">
        <v>7</v>
      </c>
      <c r="F144" s="5" t="s">
        <v>475</v>
      </c>
      <c r="G144" s="3">
        <f t="shared" si="6"/>
        <v>21</v>
      </c>
      <c r="H144" s="3" t="str">
        <f t="shared" si="7"/>
        <v>RS-16-RO-DE-406</v>
      </c>
      <c r="I144" s="3" t="str">
        <f t="shared" si="8"/>
        <v>1</v>
      </c>
      <c r="J144" s="11">
        <f>LEN(Table1[[#This Row],[`number`, `rev`, `create_date`, `create_by`, `comment`, `history`, `approve`]])</f>
        <v>1960</v>
      </c>
      <c r="K144" s="11" t="str">
        <f>"('"&amp;$H144&amp;"'"&amp;", "&amp;$I144&amp;", "&amp;"'"&amp;$D144&amp;"'"&amp;", "&amp;"'"&amp;$E144&amp;"'"&amp;", "&amp;"'["&amp;$D144&amp;"] "&amp;$K$3&amp;Table1[[#This Row],[zavurshena]]&amp;$K$4</f>
        <v>('RS-16-RO-DE-406', 1, '2016-10-21 16:29', 'D. Petkova', '[2016-10-21 16:29]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Ð¸Ð·Ð¿Ñ€Ð°Ñ‰Ð°Ð½Ðµ)";s:10:"approvedBy";s:13:"Administrator";s:12:"approvedDate";s:16:"2016-10-25 16:31";s:14:"approveComment";s:0:"";}}'),</v>
      </c>
    </row>
    <row r="145" spans="3:11" hidden="1">
      <c r="G145" s="3">
        <f t="shared" si="6"/>
        <v>0</v>
      </c>
      <c r="H145" s="3" t="str">
        <f t="shared" si="7"/>
        <v/>
      </c>
      <c r="I145" s="3" t="str">
        <f t="shared" si="8"/>
        <v/>
      </c>
      <c r="J145" s="11">
        <f>LEN(Table1[[#This Row],[`number`, `rev`, `create_date`, `create_by`, `comment`, `history`, `approve`]])</f>
        <v>1886</v>
      </c>
      <c r="K145" s="11" t="str">
        <f>"('"&amp;$H145&amp;"'"&amp;", "&amp;$I145&amp;", "&amp;"'"&amp;$D145&amp;"'"&amp;", "&amp;"'"&amp;$E145&amp;"'"&amp;", "&amp;"'["&amp;$D145&amp;"]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46" spans="3:11">
      <c r="C146" t="s">
        <v>490</v>
      </c>
      <c r="D146" t="s">
        <v>491</v>
      </c>
      <c r="E146" t="s">
        <v>15</v>
      </c>
      <c r="F146" s="5" t="s">
        <v>492</v>
      </c>
      <c r="G146" s="3">
        <f t="shared" si="6"/>
        <v>15</v>
      </c>
      <c r="H146" s="3" t="str">
        <f t="shared" si="7"/>
        <v>RS-16-RO-DE-426</v>
      </c>
      <c r="I146" s="3">
        <f t="shared" si="8"/>
        <v>0</v>
      </c>
      <c r="J146" s="11">
        <f>LEN(Table1[[#This Row],[`number`, `rev`, `create_date`, `create_by`, `comment`, `history`, `approve`]])</f>
        <v>1959</v>
      </c>
      <c r="K146" s="11" t="str">
        <f>"('"&amp;$H146&amp;"'"&amp;", "&amp;$I146&amp;", "&amp;"'"&amp;$D146&amp;"'"&amp;", "&amp;"'"&amp;$E146&amp;"'"&amp;", "&amp;"'["&amp;$D146&amp;"] "&amp;$K$3&amp;Table1[[#This Row],[zavurshena]]&amp;$K$4</f>
        <v>('RS-16-RO-DE-426', 0, '2016-10-21 16:39', 'S. Radeva', '[2016-10-21 16:39]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Ð¸Ð·Ð¿Ñ€Ð°Ñ‰Ð°Ð½Ðµ)";s:10:"approvedBy";s:13:"Administrator";s:12:"approvedDate";s:16:"2016-10-25 13:57";s:14:"approveComment";s:0:"";}}'),</v>
      </c>
    </row>
    <row r="147" spans="3:11" hidden="1">
      <c r="G147" s="3">
        <f t="shared" si="6"/>
        <v>0</v>
      </c>
      <c r="H147" s="3" t="str">
        <f t="shared" si="7"/>
        <v/>
      </c>
      <c r="I147" s="3" t="str">
        <f t="shared" si="8"/>
        <v/>
      </c>
      <c r="J147" s="11">
        <f>LEN(Table1[[#This Row],[`number`, `rev`, `create_date`, `create_by`, `comment`, `history`, `approve`]])</f>
        <v>1886</v>
      </c>
      <c r="K147" s="11" t="str">
        <f>"('"&amp;$H147&amp;"'"&amp;", "&amp;$I147&amp;", "&amp;"'"&amp;$D147&amp;"'"&amp;", "&amp;"'"&amp;$E147&amp;"'"&amp;", "&amp;"'["&amp;$D147&amp;"]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48" spans="3:11">
      <c r="C148" t="s">
        <v>484</v>
      </c>
      <c r="D148" t="s">
        <v>485</v>
      </c>
      <c r="E148" t="s">
        <v>7</v>
      </c>
      <c r="F148" s="5" t="s">
        <v>486</v>
      </c>
      <c r="G148" s="3">
        <f t="shared" si="6"/>
        <v>21</v>
      </c>
      <c r="H148" s="3" t="str">
        <f t="shared" si="7"/>
        <v>RC-16-BG-DE-403</v>
      </c>
      <c r="I148" s="3" t="str">
        <f t="shared" si="8"/>
        <v>1</v>
      </c>
      <c r="J148" s="11">
        <f>LEN(Table1[[#This Row],[`number`, `rev`, `create_date`, `create_by`, `comment`, `history`, `approve`]])</f>
        <v>1960</v>
      </c>
      <c r="K148" s="11" t="str">
        <f>"('"&amp;$H148&amp;"'"&amp;", "&amp;$I148&amp;", "&amp;"'"&amp;$D148&amp;"'"&amp;", "&amp;"'"&amp;$E148&amp;"'"&amp;", "&amp;"'["&amp;$D148&amp;"] "&amp;$K$3&amp;Table1[[#This Row],[zavurshena]]&amp;$K$4</f>
        <v>('RC-16-BG-DE-403', 1, '2016-10-24 08:30', 'D. Petkova', '[2016-10-24 08:30]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Ð¸Ð·Ð¿Ñ€Ð°Ñ‰Ð°Ð½Ðµ)";s:10:"approvedBy";s:13:"Administrator";s:12:"approvedDate";s:16:"2016-10-24 14:58";s:14:"approveComment";s:0:"";}}'),</v>
      </c>
    </row>
    <row r="149" spans="3:11" hidden="1">
      <c r="G149" s="3">
        <f t="shared" si="6"/>
        <v>0</v>
      </c>
      <c r="H149" s="3" t="str">
        <f t="shared" si="7"/>
        <v/>
      </c>
      <c r="I149" s="3" t="str">
        <f t="shared" si="8"/>
        <v/>
      </c>
      <c r="J149" s="11">
        <f>LEN(Table1[[#This Row],[`number`, `rev`, `create_date`, `create_by`, `comment`, `history`, `approve`]])</f>
        <v>1886</v>
      </c>
      <c r="K149" s="11" t="str">
        <f>"('"&amp;$H149&amp;"'"&amp;", "&amp;$I149&amp;", "&amp;"'"&amp;$D149&amp;"'"&amp;", "&amp;"'"&amp;$E149&amp;"'"&amp;", "&amp;"'["&amp;$D149&amp;"]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50" spans="3:11">
      <c r="C150" t="s">
        <v>785</v>
      </c>
      <c r="D150" t="s">
        <v>488</v>
      </c>
      <c r="E150" t="s">
        <v>15</v>
      </c>
      <c r="F150" s="5" t="s">
        <v>489</v>
      </c>
      <c r="G150" s="3">
        <f t="shared" si="6"/>
        <v>21</v>
      </c>
      <c r="H150" s="3" t="str">
        <f t="shared" si="7"/>
        <v>RS-16-Tr-DD-407</v>
      </c>
      <c r="I150" s="3" t="str">
        <f t="shared" si="8"/>
        <v>1</v>
      </c>
      <c r="J150" s="11">
        <f>LEN(Table1[[#This Row],[`number`, `rev`, `create_date`, `create_by`, `comment`, `history`, `approve`]])</f>
        <v>1959</v>
      </c>
      <c r="K150" s="11" t="str">
        <f>"('"&amp;$H150&amp;"'"&amp;", "&amp;$I150&amp;", "&amp;"'"&amp;$D150&amp;"'"&amp;", "&amp;"'"&amp;$E150&amp;"'"&amp;", "&amp;"'["&amp;$D150&amp;"] "&amp;$K$3&amp;Table1[[#This Row],[zavurshena]]&amp;$K$4</f>
        <v>('RS-16-Tr-DD-407', 1, '2016-10-24 13:48', 'S. Radeva', '[2016-10-24 13:48]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Ð¸Ð·Ð¿Ñ€Ð°Ñ‰Ð°Ð½Ðµ)";s:10:"approvedBy";s:13:"Administrator";s:12:"approvedDate";s:16:"2016-10-31 09:46";s:14:"approveComment";s:0:"";}}'),</v>
      </c>
    </row>
    <row r="151" spans="3:11" hidden="1">
      <c r="G151" s="3">
        <f t="shared" si="6"/>
        <v>0</v>
      </c>
      <c r="H151" s="3" t="str">
        <f t="shared" si="7"/>
        <v/>
      </c>
      <c r="I151" s="3" t="str">
        <f t="shared" si="8"/>
        <v/>
      </c>
      <c r="J151" s="11">
        <f>LEN(Table1[[#This Row],[`number`, `rev`, `create_date`, `create_by`, `comment`, `history`, `approve`]])</f>
        <v>1886</v>
      </c>
      <c r="K151" s="11" t="str">
        <f>"('"&amp;$H151&amp;"'"&amp;", "&amp;$I151&amp;", "&amp;"'"&amp;$D151&amp;"'"&amp;", "&amp;"'"&amp;$E151&amp;"'"&amp;", "&amp;"'["&amp;$D151&amp;"]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52" spans="3:11">
      <c r="C152" t="s">
        <v>784</v>
      </c>
      <c r="D152" t="s">
        <v>487</v>
      </c>
      <c r="E152" t="s">
        <v>15</v>
      </c>
      <c r="F152" s="5" t="s">
        <v>815</v>
      </c>
      <c r="G152" s="3">
        <f t="shared" si="6"/>
        <v>21</v>
      </c>
      <c r="H152" s="3" t="str">
        <f t="shared" si="7"/>
        <v>RS-16-UZ-NG-397</v>
      </c>
      <c r="I152" s="3" t="str">
        <f t="shared" si="8"/>
        <v>1</v>
      </c>
      <c r="J152" s="11">
        <f>LEN(Table1[[#This Row],[`number`, `rev`, `create_date`, `create_by`, `comment`, `history`, `approve`]])</f>
        <v>1959</v>
      </c>
      <c r="K152" s="11" t="str">
        <f>"('"&amp;$H152&amp;"'"&amp;", "&amp;$I152&amp;", "&amp;"'"&amp;$D152&amp;"'"&amp;", "&amp;"'"&amp;$E152&amp;"'"&amp;", "&amp;"'["&amp;$D152&amp;"] "&amp;$K$3&amp;Table1[[#This Row],[zavurshena]]&amp;$K$4</f>
        <v>('RS-16-UZ-NG-397', 1, '2016-10-24 14:55', 'S. Radeva', '[2016-10-24 14:55]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Ð¸Ð·Ð¿Ñ€Ð°Ñ‰Ð°Ð½Ðµ)";s:10:"approvedBy";s:13:"Administrator";s:12:"approvedDate";s:16:"2016-10-24 16:55";s:14:"approveComment";s:0:"";}}'),</v>
      </c>
    </row>
    <row r="153" spans="3:11" hidden="1">
      <c r="G153" s="3">
        <f t="shared" si="6"/>
        <v>0</v>
      </c>
      <c r="H153" s="3" t="str">
        <f t="shared" si="7"/>
        <v/>
      </c>
      <c r="I153" s="3" t="str">
        <f t="shared" si="8"/>
        <v/>
      </c>
      <c r="J153" s="11">
        <f>LEN(Table1[[#This Row],[`number`, `rev`, `create_date`, `create_by`, `comment`, `history`, `approve`]])</f>
        <v>1886</v>
      </c>
      <c r="K153" s="11" t="str">
        <f>"('"&amp;$H153&amp;"'"&amp;", "&amp;$I153&amp;", "&amp;"'"&amp;$D153&amp;"'"&amp;", "&amp;"'"&amp;$E153&amp;"'"&amp;", "&amp;"'["&amp;$D153&amp;"]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54" spans="3:11">
      <c r="C154" t="s">
        <v>479</v>
      </c>
      <c r="D154" t="s">
        <v>480</v>
      </c>
      <c r="E154" t="s">
        <v>15</v>
      </c>
      <c r="F154" s="5" t="s">
        <v>481</v>
      </c>
      <c r="G154" s="3">
        <f t="shared" si="6"/>
        <v>15</v>
      </c>
      <c r="H154" s="3" t="str">
        <f t="shared" si="7"/>
        <v>RS-16-KR-DD-427</v>
      </c>
      <c r="I154" s="3">
        <f t="shared" si="8"/>
        <v>0</v>
      </c>
      <c r="J154" s="11">
        <f>LEN(Table1[[#This Row],[`number`, `rev`, `create_date`, `create_by`, `comment`, `history`, `approve`]])</f>
        <v>1959</v>
      </c>
      <c r="K154" s="11" t="str">
        <f>"('"&amp;$H154&amp;"'"&amp;", "&amp;$I154&amp;", "&amp;"'"&amp;$D154&amp;"'"&amp;", "&amp;"'"&amp;$E154&amp;"'"&amp;", "&amp;"'["&amp;$D154&amp;"] "&amp;$K$3&amp;Table1[[#This Row],[zavurshena]]&amp;$K$4</f>
        <v>('RS-16-KR-DD-427', 0, '2016-10-25 11:58', 'S. Radeva', '[2016-10-25 11:58]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Ð¸Ð·Ð¿Ñ€Ð°Ñ‰Ð°Ð½Ðµ)";s:10:"approvedBy";s:13:"Administrator";s:12:"approvedDate";s:16:"2016-10-31 09:45";s:14:"approveComment";s:0:"";}}'),</v>
      </c>
    </row>
    <row r="155" spans="3:11" hidden="1">
      <c r="G155" s="3">
        <f t="shared" si="6"/>
        <v>0</v>
      </c>
      <c r="H155" s="3" t="str">
        <f t="shared" si="7"/>
        <v/>
      </c>
      <c r="I155" s="3" t="str">
        <f t="shared" si="8"/>
        <v/>
      </c>
      <c r="J155" s="11">
        <f>LEN(Table1[[#This Row],[`number`, `rev`, `create_date`, `create_by`, `comment`, `history`, `approve`]])</f>
        <v>1886</v>
      </c>
      <c r="K155" s="11" t="str">
        <f>"('"&amp;$H155&amp;"'"&amp;", "&amp;$I155&amp;", "&amp;"'"&amp;$D155&amp;"'"&amp;", "&amp;"'"&amp;$E155&amp;"'"&amp;", "&amp;"'["&amp;$D155&amp;"]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56" spans="3:11">
      <c r="C156" t="s">
        <v>482</v>
      </c>
      <c r="D156" t="s">
        <v>480</v>
      </c>
      <c r="E156" t="s">
        <v>7</v>
      </c>
      <c r="F156" s="5" t="s">
        <v>483</v>
      </c>
      <c r="G156" s="3">
        <f t="shared" si="6"/>
        <v>15</v>
      </c>
      <c r="H156" s="3" t="str">
        <f t="shared" si="7"/>
        <v>RS-16-TR-DD-428</v>
      </c>
      <c r="I156" s="3">
        <f t="shared" si="8"/>
        <v>0</v>
      </c>
      <c r="J156" s="11">
        <f>LEN(Table1[[#This Row],[`number`, `rev`, `create_date`, `create_by`, `comment`, `history`, `approve`]])</f>
        <v>1960</v>
      </c>
      <c r="K156" s="11" t="str">
        <f>"('"&amp;$H156&amp;"'"&amp;", "&amp;$I156&amp;", "&amp;"'"&amp;$D156&amp;"'"&amp;", "&amp;"'"&amp;$E156&amp;"'"&amp;", "&amp;"'["&amp;$D156&amp;"] "&amp;$K$3&amp;Table1[[#This Row],[zavurshena]]&amp;$K$4</f>
        <v>('RS-16-TR-DD-428', 0, '2016-10-25 11:58', 'D. Petkova', '[2016-10-25 11:58]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Ð¸Ð·Ð¿Ñ€Ð°Ñ‰Ð°Ð½Ðµ)";s:10:"approvedBy";s:13:"Administrator";s:12:"approvedDate";s:16:"2016-10-27 09:55";s:14:"approveComment";s:0:"";}}'),</v>
      </c>
    </row>
    <row r="157" spans="3:11" hidden="1">
      <c r="G157" s="3">
        <f t="shared" si="6"/>
        <v>0</v>
      </c>
      <c r="H157" s="3" t="str">
        <f t="shared" si="7"/>
        <v/>
      </c>
      <c r="I157" s="3" t="str">
        <f t="shared" si="8"/>
        <v/>
      </c>
      <c r="J157" s="11">
        <f>LEN(Table1[[#This Row],[`number`, `rev`, `create_date`, `create_by`, `comment`, `history`, `approve`]])</f>
        <v>1886</v>
      </c>
      <c r="K157" s="11" t="str">
        <f>"('"&amp;$H157&amp;"'"&amp;", "&amp;$I157&amp;", "&amp;"'"&amp;$D157&amp;"'"&amp;", "&amp;"'"&amp;$E157&amp;"'"&amp;", "&amp;"'["&amp;$D157&amp;"]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58" spans="3:11" hidden="1">
      <c r="G158" s="3">
        <f t="shared" si="6"/>
        <v>0</v>
      </c>
      <c r="H158" s="3" t="str">
        <f t="shared" si="7"/>
        <v/>
      </c>
      <c r="I158" s="3" t="str">
        <f t="shared" si="8"/>
        <v/>
      </c>
      <c r="J158" s="11">
        <f>LEN(Table1[[#This Row],[`number`, `rev`, `create_date`, `create_by`, `comment`, `history`, `approve`]])</f>
        <v>1886</v>
      </c>
      <c r="K158" s="11" t="str">
        <f>"('"&amp;$H158&amp;"'"&amp;", "&amp;$I158&amp;", "&amp;"'"&amp;$D158&amp;"'"&amp;", "&amp;"'"&amp;$E158&amp;"'"&amp;", "&amp;"'["&amp;$D158&amp;"]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59" spans="3:11" hidden="1">
      <c r="G159" s="3">
        <f t="shared" si="6"/>
        <v>0</v>
      </c>
      <c r="H159" s="3" t="str">
        <f t="shared" si="7"/>
        <v/>
      </c>
      <c r="I159" s="3" t="str">
        <f t="shared" si="8"/>
        <v/>
      </c>
      <c r="J159" s="11">
        <f>LEN(Table1[[#This Row],[`number`, `rev`, `create_date`, `create_by`, `comment`, `history`, `approve`]])</f>
        <v>1886</v>
      </c>
      <c r="K159" s="11" t="str">
        <f>"('"&amp;$H159&amp;"'"&amp;", "&amp;$I159&amp;", "&amp;"'"&amp;$D159&amp;"'"&amp;", "&amp;"'"&amp;$E159&amp;"'"&amp;", "&amp;"'["&amp;$D159&amp;"]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60" spans="3:11">
      <c r="C160" t="s">
        <v>476</v>
      </c>
      <c r="D160" t="s">
        <v>477</v>
      </c>
      <c r="E160" t="s">
        <v>7</v>
      </c>
      <c r="F160" s="5" t="s">
        <v>478</v>
      </c>
      <c r="G160" s="3">
        <f t="shared" si="6"/>
        <v>15</v>
      </c>
      <c r="H160" s="3" t="str">
        <f t="shared" si="7"/>
        <v>RS-16-RU-GK-430</v>
      </c>
      <c r="I160" s="3">
        <f t="shared" si="8"/>
        <v>0</v>
      </c>
      <c r="J160" s="11">
        <f>LEN(Table1[[#This Row],[`number`, `rev`, `create_date`, `create_by`, `comment`, `history`, `approve`]])</f>
        <v>1960</v>
      </c>
      <c r="K160" s="11" t="str">
        <f>"('"&amp;$H160&amp;"'"&amp;", "&amp;$I160&amp;", "&amp;"'"&amp;$D160&amp;"'"&amp;", "&amp;"'"&amp;$E160&amp;"'"&amp;", "&amp;"'["&amp;$D160&amp;"] "&amp;$K$3&amp;Table1[[#This Row],[zavurshena]]&amp;$K$4</f>
        <v>('RS-16-RU-GK-430', 0, '2016-10-25 15:11', 'D. Petkova', '[2016-10-25 15:11]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Ð¸Ð·Ð¿Ñ€Ð°Ñ‰Ð°Ð½Ðµ)";s:10:"approvedBy";s:13:"Administrator";s:12:"approvedDate";s:16:"2016-11-04 13:56";s:14:"approveComment";s:0:"";}}'),</v>
      </c>
    </row>
    <row r="161" spans="3:11" hidden="1">
      <c r="G161" s="3">
        <f t="shared" si="6"/>
        <v>0</v>
      </c>
      <c r="H161" s="3" t="str">
        <f t="shared" si="7"/>
        <v/>
      </c>
      <c r="I161" s="3" t="str">
        <f t="shared" si="8"/>
        <v/>
      </c>
      <c r="J161" s="11">
        <f>LEN(Table1[[#This Row],[`number`, `rev`, `create_date`, `create_by`, `comment`, `history`, `approve`]])</f>
        <v>1886</v>
      </c>
      <c r="K161" s="11" t="str">
        <f>"('"&amp;$H161&amp;"'"&amp;", "&amp;$I161&amp;", "&amp;"'"&amp;$D161&amp;"'"&amp;", "&amp;"'"&amp;$E161&amp;"'"&amp;", "&amp;"'["&amp;$D161&amp;"]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62" spans="3:11">
      <c r="C162" t="s">
        <v>471</v>
      </c>
      <c r="D162" t="s">
        <v>114</v>
      </c>
      <c r="E162" t="s">
        <v>15</v>
      </c>
      <c r="F162" s="5" t="s">
        <v>472</v>
      </c>
      <c r="G162" s="3">
        <f t="shared" si="6"/>
        <v>15</v>
      </c>
      <c r="H162" s="3" t="str">
        <f t="shared" si="7"/>
        <v>RS-16-RU-NG-432</v>
      </c>
      <c r="I162" s="3">
        <f t="shared" si="8"/>
        <v>0</v>
      </c>
      <c r="J162" s="11">
        <f>LEN(Table1[[#This Row],[`number`, `rev`, `create_date`, `create_by`, `comment`, `history`, `approve`]])</f>
        <v>1959</v>
      </c>
      <c r="K162" s="11" t="str">
        <f>"('"&amp;$H162&amp;"'"&amp;", "&amp;$I162&amp;", "&amp;"'"&amp;$D162&amp;"'"&amp;", "&amp;"'"&amp;$E162&amp;"'"&amp;", "&amp;"'["&amp;$D162&amp;"] "&amp;$K$3&amp;Table1[[#This Row],[zavurshena]]&amp;$K$4</f>
        <v>('RS-16-RU-NG-432', 0, '2016-10-26 08:27', 'S. Radeva', '[2016-10-26 08:27]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Ð¸Ð·Ð¿Ñ€Ð°Ñ‰Ð°Ð½Ðµ)";s:10:"approvedBy";s:13:"Administrator";s:12:"approvedDate";s:16:"2016-10-26 10:56";s:14:"approveComment";s:0:"";}}'),</v>
      </c>
    </row>
    <row r="163" spans="3:11" hidden="1">
      <c r="G163" s="3">
        <f t="shared" si="6"/>
        <v>0</v>
      </c>
      <c r="H163" s="3" t="str">
        <f t="shared" si="7"/>
        <v/>
      </c>
      <c r="I163" s="3" t="str">
        <f t="shared" si="8"/>
        <v/>
      </c>
      <c r="J163" s="11">
        <f>LEN(Table1[[#This Row],[`number`, `rev`, `create_date`, `create_by`, `comment`, `history`, `approve`]])</f>
        <v>1886</v>
      </c>
      <c r="K163" s="11" t="str">
        <f>"('"&amp;$H163&amp;"'"&amp;", "&amp;$I163&amp;", "&amp;"'"&amp;$D163&amp;"'"&amp;", "&amp;"'"&amp;$E163&amp;"'"&amp;", "&amp;"'["&amp;$D163&amp;"]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64" spans="3:11">
      <c r="C164" t="s">
        <v>468</v>
      </c>
      <c r="D164" t="s">
        <v>469</v>
      </c>
      <c r="E164" t="s">
        <v>15</v>
      </c>
      <c r="F164" s="5" t="s">
        <v>470</v>
      </c>
      <c r="G164" s="3">
        <f t="shared" si="6"/>
        <v>15</v>
      </c>
      <c r="H164" s="3" t="str">
        <f t="shared" si="7"/>
        <v>RS-16-CH-DE-433</v>
      </c>
      <c r="I164" s="3">
        <f t="shared" si="8"/>
        <v>0</v>
      </c>
      <c r="J164" s="11">
        <f>LEN(Table1[[#This Row],[`number`, `rev`, `create_date`, `create_by`, `comment`, `history`, `approve`]])</f>
        <v>1959</v>
      </c>
      <c r="K164" s="11" t="str">
        <f>"('"&amp;$H164&amp;"'"&amp;", "&amp;$I164&amp;", "&amp;"'"&amp;$D164&amp;"'"&amp;", "&amp;"'"&amp;$E164&amp;"'"&amp;", "&amp;"'["&amp;$D164&amp;"] "&amp;$K$3&amp;Table1[[#This Row],[zavurshena]]&amp;$K$4</f>
        <v>('RS-16-CH-DE-433', 0, '2016-10-27 08:20', 'S. Radeva', '[2016-10-27 08:20]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Ð¸Ð·Ð¿Ñ€Ð°Ñ‰Ð°Ð½Ðµ)";s:10:"approvedBy";s:13:"Administrator";s:12:"approvedDate";s:16:"2016-10-27 15:58";s:14:"approveComment";s:0:"";}}'),</v>
      </c>
    </row>
    <row r="165" spans="3:11" hidden="1">
      <c r="G165" s="3">
        <f t="shared" si="6"/>
        <v>0</v>
      </c>
      <c r="H165" s="3" t="str">
        <f t="shared" si="7"/>
        <v/>
      </c>
      <c r="I165" s="3" t="str">
        <f t="shared" si="8"/>
        <v/>
      </c>
      <c r="J165" s="11">
        <f>LEN(Table1[[#This Row],[`number`, `rev`, `create_date`, `create_by`, `comment`, `history`, `approve`]])</f>
        <v>1886</v>
      </c>
      <c r="K165" s="11" t="str">
        <f>"('"&amp;$H165&amp;"'"&amp;", "&amp;$I165&amp;", "&amp;"'"&amp;$D165&amp;"'"&amp;", "&amp;"'"&amp;$E165&amp;"'"&amp;", "&amp;"'["&amp;$D165&amp;"]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66" spans="3:11">
      <c r="C166" t="s">
        <v>465</v>
      </c>
      <c r="D166" t="s">
        <v>466</v>
      </c>
      <c r="E166" t="s">
        <v>15</v>
      </c>
      <c r="F166" s="5" t="s">
        <v>467</v>
      </c>
      <c r="G166" s="3">
        <f t="shared" si="6"/>
        <v>15</v>
      </c>
      <c r="H166" s="3" t="str">
        <f t="shared" si="7"/>
        <v>RS-16-ID-NG-436</v>
      </c>
      <c r="I166" s="3">
        <f t="shared" si="8"/>
        <v>0</v>
      </c>
      <c r="J166" s="11">
        <f>LEN(Table1[[#This Row],[`number`, `rev`, `create_date`, `create_by`, `comment`, `history`, `approve`]])</f>
        <v>1959</v>
      </c>
      <c r="K166" s="11" t="str">
        <f>"('"&amp;$H166&amp;"'"&amp;", "&amp;$I166&amp;", "&amp;"'"&amp;$D166&amp;"'"&amp;", "&amp;"'"&amp;$E166&amp;"'"&amp;", "&amp;"'["&amp;$D166&amp;"] "&amp;$K$3&amp;Table1[[#This Row],[zavurshena]]&amp;$K$4</f>
        <v>('RS-16-ID-NG-436', 0, '2016-10-27 11:40', 'S. Radeva', '[2016-10-27 11:40]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Ð¸Ð·Ð¿Ñ€Ð°Ñ‰Ð°Ð½Ðµ)";s:10:"approvedBy";s:13:"Administrator";s:12:"approvedDate";s:16:"2016-11-01 15:00";s:14:"approveComment";s:0:"";}}'),</v>
      </c>
    </row>
    <row r="167" spans="3:11" hidden="1">
      <c r="G167" s="3">
        <f t="shared" si="6"/>
        <v>0</v>
      </c>
      <c r="H167" s="3" t="str">
        <f t="shared" si="7"/>
        <v/>
      </c>
      <c r="I167" s="3" t="str">
        <f t="shared" si="8"/>
        <v/>
      </c>
      <c r="J167" s="11">
        <f>LEN(Table1[[#This Row],[`number`, `rev`, `create_date`, `create_by`, `comment`, `history`, `approve`]])</f>
        <v>1886</v>
      </c>
      <c r="K167" s="11" t="str">
        <f>"('"&amp;$H167&amp;"'"&amp;", "&amp;$I167&amp;", "&amp;"'"&amp;$D167&amp;"'"&amp;", "&amp;"'"&amp;$E167&amp;"'"&amp;", "&amp;"'["&amp;$D167&amp;"]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68" spans="3:11">
      <c r="C168" t="s">
        <v>783</v>
      </c>
      <c r="D168" t="s">
        <v>466</v>
      </c>
      <c r="E168" t="s">
        <v>15</v>
      </c>
      <c r="F168" s="5" t="s">
        <v>813</v>
      </c>
      <c r="G168" s="3">
        <f t="shared" si="6"/>
        <v>21</v>
      </c>
      <c r="H168" s="3" t="str">
        <f t="shared" si="7"/>
        <v>RS-16-KR-DD-267</v>
      </c>
      <c r="I168" s="3" t="str">
        <f t="shared" si="8"/>
        <v>1</v>
      </c>
      <c r="J168" s="11">
        <f>LEN(Table1[[#This Row],[`number`, `rev`, `create_date`, `create_by`, `comment`, `history`, `approve`]])</f>
        <v>1959</v>
      </c>
      <c r="K168" s="11" t="str">
        <f>"('"&amp;$H168&amp;"'"&amp;", "&amp;$I168&amp;", "&amp;"'"&amp;$D168&amp;"'"&amp;", "&amp;"'"&amp;$E168&amp;"'"&amp;", "&amp;"'["&amp;$D168&amp;"] "&amp;$K$3&amp;Table1[[#This Row],[zavurshena]]&amp;$K$4</f>
        <v>('RS-16-KR-DD-267', 1, '2016-10-27 11:40', 'S. Radeva', '[2016-10-27 11:40]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Ð¸Ð·Ð¿Ñ€Ð°Ñ‰Ð°Ð½Ðµ)";s:10:"approvedBy";s:13:"Administrator";s:12:"approvedDate";s:16:"2016-10-27 16:40";s:14:"approveComment";s:0:"";}}'),</v>
      </c>
    </row>
    <row r="169" spans="3:11" hidden="1">
      <c r="G169" s="3">
        <f t="shared" si="6"/>
        <v>0</v>
      </c>
      <c r="H169" s="3" t="str">
        <f t="shared" si="7"/>
        <v/>
      </c>
      <c r="I169" s="3" t="str">
        <f t="shared" si="8"/>
        <v/>
      </c>
      <c r="J169" s="11">
        <f>LEN(Table1[[#This Row],[`number`, `rev`, `create_date`, `create_by`, `comment`, `history`, `approve`]])</f>
        <v>1886</v>
      </c>
      <c r="K169" s="11" t="str">
        <f>"('"&amp;$H169&amp;"'"&amp;", "&amp;$I169&amp;", "&amp;"'"&amp;$D169&amp;"'"&amp;", "&amp;"'"&amp;$E169&amp;"'"&amp;", "&amp;"'["&amp;$D169&amp;"]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70" spans="3:11">
      <c r="C170" t="s">
        <v>461</v>
      </c>
      <c r="D170" t="s">
        <v>462</v>
      </c>
      <c r="E170" t="s">
        <v>15</v>
      </c>
      <c r="F170" s="5" t="s">
        <v>463</v>
      </c>
      <c r="G170" s="3">
        <f t="shared" si="6"/>
        <v>15</v>
      </c>
      <c r="H170" s="3" t="str">
        <f t="shared" si="7"/>
        <v>RS-16-UA-NG-438</v>
      </c>
      <c r="I170" s="3">
        <f t="shared" si="8"/>
        <v>0</v>
      </c>
      <c r="J170" s="11">
        <f>LEN(Table1[[#This Row],[`number`, `rev`, `create_date`, `create_by`, `comment`, `history`, `approve`]])</f>
        <v>1959</v>
      </c>
      <c r="K170" s="11" t="str">
        <f>"('"&amp;$H170&amp;"'"&amp;", "&amp;$I170&amp;", "&amp;"'"&amp;$D170&amp;"'"&amp;", "&amp;"'"&amp;$E170&amp;"'"&amp;", "&amp;"'["&amp;$D170&amp;"] "&amp;$K$3&amp;Table1[[#This Row],[zavurshena]]&amp;$K$4</f>
        <v>('RS-16-UA-NG-438', 0, '2016-10-27 11:42', 'S. Radeva', '[2016-10-27 11:42]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Ð¸Ð·Ð¿Ñ€Ð°Ñ‰Ð°Ð½Ðµ)";s:10:"approvedBy";s:13:"Administrator";s:12:"approvedDate";s:16:"2016-11-01 13:49";s:14:"approveComment";s:0:"";}}'),</v>
      </c>
    </row>
    <row r="171" spans="3:11" hidden="1">
      <c r="G171" s="3">
        <f t="shared" si="6"/>
        <v>0</v>
      </c>
      <c r="H171" s="3" t="str">
        <f t="shared" si="7"/>
        <v/>
      </c>
      <c r="I171" s="3" t="str">
        <f t="shared" si="8"/>
        <v/>
      </c>
      <c r="J171" s="11">
        <f>LEN(Table1[[#This Row],[`number`, `rev`, `create_date`, `create_by`, `comment`, `history`, `approve`]])</f>
        <v>1886</v>
      </c>
      <c r="K171" s="11" t="str">
        <f>"('"&amp;$H171&amp;"'"&amp;", "&amp;$I171&amp;", "&amp;"'"&amp;$D171&amp;"'"&amp;", "&amp;"'"&amp;$E171&amp;"'"&amp;", "&amp;"'["&amp;$D171&amp;"]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72" spans="3:11">
      <c r="C172" t="s">
        <v>464</v>
      </c>
      <c r="D172" t="s">
        <v>462</v>
      </c>
      <c r="E172" t="s">
        <v>15</v>
      </c>
      <c r="F172" s="5" t="s">
        <v>812</v>
      </c>
      <c r="G172" s="3">
        <f t="shared" si="6"/>
        <v>15</v>
      </c>
      <c r="H172" s="3" t="str">
        <f t="shared" si="7"/>
        <v>RS-16-TR-DD-437</v>
      </c>
      <c r="I172" s="3">
        <f t="shared" si="8"/>
        <v>0</v>
      </c>
      <c r="J172" s="11">
        <f>LEN(Table1[[#This Row],[`number`, `rev`, `create_date`, `create_by`, `comment`, `history`, `approve`]])</f>
        <v>1959</v>
      </c>
      <c r="K172" s="11" t="str">
        <f>"('"&amp;$H172&amp;"'"&amp;", "&amp;$I172&amp;", "&amp;"'"&amp;$D172&amp;"'"&amp;", "&amp;"'"&amp;$E172&amp;"'"&amp;", "&amp;"'["&amp;$D172&amp;"] "&amp;$K$3&amp;Table1[[#This Row],[zavurshena]]&amp;$K$4</f>
        <v>('RS-16-TR-DD-437', 0, '2016-10-27 11:42', 'S. Radeva', '[2016-10-27 11:42]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Ð¸Ð·Ð¿Ñ€Ð°Ñ‰Ð°Ð½Ðµ)";s:10:"approvedBy";s:13:"Administrator";s:12:"approvedDate";s:16:"2016-10-27 16:42";s:14:"approveComment";s:0:"";}}'),</v>
      </c>
    </row>
    <row r="173" spans="3:11" hidden="1">
      <c r="G173" s="3">
        <f t="shared" si="6"/>
        <v>0</v>
      </c>
      <c r="H173" s="3" t="str">
        <f t="shared" si="7"/>
        <v/>
      </c>
      <c r="I173" s="3" t="str">
        <f t="shared" si="8"/>
        <v/>
      </c>
      <c r="J173" s="11">
        <f>LEN(Table1[[#This Row],[`number`, `rev`, `create_date`, `create_by`, `comment`, `history`, `approve`]])</f>
        <v>1886</v>
      </c>
      <c r="K173" s="11" t="str">
        <f>"('"&amp;$H173&amp;"'"&amp;", "&amp;$I173&amp;", "&amp;"'"&amp;$D173&amp;"'"&amp;", "&amp;"'"&amp;$E173&amp;"'"&amp;", "&amp;"'["&amp;$D173&amp;"]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74" spans="3:11">
      <c r="C174" t="s">
        <v>459</v>
      </c>
      <c r="D174" t="s">
        <v>460</v>
      </c>
      <c r="E174" t="s">
        <v>15</v>
      </c>
      <c r="F174" s="5" t="s">
        <v>811</v>
      </c>
      <c r="G174" s="3">
        <f t="shared" si="6"/>
        <v>15</v>
      </c>
      <c r="H174" s="3" t="str">
        <f t="shared" si="7"/>
        <v>RS-16-KR-DD-435</v>
      </c>
      <c r="I174" s="3">
        <f t="shared" si="8"/>
        <v>0</v>
      </c>
      <c r="J174" s="11">
        <f>LEN(Table1[[#This Row],[`number`, `rev`, `create_date`, `create_by`, `comment`, `history`, `approve`]])</f>
        <v>1959</v>
      </c>
      <c r="K174" s="11" t="str">
        <f>"('"&amp;$H174&amp;"'"&amp;", "&amp;$I174&amp;", "&amp;"'"&amp;$D174&amp;"'"&amp;", "&amp;"'"&amp;$E174&amp;"'"&amp;", "&amp;"'["&amp;$D174&amp;"] "&amp;$K$3&amp;Table1[[#This Row],[zavurshena]]&amp;$K$4</f>
        <v>('RS-16-KR-DD-435', 0, '2016-10-27 11:55', 'S. Radeva', '[2016-10-27 11:55]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Ð¸Ð·Ð¿Ñ€Ð°Ñ‰Ð°Ð½Ðµ)";s:10:"approvedBy";s:13:"Administrator";s:12:"approvedDate";s:16:"2016-10-27 16:55";s:14:"approveComment";s:0:"";}}'),</v>
      </c>
    </row>
    <row r="175" spans="3:11" hidden="1">
      <c r="G175" s="3">
        <f t="shared" si="6"/>
        <v>0</v>
      </c>
      <c r="H175" s="3" t="str">
        <f t="shared" si="7"/>
        <v/>
      </c>
      <c r="I175" s="3" t="str">
        <f t="shared" si="8"/>
        <v/>
      </c>
      <c r="J175" s="11">
        <f>LEN(Table1[[#This Row],[`number`, `rev`, `create_date`, `create_by`, `comment`, `history`, `approve`]])</f>
        <v>1886</v>
      </c>
      <c r="K175" s="11" t="str">
        <f>"('"&amp;$H175&amp;"'"&amp;", "&amp;$I175&amp;", "&amp;"'"&amp;$D175&amp;"'"&amp;", "&amp;"'"&amp;$E175&amp;"'"&amp;", "&amp;"'["&amp;$D175&amp;"]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76" spans="3:11">
      <c r="C176" t="s">
        <v>456</v>
      </c>
      <c r="D176" t="s">
        <v>457</v>
      </c>
      <c r="E176" t="s">
        <v>15</v>
      </c>
      <c r="F176" s="5" t="s">
        <v>458</v>
      </c>
      <c r="G176" s="3">
        <f t="shared" si="6"/>
        <v>15</v>
      </c>
      <c r="H176" s="3" t="str">
        <f t="shared" si="7"/>
        <v>RS-16-RU-GK-439</v>
      </c>
      <c r="I176" s="3">
        <f t="shared" si="8"/>
        <v>0</v>
      </c>
      <c r="J176" s="11">
        <f>LEN(Table1[[#This Row],[`number`, `rev`, `create_date`, `create_by`, `comment`, `history`, `approve`]])</f>
        <v>1959</v>
      </c>
      <c r="K176" s="11" t="str">
        <f>"('"&amp;$H176&amp;"'"&amp;", "&amp;$I176&amp;", "&amp;"'"&amp;$D176&amp;"'"&amp;", "&amp;"'"&amp;$E176&amp;"'"&amp;", "&amp;"'["&amp;$D176&amp;"] "&amp;$K$3&amp;Table1[[#This Row],[zavurshena]]&amp;$K$4</f>
        <v>('RS-16-RU-GK-439', 0, '2016-10-27 13:55', 'S. Radeva', '[2016-10-27 13:55]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Ð¸Ð·Ð¿Ñ€Ð°Ñ‰Ð°Ð½Ðµ)";s:10:"approvedBy";s:13:"Administrator";s:12:"approvedDate";s:16:"2016-11-07 15:08";s:14:"approveComment";s:0:"";}}'),</v>
      </c>
    </row>
    <row r="177" spans="3:11" hidden="1">
      <c r="G177" s="3">
        <f t="shared" si="6"/>
        <v>0</v>
      </c>
      <c r="H177" s="3" t="str">
        <f t="shared" si="7"/>
        <v/>
      </c>
      <c r="I177" s="3" t="str">
        <f t="shared" si="8"/>
        <v/>
      </c>
      <c r="J177" s="11">
        <f>LEN(Table1[[#This Row],[`number`, `rev`, `create_date`, `create_by`, `comment`, `history`, `approve`]])</f>
        <v>1886</v>
      </c>
      <c r="K177" s="11" t="str">
        <f>"('"&amp;$H177&amp;"'"&amp;", "&amp;$I177&amp;", "&amp;"'"&amp;$D177&amp;"'"&amp;", "&amp;"'"&amp;$E177&amp;"'"&amp;", "&amp;"'["&amp;$D177&amp;"]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78" spans="3:11">
      <c r="C178" t="s">
        <v>453</v>
      </c>
      <c r="D178" t="s">
        <v>454</v>
      </c>
      <c r="E178" t="s">
        <v>15</v>
      </c>
      <c r="F178" s="5" t="s">
        <v>455</v>
      </c>
      <c r="G178" s="3">
        <f t="shared" si="6"/>
        <v>15</v>
      </c>
      <c r="H178" s="3" t="str">
        <f t="shared" si="7"/>
        <v>RS-16-RU-GK-440</v>
      </c>
      <c r="I178" s="3">
        <f t="shared" si="8"/>
        <v>0</v>
      </c>
      <c r="J178" s="11">
        <f>LEN(Table1[[#This Row],[`number`, `rev`, `create_date`, `create_by`, `comment`, `history`, `approve`]])</f>
        <v>1959</v>
      </c>
      <c r="K178" s="11" t="str">
        <f>"('"&amp;$H178&amp;"'"&amp;", "&amp;$I178&amp;", "&amp;"'"&amp;$D178&amp;"'"&amp;", "&amp;"'"&amp;$E178&amp;"'"&amp;", "&amp;"'["&amp;$D178&amp;"] "&amp;$K$3&amp;Table1[[#This Row],[zavurshena]]&amp;$K$4</f>
        <v>('RS-16-RU-GK-440', 0, '2016-10-27 13:56', 'S. Radeva', '[2016-10-27 13:56]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Ð¸Ð·Ð¿Ñ€Ð°Ñ‰Ð°Ð½Ðµ)";s:10:"approvedBy";s:13:"Administrator";s:12:"approvedDate";s:16:"2016-11-01 15:58";s:14:"approveComment";s:0:"";}}'),</v>
      </c>
    </row>
    <row r="179" spans="3:11" hidden="1">
      <c r="G179" s="3">
        <f t="shared" si="6"/>
        <v>0</v>
      </c>
      <c r="H179" s="3" t="str">
        <f t="shared" si="7"/>
        <v/>
      </c>
      <c r="I179" s="3" t="str">
        <f t="shared" si="8"/>
        <v/>
      </c>
      <c r="J179" s="11">
        <f>LEN(Table1[[#This Row],[`number`, `rev`, `create_date`, `create_by`, `comment`, `history`, `approve`]])</f>
        <v>1886</v>
      </c>
      <c r="K179" s="11" t="str">
        <f>"('"&amp;$H179&amp;"'"&amp;", "&amp;$I179&amp;", "&amp;"'"&amp;$D179&amp;"'"&amp;", "&amp;"'"&amp;$E179&amp;"'"&amp;", "&amp;"'["&amp;$D179&amp;"]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80" spans="3:11">
      <c r="C180" t="s">
        <v>450</v>
      </c>
      <c r="D180" t="s">
        <v>451</v>
      </c>
      <c r="E180" t="s">
        <v>7</v>
      </c>
      <c r="F180" s="5" t="s">
        <v>452</v>
      </c>
      <c r="G180" s="3">
        <f t="shared" si="6"/>
        <v>15</v>
      </c>
      <c r="H180" s="3" t="str">
        <f t="shared" si="7"/>
        <v>RS-16-KR-DD-429</v>
      </c>
      <c r="I180" s="3">
        <f t="shared" si="8"/>
        <v>0</v>
      </c>
      <c r="J180" s="11">
        <f>LEN(Table1[[#This Row],[`number`, `rev`, `create_date`, `create_by`, `comment`, `history`, `approve`]])</f>
        <v>1960</v>
      </c>
      <c r="K180" s="11" t="str">
        <f>"('"&amp;$H180&amp;"'"&amp;", "&amp;$I180&amp;", "&amp;"'"&amp;$D180&amp;"'"&amp;", "&amp;"'"&amp;$E180&amp;"'"&amp;", "&amp;"'["&amp;$D180&amp;"] "&amp;$K$3&amp;Table1[[#This Row],[zavurshena]]&amp;$K$4</f>
        <v>('RS-16-KR-DD-429', 0, '2016-10-28 09:36', 'D. Petkova', '[2016-10-28 09:36]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Ð¸Ð·Ð¿Ñ€Ð°Ñ‰Ð°Ð½Ðµ)";s:10:"approvedBy";s:13:"Administrator";s:12:"approvedDate";s:16:"2016-10-31 15:52";s:14:"approveComment";s:0:"";}}'),</v>
      </c>
    </row>
    <row r="181" spans="3:11" hidden="1">
      <c r="G181" s="3">
        <f t="shared" si="6"/>
        <v>0</v>
      </c>
      <c r="H181" s="3" t="str">
        <f t="shared" si="7"/>
        <v/>
      </c>
      <c r="I181" s="3" t="str">
        <f t="shared" si="8"/>
        <v/>
      </c>
      <c r="J181" s="11">
        <f>LEN(Table1[[#This Row],[`number`, `rev`, `create_date`, `create_by`, `comment`, `history`, `approve`]])</f>
        <v>1886</v>
      </c>
      <c r="K181" s="11" t="str">
        <f>"('"&amp;$H181&amp;"'"&amp;", "&amp;$I181&amp;", "&amp;"'"&amp;$D181&amp;"'"&amp;", "&amp;"'"&amp;$E181&amp;"'"&amp;", "&amp;"'["&amp;$D181&amp;"]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82" spans="3:11">
      <c r="C182" t="s">
        <v>447</v>
      </c>
      <c r="D182" t="s">
        <v>448</v>
      </c>
      <c r="E182" t="s">
        <v>15</v>
      </c>
      <c r="F182" s="5" t="s">
        <v>449</v>
      </c>
      <c r="G182" s="3">
        <f t="shared" si="6"/>
        <v>15</v>
      </c>
      <c r="H182" s="3" t="str">
        <f t="shared" si="7"/>
        <v>RS-16-RU-GK-441</v>
      </c>
      <c r="I182" s="3">
        <f t="shared" si="8"/>
        <v>0</v>
      </c>
      <c r="J182" s="11">
        <f>LEN(Table1[[#This Row],[`number`, `rev`, `create_date`, `create_by`, `comment`, `history`, `approve`]])</f>
        <v>1959</v>
      </c>
      <c r="K182" s="11" t="str">
        <f>"('"&amp;$H182&amp;"'"&amp;", "&amp;$I182&amp;", "&amp;"'"&amp;$D182&amp;"'"&amp;", "&amp;"'"&amp;$E182&amp;"'"&amp;", "&amp;"'["&amp;$D182&amp;"] "&amp;$K$3&amp;Table1[[#This Row],[zavurshena]]&amp;$K$4</f>
        <v>('RS-16-RU-GK-441', 0, '2016-10-31 09:44', 'S. Radeva', '[2016-10-31 09:44]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Ð¸Ð·Ð¿Ñ€Ð°Ñ‰Ð°Ð½Ðµ)";s:10:"approvedBy";s:13:"Administrator";s:12:"approvedDate";s:16:"2016-11-03 14:00";s:14:"approveComment";s:0:"";}}'),</v>
      </c>
    </row>
    <row r="183" spans="3:11" hidden="1">
      <c r="G183" s="3">
        <f t="shared" si="6"/>
        <v>0</v>
      </c>
      <c r="H183" s="3" t="str">
        <f t="shared" si="7"/>
        <v/>
      </c>
      <c r="I183" s="3" t="str">
        <f t="shared" si="8"/>
        <v/>
      </c>
      <c r="J183" s="11">
        <f>LEN(Table1[[#This Row],[`number`, `rev`, `create_date`, `create_by`, `comment`, `history`, `approve`]])</f>
        <v>1886</v>
      </c>
      <c r="K183" s="11" t="str">
        <f>"('"&amp;$H183&amp;"'"&amp;", "&amp;$I183&amp;", "&amp;"'"&amp;$D183&amp;"'"&amp;", "&amp;"'"&amp;$E183&amp;"'"&amp;", "&amp;"'["&amp;$D183&amp;"]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84" spans="3:11">
      <c r="C184" t="s">
        <v>437</v>
      </c>
      <c r="D184" t="s">
        <v>438</v>
      </c>
      <c r="E184" t="s">
        <v>7</v>
      </c>
      <c r="F184" s="5" t="s">
        <v>439</v>
      </c>
      <c r="G184" s="3">
        <f t="shared" si="6"/>
        <v>21</v>
      </c>
      <c r="H184" s="3" t="str">
        <f t="shared" si="7"/>
        <v>RS-16-KR-DD-422</v>
      </c>
      <c r="I184" s="3" t="str">
        <f t="shared" si="8"/>
        <v>1</v>
      </c>
      <c r="J184" s="11">
        <f>LEN(Table1[[#This Row],[`number`, `rev`, `create_date`, `create_by`, `comment`, `history`, `approve`]])</f>
        <v>1960</v>
      </c>
      <c r="K184" s="11" t="str">
        <f>"('"&amp;$H184&amp;"'"&amp;", "&amp;$I184&amp;", "&amp;"'"&amp;$D184&amp;"'"&amp;", "&amp;"'"&amp;$E184&amp;"'"&amp;", "&amp;"'["&amp;$D184&amp;"] "&amp;$K$3&amp;Table1[[#This Row],[zavurshena]]&amp;$K$4</f>
        <v>('RS-16-KR-DD-422', 1, '2016-11-01 09:17', 'D. Petkova', '[2016-11-01 09:17]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Ð¸Ð·Ð¿Ñ€Ð°Ñ‰Ð°Ð½Ðµ)";s:10:"approvedBy";s:13:"Administrator";s:12:"approvedDate";s:16:"2016-11-03 08:19";s:14:"approveComment";s:0:"";}}'),</v>
      </c>
    </row>
    <row r="185" spans="3:11" hidden="1">
      <c r="G185" s="3">
        <f t="shared" si="6"/>
        <v>0</v>
      </c>
      <c r="H185" s="3" t="str">
        <f t="shared" si="7"/>
        <v/>
      </c>
      <c r="I185" s="3" t="str">
        <f t="shared" si="8"/>
        <v/>
      </c>
      <c r="J185" s="11">
        <f>LEN(Table1[[#This Row],[`number`, `rev`, `create_date`, `create_by`, `comment`, `history`, `approve`]])</f>
        <v>1886</v>
      </c>
      <c r="K185" s="11" t="str">
        <f>"('"&amp;$H185&amp;"'"&amp;", "&amp;$I185&amp;", "&amp;"'"&amp;$D185&amp;"'"&amp;", "&amp;"'"&amp;$E185&amp;"'"&amp;", "&amp;"'["&amp;$D185&amp;"]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86" spans="3:11">
      <c r="C186" t="s">
        <v>444</v>
      </c>
      <c r="D186" t="s">
        <v>445</v>
      </c>
      <c r="E186" t="s">
        <v>7</v>
      </c>
      <c r="F186" s="5" t="s">
        <v>446</v>
      </c>
      <c r="G186" s="3">
        <f t="shared" si="6"/>
        <v>15</v>
      </c>
      <c r="H186" s="3" t="str">
        <f t="shared" si="7"/>
        <v>RS-16-AE-DD-442</v>
      </c>
      <c r="I186" s="3">
        <f t="shared" si="8"/>
        <v>0</v>
      </c>
      <c r="J186" s="11">
        <f>LEN(Table1[[#This Row],[`number`, `rev`, `create_date`, `create_by`, `comment`, `history`, `approve`]])</f>
        <v>1960</v>
      </c>
      <c r="K186" s="11" t="str">
        <f>"('"&amp;$H186&amp;"'"&amp;", "&amp;$I186&amp;", "&amp;"'"&amp;$D186&amp;"'"&amp;", "&amp;"'"&amp;$E186&amp;"'"&amp;", "&amp;"'["&amp;$D186&amp;"] "&amp;$K$3&amp;Table1[[#This Row],[zavurshena]]&amp;$K$4</f>
        <v>('RS-16-AE-DD-442', 0, '2016-11-02 09:43', 'D. Petkova', '[2016-11-02 09:43]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Ð¸Ð·Ð¿Ñ€Ð°Ñ‰Ð°Ð½Ðµ)";s:10:"approvedBy";s:13:"Administrator";s:12:"approvedDate";s:16:"2016-11-04 08:19";s:14:"approveComment";s:0:"";}}'),</v>
      </c>
    </row>
    <row r="187" spans="3:11" hidden="1">
      <c r="G187" s="3">
        <f t="shared" si="6"/>
        <v>0</v>
      </c>
      <c r="H187" s="3" t="str">
        <f t="shared" si="7"/>
        <v/>
      </c>
      <c r="I187" s="3" t="str">
        <f t="shared" si="8"/>
        <v/>
      </c>
      <c r="J187" s="11">
        <f>LEN(Table1[[#This Row],[`number`, `rev`, `create_date`, `create_by`, `comment`, `history`, `approve`]])</f>
        <v>1886</v>
      </c>
      <c r="K187" s="11" t="str">
        <f>"('"&amp;$H187&amp;"'"&amp;", "&amp;$I187&amp;", "&amp;"'"&amp;$D187&amp;"'"&amp;", "&amp;"'"&amp;$E187&amp;"'"&amp;", "&amp;"'["&amp;$D187&amp;"]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88" spans="3:11">
      <c r="C188" t="s">
        <v>441</v>
      </c>
      <c r="D188" t="s">
        <v>442</v>
      </c>
      <c r="E188" t="s">
        <v>15</v>
      </c>
      <c r="F188" s="5" t="s">
        <v>443</v>
      </c>
      <c r="G188" s="3">
        <f t="shared" si="6"/>
        <v>15</v>
      </c>
      <c r="H188" s="3" t="str">
        <f t="shared" si="7"/>
        <v>RS-16-RU-NG-443</v>
      </c>
      <c r="I188" s="3">
        <f t="shared" si="8"/>
        <v>0</v>
      </c>
      <c r="J188" s="11">
        <f>LEN(Table1[[#This Row],[`number`, `rev`, `create_date`, `create_by`, `comment`, `history`, `approve`]])</f>
        <v>1959</v>
      </c>
      <c r="K188" s="11" t="str">
        <f>"('"&amp;$H188&amp;"'"&amp;", "&amp;$I188&amp;", "&amp;"'"&amp;$D188&amp;"'"&amp;", "&amp;"'"&amp;$E188&amp;"'"&amp;", "&amp;"'["&amp;$D188&amp;"] "&amp;$K$3&amp;Table1[[#This Row],[zavurshena]]&amp;$K$4</f>
        <v>('RS-16-RU-NG-443', 0, '2016-11-02 10:44', 'S. Radeva', '[2016-11-02 10:44]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Ð¸Ð·Ð¿Ñ€Ð°Ñ‰Ð°Ð½Ðµ)";s:10:"approvedBy";s:13:"Administrator";s:12:"approvedDate";s:16:"2016-11-07 15:17";s:14:"approveComment";s:0:"";}}'),</v>
      </c>
    </row>
    <row r="189" spans="3:11" hidden="1">
      <c r="G189" s="3">
        <f t="shared" si="6"/>
        <v>0</v>
      </c>
      <c r="H189" s="3" t="str">
        <f t="shared" si="7"/>
        <v/>
      </c>
      <c r="I189" s="3" t="str">
        <f t="shared" si="8"/>
        <v/>
      </c>
      <c r="J189" s="11">
        <f>LEN(Table1[[#This Row],[`number`, `rev`, `create_date`, `create_by`, `comment`, `history`, `approve`]])</f>
        <v>1886</v>
      </c>
      <c r="K189" s="11" t="str">
        <f>"('"&amp;$H189&amp;"'"&amp;", "&amp;$I189&amp;", "&amp;"'"&amp;$D189&amp;"'"&amp;", "&amp;"'"&amp;$E189&amp;"'"&amp;", "&amp;"'["&amp;$D189&amp;"]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90" spans="3:11">
      <c r="C190" t="s">
        <v>782</v>
      </c>
      <c r="D190" t="s">
        <v>440</v>
      </c>
      <c r="E190" t="s">
        <v>15</v>
      </c>
      <c r="F190" s="5" t="s">
        <v>810</v>
      </c>
      <c r="G190" s="3">
        <f t="shared" si="6"/>
        <v>21</v>
      </c>
      <c r="H190" s="3" t="str">
        <f t="shared" si="7"/>
        <v>RS-16-IR-DD-398</v>
      </c>
      <c r="I190" s="3" t="str">
        <f t="shared" si="8"/>
        <v>1</v>
      </c>
      <c r="J190" s="11">
        <f>LEN(Table1[[#This Row],[`number`, `rev`, `create_date`, `create_by`, `comment`, `history`, `approve`]])</f>
        <v>1959</v>
      </c>
      <c r="K190" s="11" t="str">
        <f>"('"&amp;$H190&amp;"'"&amp;", "&amp;$I190&amp;", "&amp;"'"&amp;$D190&amp;"'"&amp;", "&amp;"'"&amp;$E190&amp;"'"&amp;", "&amp;"'["&amp;$D190&amp;"] "&amp;$K$3&amp;Table1[[#This Row],[zavurshena]]&amp;$K$4</f>
        <v>('RS-16-IR-DD-398', 1, '2016-11-02 13:07', 'S. Radeva', '[2016-11-02 13:07]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Ð¸Ð·Ð¿Ñ€Ð°Ñ‰Ð°Ð½Ðµ)";s:10:"approvedBy";s:13:"Administrator";s:12:"approvedDate";s:16:"2016-11-02 16:07";s:14:"approveComment";s:0:"";}}'),</v>
      </c>
    </row>
    <row r="191" spans="3:11" hidden="1">
      <c r="G191" s="3">
        <f t="shared" si="6"/>
        <v>0</v>
      </c>
      <c r="H191" s="3" t="str">
        <f t="shared" si="7"/>
        <v/>
      </c>
      <c r="I191" s="3" t="str">
        <f t="shared" si="8"/>
        <v/>
      </c>
      <c r="J191" s="11">
        <f>LEN(Table1[[#This Row],[`number`, `rev`, `create_date`, `create_by`, `comment`, `history`, `approve`]])</f>
        <v>1886</v>
      </c>
      <c r="K191" s="11" t="str">
        <f>"('"&amp;$H191&amp;"'"&amp;", "&amp;$I191&amp;", "&amp;"'"&amp;$D191&amp;"'"&amp;", "&amp;"'"&amp;$E191&amp;"'"&amp;", "&amp;"'["&amp;$D191&amp;"]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92" spans="3:11">
      <c r="C192" t="s">
        <v>434</v>
      </c>
      <c r="D192" t="s">
        <v>435</v>
      </c>
      <c r="E192" t="s">
        <v>15</v>
      </c>
      <c r="F192" s="5" t="s">
        <v>436</v>
      </c>
      <c r="G192" s="3">
        <f t="shared" si="6"/>
        <v>15</v>
      </c>
      <c r="H192" s="3" t="str">
        <f t="shared" si="7"/>
        <v>RS-16-FI-DD-444</v>
      </c>
      <c r="I192" s="3">
        <f t="shared" si="8"/>
        <v>0</v>
      </c>
      <c r="J192" s="11">
        <f>LEN(Table1[[#This Row],[`number`, `rev`, `create_date`, `create_by`, `comment`, `history`, `approve`]])</f>
        <v>1959</v>
      </c>
      <c r="K192" s="11" t="str">
        <f>"('"&amp;$H192&amp;"'"&amp;", "&amp;$I192&amp;", "&amp;"'"&amp;$D192&amp;"'"&amp;", "&amp;"'"&amp;$E192&amp;"'"&amp;", "&amp;"'["&amp;$D192&amp;"] "&amp;$K$3&amp;Table1[[#This Row],[zavurshena]]&amp;$K$4</f>
        <v>('RS-16-FI-DD-444', 0, '2016-11-03 13:45', 'S. Radeva', '[2016-11-03 13:45]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Ð¸Ð·Ð¿Ñ€Ð°Ñ‰Ð°Ð½Ðµ)";s:10:"approvedBy";s:13:"Administrator";s:12:"approvedDate";s:16:"2016-11-04 15:15";s:14:"approveComment";s:0:"";}}'),</v>
      </c>
    </row>
    <row r="193" spans="3:11" hidden="1">
      <c r="G193" s="3">
        <f t="shared" si="6"/>
        <v>0</v>
      </c>
      <c r="H193" s="3" t="str">
        <f t="shared" si="7"/>
        <v/>
      </c>
      <c r="I193" s="3" t="str">
        <f t="shared" si="8"/>
        <v/>
      </c>
      <c r="J193" s="11">
        <f>LEN(Table1[[#This Row],[`number`, `rev`, `create_date`, `create_by`, `comment`, `history`, `approve`]])</f>
        <v>1886</v>
      </c>
      <c r="K193" s="11" t="str">
        <f>"('"&amp;$H193&amp;"'"&amp;", "&amp;$I193&amp;", "&amp;"'"&amp;$D193&amp;"'"&amp;", "&amp;"'"&amp;$E193&amp;"'"&amp;", "&amp;"'["&amp;$D193&amp;"]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94" spans="3:11">
      <c r="C194" t="s">
        <v>431</v>
      </c>
      <c r="D194" t="s">
        <v>432</v>
      </c>
      <c r="E194" t="s">
        <v>7</v>
      </c>
      <c r="F194" s="5" t="s">
        <v>433</v>
      </c>
      <c r="G194" s="3">
        <f t="shared" si="6"/>
        <v>15</v>
      </c>
      <c r="H194" s="3" t="str">
        <f t="shared" si="7"/>
        <v>RS-16-BE-NG-445</v>
      </c>
      <c r="I194" s="3">
        <f t="shared" si="8"/>
        <v>0</v>
      </c>
      <c r="J194" s="11">
        <f>LEN(Table1[[#This Row],[`number`, `rev`, `create_date`, `create_by`, `comment`, `history`, `approve`]])</f>
        <v>1960</v>
      </c>
      <c r="K194" s="11" t="str">
        <f>"('"&amp;$H194&amp;"'"&amp;", "&amp;$I194&amp;", "&amp;"'"&amp;$D194&amp;"'"&amp;", "&amp;"'"&amp;$E194&amp;"'"&amp;", "&amp;"'["&amp;$D194&amp;"] "&amp;$K$3&amp;Table1[[#This Row],[zavurshena]]&amp;$K$4</f>
        <v>('RS-16-BE-NG-445', 0, '2016-11-03 15:39', 'D. Petkova', '[2016-11-03 15:39]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Ð¸Ð·Ð¿Ñ€Ð°Ñ‰Ð°Ð½Ðµ)";s:10:"approvedBy";s:13:"Administrator";s:12:"approvedDate";s:16:"2016-11-04 16:22";s:14:"approveComment";s:0:"";}}'),</v>
      </c>
    </row>
    <row r="195" spans="3:11" hidden="1">
      <c r="G195" s="3">
        <f t="shared" si="6"/>
        <v>0</v>
      </c>
      <c r="H195" s="3" t="str">
        <f t="shared" si="7"/>
        <v/>
      </c>
      <c r="I195" s="3" t="str">
        <f t="shared" si="8"/>
        <v/>
      </c>
      <c r="J195" s="11">
        <f>LEN(Table1[[#This Row],[`number`, `rev`, `create_date`, `create_by`, `comment`, `history`, `approve`]])</f>
        <v>1886</v>
      </c>
      <c r="K195" s="11" t="str">
        <f>"('"&amp;$H195&amp;"'"&amp;", "&amp;$I195&amp;", "&amp;"'"&amp;$D195&amp;"'"&amp;", "&amp;"'"&amp;$E195&amp;"'"&amp;", "&amp;"'["&amp;$D195&amp;"]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96" spans="3:11">
      <c r="C196" t="s">
        <v>426</v>
      </c>
      <c r="D196" t="s">
        <v>427</v>
      </c>
      <c r="E196" t="s">
        <v>7</v>
      </c>
      <c r="F196" s="5" t="s">
        <v>428</v>
      </c>
      <c r="G196" s="3">
        <f t="shared" si="6"/>
        <v>15</v>
      </c>
      <c r="H196" s="3" t="str">
        <f t="shared" si="7"/>
        <v>RS-16-KR-DD-447</v>
      </c>
      <c r="I196" s="3">
        <f t="shared" si="8"/>
        <v>0</v>
      </c>
      <c r="J196" s="11">
        <f>LEN(Table1[[#This Row],[`number`, `rev`, `create_date`, `create_by`, `comment`, `history`, `approve`]])</f>
        <v>1960</v>
      </c>
      <c r="K196" s="11" t="str">
        <f>"('"&amp;$H196&amp;"'"&amp;", "&amp;$I196&amp;", "&amp;"'"&amp;$D196&amp;"'"&amp;", "&amp;"'"&amp;$E196&amp;"'"&amp;", "&amp;"'["&amp;$D196&amp;"] "&amp;$K$3&amp;Table1[[#This Row],[zavurshena]]&amp;$K$4</f>
        <v>('RS-16-KR-DD-447', 0, '2016-11-04 12:53', 'D. Petkova', '[2016-11-04 12:53]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Ð¸Ð·Ð¿Ñ€Ð°Ñ‰Ð°Ð½Ðµ)";s:10:"approvedBy";s:13:"Administrator";s:12:"approvedDate";s:16:"2016-11-08 08:14";s:14:"approveComment";s:0:"";}}'),</v>
      </c>
    </row>
    <row r="197" spans="3:11" hidden="1">
      <c r="G197" s="3">
        <f t="shared" si="6"/>
        <v>0</v>
      </c>
      <c r="H197" s="3" t="str">
        <f t="shared" si="7"/>
        <v/>
      </c>
      <c r="I197" s="3" t="str">
        <f t="shared" si="8"/>
        <v/>
      </c>
      <c r="J197" s="11">
        <f>LEN(Table1[[#This Row],[`number`, `rev`, `create_date`, `create_by`, `comment`, `history`, `approve`]])</f>
        <v>1886</v>
      </c>
      <c r="K197" s="11" t="str">
        <f>"('"&amp;$H197&amp;"'"&amp;", "&amp;$I197&amp;", "&amp;"'"&amp;$D197&amp;"'"&amp;", "&amp;"'"&amp;$E197&amp;"'"&amp;", "&amp;"'["&amp;$D197&amp;"]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198" spans="3:11">
      <c r="C198" t="s">
        <v>429</v>
      </c>
      <c r="D198" t="s">
        <v>427</v>
      </c>
      <c r="E198" t="s">
        <v>7</v>
      </c>
      <c r="F198" s="5" t="s">
        <v>430</v>
      </c>
      <c r="G198" s="3">
        <f t="shared" si="6"/>
        <v>15</v>
      </c>
      <c r="H198" s="3" t="str">
        <f t="shared" si="7"/>
        <v>RS-16-IT-DD-446</v>
      </c>
      <c r="I198" s="3">
        <f t="shared" si="8"/>
        <v>0</v>
      </c>
      <c r="J198" s="11">
        <f>LEN(Table1[[#This Row],[`number`, `rev`, `create_date`, `create_by`, `comment`, `history`, `approve`]])</f>
        <v>1960</v>
      </c>
      <c r="K198" s="11" t="str">
        <f>"('"&amp;$H198&amp;"'"&amp;", "&amp;$I198&amp;", "&amp;"'"&amp;$D198&amp;"'"&amp;", "&amp;"'"&amp;$E198&amp;"'"&amp;", "&amp;"'["&amp;$D198&amp;"] "&amp;$K$3&amp;Table1[[#This Row],[zavurshena]]&amp;$K$4</f>
        <v>('RS-16-IT-DD-446', 0, '2016-11-04 12:53', 'D. Petkova', '[2016-11-04 12:53]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Ð¸Ð·Ð¿Ñ€Ð°Ñ‰Ð°Ð½Ðµ)";s:10:"approvedBy";s:13:"Administrator";s:12:"approvedDate";s:16:"2016-11-09 15:30";s:14:"approveComment";s:0:"";}}'),</v>
      </c>
    </row>
    <row r="199" spans="3:11" hidden="1">
      <c r="G199" s="3">
        <f t="shared" si="6"/>
        <v>0</v>
      </c>
      <c r="H199" s="3" t="str">
        <f t="shared" si="7"/>
        <v/>
      </c>
      <c r="I199" s="3" t="str">
        <f t="shared" si="8"/>
        <v/>
      </c>
      <c r="J199" s="11">
        <f>LEN(Table1[[#This Row],[`number`, `rev`, `create_date`, `create_by`, `comment`, `history`, `approve`]])</f>
        <v>1886</v>
      </c>
      <c r="K199" s="11" t="str">
        <f>"('"&amp;$H199&amp;"'"&amp;", "&amp;$I199&amp;", "&amp;"'"&amp;$D199&amp;"'"&amp;", "&amp;"'"&amp;$E199&amp;"'"&amp;", "&amp;"'["&amp;$D199&amp;"]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00" spans="3:11">
      <c r="C200" t="s">
        <v>423</v>
      </c>
      <c r="D200" t="s">
        <v>424</v>
      </c>
      <c r="E200" t="s">
        <v>7</v>
      </c>
      <c r="F200" s="5" t="s">
        <v>425</v>
      </c>
      <c r="G200" s="3">
        <f t="shared" ref="G200:G263" si="9">LEN($C200)</f>
        <v>15</v>
      </c>
      <c r="H200" s="3" t="str">
        <f t="shared" ref="H200:H263" si="10">LEFT($C200,15)</f>
        <v>RR-16-BG-DE-412</v>
      </c>
      <c r="I200" s="3">
        <f t="shared" ref="I200:I263" si="11">IF(LEN($C200)=15,0,RIGHT($C200,1))</f>
        <v>0</v>
      </c>
      <c r="J200" s="11">
        <f>LEN(Table1[[#This Row],[`number`, `rev`, `create_date`, `create_by`, `comment`, `history`, `approve`]])</f>
        <v>1960</v>
      </c>
      <c r="K200" s="11" t="str">
        <f>"('"&amp;$H200&amp;"'"&amp;", "&amp;$I200&amp;", "&amp;"'"&amp;$D200&amp;"'"&amp;", "&amp;"'"&amp;$E200&amp;"'"&amp;", "&amp;"'["&amp;$D200&amp;"] "&amp;$K$3&amp;Table1[[#This Row],[zavurshena]]&amp;$K$4</f>
        <v>('RR-16-BG-DE-412', 0, '2016-11-07 13:58', 'D. Petkova', '[2016-11-07 13:58]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Ð¸Ð·Ð¿Ñ€Ð°Ñ‰Ð°Ð½Ðµ)";s:10:"approvedBy";s:13:"Administrator";s:12:"approvedDate";s:16:"2016-11-08 13:31";s:14:"approveComment";s:0:"";}}'),</v>
      </c>
    </row>
    <row r="201" spans="3:11" hidden="1">
      <c r="G201" s="3">
        <f t="shared" si="9"/>
        <v>0</v>
      </c>
      <c r="H201" s="3" t="str">
        <f t="shared" si="10"/>
        <v/>
      </c>
      <c r="I201" s="3" t="str">
        <f t="shared" si="11"/>
        <v/>
      </c>
      <c r="J201" s="11">
        <f>LEN(Table1[[#This Row],[`number`, `rev`, `create_date`, `create_by`, `comment`, `history`, `approve`]])</f>
        <v>1886</v>
      </c>
      <c r="K201" s="11" t="str">
        <f>"('"&amp;$H201&amp;"'"&amp;", "&amp;$I201&amp;", "&amp;"'"&amp;$D201&amp;"'"&amp;", "&amp;"'"&amp;$E201&amp;"'"&amp;", "&amp;"'["&amp;$D201&amp;"]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02" spans="3:11">
      <c r="C202" t="s">
        <v>420</v>
      </c>
      <c r="D202" t="s">
        <v>421</v>
      </c>
      <c r="E202" t="s">
        <v>15</v>
      </c>
      <c r="F202" s="5" t="s">
        <v>422</v>
      </c>
      <c r="G202" s="3">
        <f t="shared" si="9"/>
        <v>15</v>
      </c>
      <c r="H202" s="3" t="str">
        <f t="shared" si="10"/>
        <v>RS-16-RU-NG-448</v>
      </c>
      <c r="I202" s="3">
        <f t="shared" si="11"/>
        <v>0</v>
      </c>
      <c r="J202" s="11">
        <f>LEN(Table1[[#This Row],[`number`, `rev`, `create_date`, `create_by`, `comment`, `history`, `approve`]])</f>
        <v>1959</v>
      </c>
      <c r="K202" s="11" t="str">
        <f>"('"&amp;$H202&amp;"'"&amp;", "&amp;$I202&amp;", "&amp;"'"&amp;$D202&amp;"'"&amp;", "&amp;"'"&amp;$E202&amp;"'"&amp;", "&amp;"'["&amp;$D202&amp;"] "&amp;$K$3&amp;Table1[[#This Row],[zavurshena]]&amp;$K$4</f>
        <v>('RS-16-RU-NG-448', 0, '2016-11-07 15:59', 'S. Radeva', '[2016-11-07 15:59]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Ð¸Ð·Ð¿Ñ€Ð°Ñ‰Ð°Ð½Ðµ)";s:10:"approvedBy";s:13:"Administrator";s:12:"approvedDate";s:16:"2016-11-07 15:22";s:14:"approveComment";s:0:"";}}'),</v>
      </c>
    </row>
    <row r="203" spans="3:11" hidden="1">
      <c r="G203" s="3">
        <f t="shared" si="9"/>
        <v>0</v>
      </c>
      <c r="H203" s="3" t="str">
        <f t="shared" si="10"/>
        <v/>
      </c>
      <c r="I203" s="3" t="str">
        <f t="shared" si="11"/>
        <v/>
      </c>
      <c r="J203" s="11">
        <f>LEN(Table1[[#This Row],[`number`, `rev`, `create_date`, `create_by`, `comment`, `history`, `approve`]])</f>
        <v>1886</v>
      </c>
      <c r="K203" s="11" t="str">
        <f>"('"&amp;$H203&amp;"'"&amp;", "&amp;$I203&amp;", "&amp;"'"&amp;$D203&amp;"'"&amp;", "&amp;"'"&amp;$E203&amp;"'"&amp;", "&amp;"'["&amp;$D203&amp;"]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04" spans="3:11" hidden="1">
      <c r="G204" s="3">
        <f t="shared" si="9"/>
        <v>0</v>
      </c>
      <c r="H204" s="3" t="str">
        <f t="shared" si="10"/>
        <v/>
      </c>
      <c r="I204" s="3" t="str">
        <f t="shared" si="11"/>
        <v/>
      </c>
      <c r="J204" s="11">
        <f>LEN(Table1[[#This Row],[`number`, `rev`, `create_date`, `create_by`, `comment`, `history`, `approve`]])</f>
        <v>1886</v>
      </c>
      <c r="K204" s="11" t="str">
        <f>"('"&amp;$H204&amp;"'"&amp;", "&amp;$I204&amp;", "&amp;"'"&amp;$D204&amp;"'"&amp;", "&amp;"'"&amp;$E204&amp;"'"&amp;", "&amp;"'["&amp;$D204&amp;"]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05" spans="3:11">
      <c r="C205" t="s">
        <v>417</v>
      </c>
      <c r="D205" t="s">
        <v>418</v>
      </c>
      <c r="E205" t="s">
        <v>7</v>
      </c>
      <c r="F205" s="5" t="s">
        <v>419</v>
      </c>
      <c r="G205" s="3">
        <f t="shared" si="9"/>
        <v>21</v>
      </c>
      <c r="H205" s="3" t="str">
        <f t="shared" si="10"/>
        <v>RS-16-BE-NG-445</v>
      </c>
      <c r="I205" s="3" t="str">
        <f t="shared" si="11"/>
        <v>1</v>
      </c>
      <c r="J205" s="11">
        <f>LEN(Table1[[#This Row],[`number`, `rev`, `create_date`, `create_by`, `comment`, `history`, `approve`]])</f>
        <v>1960</v>
      </c>
      <c r="K205" s="11" t="str">
        <f>"('"&amp;$H205&amp;"'"&amp;", "&amp;$I205&amp;", "&amp;"'"&amp;$D205&amp;"'"&amp;", "&amp;"'"&amp;$E205&amp;"'"&amp;", "&amp;"'["&amp;$D205&amp;"] "&amp;$K$3&amp;Table1[[#This Row],[zavurshena]]&amp;$K$4</f>
        <v>('RS-16-BE-NG-445', 1, '2016-11-08 11:15', 'D. Petkova', '[2016-11-08 11:15]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Ð¸Ð·Ð¿Ñ€Ð°Ñ‰Ð°Ð½Ðµ)";s:10:"approvedBy";s:13:"Administrator";s:12:"approvedDate";s:16:"2016-11-09 08:22";s:14:"approveComment";s:0:"";}}'),</v>
      </c>
    </row>
    <row r="206" spans="3:11" hidden="1">
      <c r="G206" s="3">
        <f t="shared" si="9"/>
        <v>0</v>
      </c>
      <c r="H206" s="3" t="str">
        <f t="shared" si="10"/>
        <v/>
      </c>
      <c r="I206" s="3" t="str">
        <f t="shared" si="11"/>
        <v/>
      </c>
      <c r="J206" s="11">
        <f>LEN(Table1[[#This Row],[`number`, `rev`, `create_date`, `create_by`, `comment`, `history`, `approve`]])</f>
        <v>1886</v>
      </c>
      <c r="K206" s="11" t="str">
        <f>"('"&amp;$H206&amp;"'"&amp;", "&amp;$I206&amp;", "&amp;"'"&amp;$D206&amp;"'"&amp;", "&amp;"'"&amp;$E206&amp;"'"&amp;", "&amp;"'["&amp;$D206&amp;"]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07" spans="3:11">
      <c r="C207" t="s">
        <v>415</v>
      </c>
      <c r="D207" t="s">
        <v>416</v>
      </c>
      <c r="E207" t="s">
        <v>15</v>
      </c>
      <c r="F207" s="5" t="s">
        <v>809</v>
      </c>
      <c r="G207" s="3">
        <f t="shared" si="9"/>
        <v>15</v>
      </c>
      <c r="H207" s="3" t="str">
        <f t="shared" si="10"/>
        <v>RS-16-Tr-DD-449</v>
      </c>
      <c r="I207" s="3">
        <f t="shared" si="11"/>
        <v>0</v>
      </c>
      <c r="J207" s="11">
        <f>LEN(Table1[[#This Row],[`number`, `rev`, `create_date`, `create_by`, `comment`, `history`, `approve`]])</f>
        <v>1959</v>
      </c>
      <c r="K207" s="11" t="str">
        <f>"('"&amp;$H207&amp;"'"&amp;", "&amp;$I207&amp;", "&amp;"'"&amp;$D207&amp;"'"&amp;", "&amp;"'"&amp;$E207&amp;"'"&amp;", "&amp;"'["&amp;$D207&amp;"] "&amp;$K$3&amp;Table1[[#This Row],[zavurshena]]&amp;$K$4</f>
        <v>('RS-16-Tr-DD-449', 0, '2016-11-08 13:58', 'S. Radeva', '[2016-11-08 13:58]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Ð¸Ð·Ð¿Ñ€Ð°Ñ‰Ð°Ð½Ðµ)";s:10:"approvedBy";s:13:"Administrator";s:12:"approvedDate";s:16:"2016-11-08 16:58";s:14:"approveComment";s:0:"";}}'),</v>
      </c>
    </row>
    <row r="208" spans="3:11" hidden="1">
      <c r="G208" s="3">
        <f t="shared" si="9"/>
        <v>0</v>
      </c>
      <c r="H208" s="3" t="str">
        <f t="shared" si="10"/>
        <v/>
      </c>
      <c r="I208" s="3" t="str">
        <f t="shared" si="11"/>
        <v/>
      </c>
      <c r="J208" s="11">
        <f>LEN(Table1[[#This Row],[`number`, `rev`, `create_date`, `create_by`, `comment`, `history`, `approve`]])</f>
        <v>1886</v>
      </c>
      <c r="K208" s="11" t="str">
        <f>"('"&amp;$H208&amp;"'"&amp;", "&amp;$I208&amp;", "&amp;"'"&amp;$D208&amp;"'"&amp;", "&amp;"'"&amp;$E208&amp;"'"&amp;", "&amp;"'["&amp;$D208&amp;"]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09" spans="3:11">
      <c r="C209" t="s">
        <v>412</v>
      </c>
      <c r="D209" t="s">
        <v>413</v>
      </c>
      <c r="E209" t="s">
        <v>7</v>
      </c>
      <c r="F209" s="5" t="s">
        <v>414</v>
      </c>
      <c r="G209" s="3">
        <f t="shared" si="9"/>
        <v>15</v>
      </c>
      <c r="H209" s="3" t="str">
        <f t="shared" si="10"/>
        <v>RS-16-TR-DD-450</v>
      </c>
      <c r="I209" s="3">
        <f t="shared" si="11"/>
        <v>0</v>
      </c>
      <c r="J209" s="11">
        <f>LEN(Table1[[#This Row],[`number`, `rev`, `create_date`, `create_by`, `comment`, `history`, `approve`]])</f>
        <v>1960</v>
      </c>
      <c r="K209" s="11" t="str">
        <f>"('"&amp;$H209&amp;"'"&amp;", "&amp;$I209&amp;", "&amp;"'"&amp;$D209&amp;"'"&amp;", "&amp;"'"&amp;$E209&amp;"'"&amp;", "&amp;"'["&amp;$D209&amp;"] "&amp;$K$3&amp;Table1[[#This Row],[zavurshena]]&amp;$K$4</f>
        <v>('RS-16-TR-DD-450', 0, '2016-11-09 13:09', 'D. Petkova', '[2016-11-09 13:09]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Ð¸Ð·Ð¿Ñ€Ð°Ñ‰Ð°Ð½Ðµ)";s:10:"approvedBy";s:13:"Administrator";s:12:"approvedDate";s:16:"2016-11-11 10:10";s:14:"approveComment";s:0:"";}}'),</v>
      </c>
    </row>
    <row r="210" spans="3:11" hidden="1">
      <c r="G210" s="3">
        <f t="shared" si="9"/>
        <v>0</v>
      </c>
      <c r="H210" s="3" t="str">
        <f t="shared" si="10"/>
        <v/>
      </c>
      <c r="I210" s="3" t="str">
        <f t="shared" si="11"/>
        <v/>
      </c>
      <c r="J210" s="11">
        <f>LEN(Table1[[#This Row],[`number`, `rev`, `create_date`, `create_by`, `comment`, `history`, `approve`]])</f>
        <v>1886</v>
      </c>
      <c r="K210" s="11" t="str">
        <f>"('"&amp;$H210&amp;"'"&amp;", "&amp;$I210&amp;", "&amp;"'"&amp;$D210&amp;"'"&amp;", "&amp;"'"&amp;$E210&amp;"'"&amp;", "&amp;"'["&amp;$D210&amp;"]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11" spans="3:11">
      <c r="C211" t="s">
        <v>409</v>
      </c>
      <c r="D211" t="s">
        <v>410</v>
      </c>
      <c r="E211" t="s">
        <v>7</v>
      </c>
      <c r="F211" s="5" t="s">
        <v>411</v>
      </c>
      <c r="G211" s="3">
        <f t="shared" si="9"/>
        <v>15</v>
      </c>
      <c r="H211" s="3" t="str">
        <f t="shared" si="10"/>
        <v>RS-16-RO-DE-451</v>
      </c>
      <c r="I211" s="3">
        <f t="shared" si="11"/>
        <v>0</v>
      </c>
      <c r="J211" s="11">
        <f>LEN(Table1[[#This Row],[`number`, `rev`, `create_date`, `create_by`, `comment`, `history`, `approve`]])</f>
        <v>1960</v>
      </c>
      <c r="K211" s="11" t="str">
        <f>"('"&amp;$H211&amp;"'"&amp;", "&amp;$I211&amp;", "&amp;"'"&amp;$D211&amp;"'"&amp;", "&amp;"'"&amp;$E211&amp;"'"&amp;", "&amp;"'["&amp;$D211&amp;"] "&amp;$K$3&amp;Table1[[#This Row],[zavurshena]]&amp;$K$4</f>
        <v>('RS-16-RO-DE-451', 0, '2016-11-09 13:10', 'D. Petkova', '[2016-11-09 13:10]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Ð¸Ð·Ð¿Ñ€Ð°Ñ‰Ð°Ð½Ðµ)";s:10:"approvedBy";s:13:"Administrator";s:12:"approvedDate";s:16:"2016-11-11 15:37";s:14:"approveComment";s:0:"";}}'),</v>
      </c>
    </row>
    <row r="212" spans="3:11" hidden="1">
      <c r="G212" s="3">
        <f t="shared" si="9"/>
        <v>0</v>
      </c>
      <c r="H212" s="3" t="str">
        <f t="shared" si="10"/>
        <v/>
      </c>
      <c r="I212" s="3" t="str">
        <f t="shared" si="11"/>
        <v/>
      </c>
      <c r="J212" s="11">
        <f>LEN(Table1[[#This Row],[`number`, `rev`, `create_date`, `create_by`, `comment`, `history`, `approve`]])</f>
        <v>1886</v>
      </c>
      <c r="K212" s="11" t="str">
        <f>"('"&amp;$H212&amp;"'"&amp;", "&amp;$I212&amp;", "&amp;"'"&amp;$D212&amp;"'"&amp;", "&amp;"'"&amp;$E212&amp;"'"&amp;", "&amp;"'["&amp;$D212&amp;"]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13" spans="3:11">
      <c r="C213" t="s">
        <v>407</v>
      </c>
      <c r="D213" t="s">
        <v>408</v>
      </c>
      <c r="E213" t="s">
        <v>15</v>
      </c>
      <c r="F213" s="5" t="s">
        <v>808</v>
      </c>
      <c r="G213" s="3">
        <f t="shared" si="9"/>
        <v>15</v>
      </c>
      <c r="H213" s="3" t="str">
        <f t="shared" si="10"/>
        <v>RS-16-IN-NG-452</v>
      </c>
      <c r="I213" s="3">
        <f t="shared" si="11"/>
        <v>0</v>
      </c>
      <c r="J213" s="11">
        <f>LEN(Table1[[#This Row],[`number`, `rev`, `create_date`, `create_by`, `comment`, `history`, `approve`]])</f>
        <v>1959</v>
      </c>
      <c r="K213" s="11" t="str">
        <f>"('"&amp;$H213&amp;"'"&amp;", "&amp;$I213&amp;", "&amp;"'"&amp;$D213&amp;"'"&amp;", "&amp;"'"&amp;$E213&amp;"'"&amp;", "&amp;"'["&amp;$D213&amp;"] "&amp;$K$3&amp;Table1[[#This Row],[zavurshena]]&amp;$K$4</f>
        <v>('RS-16-IN-NG-452', 0, '2016-11-10 08:20', 'S. Radeva', '[2016-11-10 08:20]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Ð¸Ð·Ð¿Ñ€Ð°Ñ‰Ð°Ð½Ðµ)";s:10:"approvedBy";s:13:"Administrator";s:12:"approvedDate";s:16:"2016-11-10 16:20";s:14:"approveComment";s:0:"";}}'),</v>
      </c>
    </row>
    <row r="214" spans="3:11" hidden="1">
      <c r="G214" s="3">
        <f t="shared" si="9"/>
        <v>0</v>
      </c>
      <c r="H214" s="3" t="str">
        <f t="shared" si="10"/>
        <v/>
      </c>
      <c r="I214" s="3" t="str">
        <f t="shared" si="11"/>
        <v/>
      </c>
      <c r="J214" s="11">
        <f>LEN(Table1[[#This Row],[`number`, `rev`, `create_date`, `create_by`, `comment`, `history`, `approve`]])</f>
        <v>1886</v>
      </c>
      <c r="K214" s="11" t="str">
        <f>"('"&amp;$H214&amp;"'"&amp;", "&amp;$I214&amp;", "&amp;"'"&amp;$D214&amp;"'"&amp;", "&amp;"'"&amp;$E214&amp;"'"&amp;", "&amp;"'["&amp;$D214&amp;"]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15" spans="3:11">
      <c r="C215" t="s">
        <v>405</v>
      </c>
      <c r="D215" t="s">
        <v>406</v>
      </c>
      <c r="E215" t="s">
        <v>15</v>
      </c>
      <c r="F215" s="5" t="s">
        <v>807</v>
      </c>
      <c r="G215" s="3">
        <f t="shared" si="9"/>
        <v>15</v>
      </c>
      <c r="H215" s="3" t="str">
        <f t="shared" si="10"/>
        <v>RS-16-TR-DD-453</v>
      </c>
      <c r="I215" s="3">
        <f t="shared" si="11"/>
        <v>0</v>
      </c>
      <c r="J215" s="11">
        <f>LEN(Table1[[#This Row],[`number`, `rev`, `create_date`, `create_by`, `comment`, `history`, `approve`]])</f>
        <v>1959</v>
      </c>
      <c r="K215" s="11" t="str">
        <f>"('"&amp;$H215&amp;"'"&amp;", "&amp;$I215&amp;", "&amp;"'"&amp;$D215&amp;"'"&amp;", "&amp;"'"&amp;$E215&amp;"'"&amp;", "&amp;"'["&amp;$D215&amp;"] "&amp;$K$3&amp;Table1[[#This Row],[zavurshena]]&amp;$K$4</f>
        <v>('RS-16-TR-DD-453', 0, '2016-11-10 09:04', 'S. Radeva', '[2016-11-10 09:04]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Ð¸Ð·Ð¿Ñ€Ð°Ñ‰Ð°Ð½Ðµ)";s:10:"approvedBy";s:13:"Administrator";s:12:"approvedDate";s:16:"2016-11-10 16:04";s:14:"approveComment";s:0:"";}}'),</v>
      </c>
    </row>
    <row r="216" spans="3:11" hidden="1">
      <c r="G216" s="3">
        <f t="shared" si="9"/>
        <v>0</v>
      </c>
      <c r="H216" s="3" t="str">
        <f t="shared" si="10"/>
        <v/>
      </c>
      <c r="I216" s="3" t="str">
        <f t="shared" si="11"/>
        <v/>
      </c>
      <c r="J216" s="11">
        <f>LEN(Table1[[#This Row],[`number`, `rev`, `create_date`, `create_by`, `comment`, `history`, `approve`]])</f>
        <v>1886</v>
      </c>
      <c r="K216" s="11" t="str">
        <f>"('"&amp;$H216&amp;"'"&amp;", "&amp;$I216&amp;", "&amp;"'"&amp;$D216&amp;"'"&amp;", "&amp;"'"&amp;$E216&amp;"'"&amp;", "&amp;"'["&amp;$D216&amp;"]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17" spans="3:11">
      <c r="C217" t="s">
        <v>403</v>
      </c>
      <c r="D217" t="s">
        <v>404</v>
      </c>
      <c r="E217" t="s">
        <v>15</v>
      </c>
      <c r="F217" s="5" t="s">
        <v>806</v>
      </c>
      <c r="G217" s="3">
        <f t="shared" si="9"/>
        <v>21</v>
      </c>
      <c r="H217" s="3" t="str">
        <f t="shared" si="10"/>
        <v>RS-16-TR-DD-449</v>
      </c>
      <c r="I217" s="3" t="str">
        <f t="shared" si="11"/>
        <v>1</v>
      </c>
      <c r="J217" s="11">
        <f>LEN(Table1[[#This Row],[`number`, `rev`, `create_date`, `create_by`, `comment`, `history`, `approve`]])</f>
        <v>1959</v>
      </c>
      <c r="K217" s="11" t="str">
        <f>"('"&amp;$H217&amp;"'"&amp;", "&amp;$I217&amp;", "&amp;"'"&amp;$D217&amp;"'"&amp;", "&amp;"'"&amp;$E217&amp;"'"&amp;", "&amp;"'["&amp;$D217&amp;"] "&amp;$K$3&amp;Table1[[#This Row],[zavurshena]]&amp;$K$4</f>
        <v>('RS-16-TR-DD-449', 1, '2016-11-10 13:22', 'S. Radeva', '[2016-11-10 13:22]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Ð¸Ð·Ð¿Ñ€Ð°Ñ‰Ð°Ð½Ðµ)";s:10:"approvedBy";s:13:"Administrator";s:12:"approvedDate";s:16:"2016-11-10 16:22";s:14:"approveComment";s:0:"";}}'),</v>
      </c>
    </row>
    <row r="218" spans="3:11" hidden="1">
      <c r="G218" s="3">
        <f t="shared" si="9"/>
        <v>0</v>
      </c>
      <c r="H218" s="3" t="str">
        <f t="shared" si="10"/>
        <v/>
      </c>
      <c r="I218" s="3" t="str">
        <f t="shared" si="11"/>
        <v/>
      </c>
      <c r="J218" s="11">
        <f>LEN(Table1[[#This Row],[`number`, `rev`, `create_date`, `create_by`, `comment`, `history`, `approve`]])</f>
        <v>1886</v>
      </c>
      <c r="K218" s="11" t="str">
        <f>"('"&amp;$H218&amp;"'"&amp;", "&amp;$I218&amp;", "&amp;"'"&amp;$D218&amp;"'"&amp;", "&amp;"'"&amp;$E218&amp;"'"&amp;", "&amp;"'["&amp;$D218&amp;"]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19" spans="3:11">
      <c r="C219" t="s">
        <v>400</v>
      </c>
      <c r="D219" t="s">
        <v>401</v>
      </c>
      <c r="E219" t="s">
        <v>15</v>
      </c>
      <c r="F219" s="5" t="s">
        <v>805</v>
      </c>
      <c r="G219" s="3">
        <f t="shared" si="9"/>
        <v>15</v>
      </c>
      <c r="H219" s="3" t="str">
        <f t="shared" si="10"/>
        <v>RS-16-IT-NG-456</v>
      </c>
      <c r="I219" s="3">
        <f t="shared" si="11"/>
        <v>0</v>
      </c>
      <c r="J219" s="11">
        <f>LEN(Table1[[#This Row],[`number`, `rev`, `create_date`, `create_by`, `comment`, `history`, `approve`]])</f>
        <v>1959</v>
      </c>
      <c r="K219" s="11" t="str">
        <f>"('"&amp;$H219&amp;"'"&amp;", "&amp;$I219&amp;", "&amp;"'"&amp;$D219&amp;"'"&amp;", "&amp;"'"&amp;$E219&amp;"'"&amp;", "&amp;"'["&amp;$D219&amp;"] "&amp;$K$3&amp;Table1[[#This Row],[zavurshena]]&amp;$K$4</f>
        <v>('RS-16-IT-NG-456', 0, '2016-11-11 14:46', 'S. Radeva', '[2016-11-11 14:46]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Ð¸Ð·Ð¿Ñ€Ð°Ñ‰Ð°Ð½Ðµ)";s:10:"approvedBy";s:13:"Administrator";s:12:"approvedDate";s:16:"2016-11-11 15:46";s:14:"approveComment";s:0:"";}}'),</v>
      </c>
    </row>
    <row r="220" spans="3:11" hidden="1">
      <c r="G220" s="3">
        <f t="shared" si="9"/>
        <v>0</v>
      </c>
      <c r="H220" s="3" t="str">
        <f t="shared" si="10"/>
        <v/>
      </c>
      <c r="I220" s="3" t="str">
        <f t="shared" si="11"/>
        <v/>
      </c>
      <c r="J220" s="11">
        <f>LEN(Table1[[#This Row],[`number`, `rev`, `create_date`, `create_by`, `comment`, `history`, `approve`]])</f>
        <v>1886</v>
      </c>
      <c r="K220" s="11" t="str">
        <f>"('"&amp;$H220&amp;"'"&amp;", "&amp;$I220&amp;", "&amp;"'"&amp;$D220&amp;"'"&amp;", "&amp;"'"&amp;$E220&amp;"'"&amp;", "&amp;"'["&amp;$D220&amp;"]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21" spans="3:11">
      <c r="C221" t="s">
        <v>402</v>
      </c>
      <c r="D221" t="s">
        <v>401</v>
      </c>
      <c r="E221" t="s">
        <v>15</v>
      </c>
      <c r="F221" s="5" t="s">
        <v>805</v>
      </c>
      <c r="G221" s="3">
        <f t="shared" si="9"/>
        <v>15</v>
      </c>
      <c r="H221" s="3" t="str">
        <f t="shared" si="10"/>
        <v>RS-16-TR-DD-455</v>
      </c>
      <c r="I221" s="3">
        <f t="shared" si="11"/>
        <v>0</v>
      </c>
      <c r="J221" s="11">
        <f>LEN(Table1[[#This Row],[`number`, `rev`, `create_date`, `create_by`, `comment`, `history`, `approve`]])</f>
        <v>1959</v>
      </c>
      <c r="K221" s="11" t="str">
        <f>"('"&amp;$H221&amp;"'"&amp;", "&amp;$I221&amp;", "&amp;"'"&amp;$D221&amp;"'"&amp;", "&amp;"'"&amp;$E221&amp;"'"&amp;", "&amp;"'["&amp;$D221&amp;"] "&amp;$K$3&amp;Table1[[#This Row],[zavurshena]]&amp;$K$4</f>
        <v>('RS-16-TR-DD-455', 0, '2016-11-11 14:46', 'S. Radeva', '[2016-11-11 14:46]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Ð¸Ð·Ð¿Ñ€Ð°Ñ‰Ð°Ð½Ðµ)";s:10:"approvedBy";s:13:"Administrator";s:12:"approvedDate";s:16:"2016-11-11 15:46";s:14:"approveComment";s:0:"";}}'),</v>
      </c>
    </row>
    <row r="222" spans="3:11" hidden="1">
      <c r="G222" s="3">
        <f t="shared" si="9"/>
        <v>0</v>
      </c>
      <c r="H222" s="3" t="str">
        <f t="shared" si="10"/>
        <v/>
      </c>
      <c r="I222" s="3" t="str">
        <f t="shared" si="11"/>
        <v/>
      </c>
      <c r="J222" s="11">
        <f>LEN(Table1[[#This Row],[`number`, `rev`, `create_date`, `create_by`, `comment`, `history`, `approve`]])</f>
        <v>1886</v>
      </c>
      <c r="K222" s="11" t="str">
        <f>"('"&amp;$H222&amp;"'"&amp;", "&amp;$I222&amp;", "&amp;"'"&amp;$D222&amp;"'"&amp;", "&amp;"'"&amp;$E222&amp;"'"&amp;", "&amp;"'["&amp;$D222&amp;"]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23" spans="3:11">
      <c r="C223" t="s">
        <v>397</v>
      </c>
      <c r="D223" t="s">
        <v>398</v>
      </c>
      <c r="E223" t="s">
        <v>7</v>
      </c>
      <c r="F223" s="5" t="s">
        <v>399</v>
      </c>
      <c r="G223" s="3">
        <f t="shared" si="9"/>
        <v>15</v>
      </c>
      <c r="H223" s="3" t="str">
        <f t="shared" si="10"/>
        <v>RS-16-TR-DD-457</v>
      </c>
      <c r="I223" s="3">
        <f t="shared" si="11"/>
        <v>0</v>
      </c>
      <c r="J223" s="11">
        <f>LEN(Table1[[#This Row],[`number`, `rev`, `create_date`, `create_by`, `comment`, `history`, `approve`]])</f>
        <v>1960</v>
      </c>
      <c r="K223" s="11" t="str">
        <f>"('"&amp;$H223&amp;"'"&amp;", "&amp;$I223&amp;", "&amp;"'"&amp;$D223&amp;"'"&amp;", "&amp;"'"&amp;$E223&amp;"'"&amp;", "&amp;"'["&amp;$D223&amp;"] "&amp;$K$3&amp;Table1[[#This Row],[zavurshena]]&amp;$K$4</f>
        <v>('RS-16-TR-DD-457', 0, '2016-11-11 15:47', 'D. Petkova', '[2016-11-11 15:47]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Ð¸Ð·Ð¿Ñ€Ð°Ñ‰Ð°Ð½Ðµ)";s:10:"approvedBy";s:13:"Administrator";s:12:"approvedDate";s:16:"2016-11-16 09:50";s:14:"approveComment";s:0:"";}}'),</v>
      </c>
    </row>
    <row r="224" spans="3:11" hidden="1">
      <c r="G224" s="3">
        <f t="shared" si="9"/>
        <v>0</v>
      </c>
      <c r="H224" s="3" t="str">
        <f t="shared" si="10"/>
        <v/>
      </c>
      <c r="I224" s="3" t="str">
        <f t="shared" si="11"/>
        <v/>
      </c>
      <c r="J224" s="11">
        <f>LEN(Table1[[#This Row],[`number`, `rev`, `create_date`, `create_by`, `comment`, `history`, `approve`]])</f>
        <v>1886</v>
      </c>
      <c r="K224" s="11" t="str">
        <f>"('"&amp;$H224&amp;"'"&amp;", "&amp;$I224&amp;", "&amp;"'"&amp;$D224&amp;"'"&amp;", "&amp;"'"&amp;$E224&amp;"'"&amp;", "&amp;"'["&amp;$D224&amp;"]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25" spans="3:11">
      <c r="C225" t="s">
        <v>395</v>
      </c>
      <c r="D225" t="s">
        <v>396</v>
      </c>
      <c r="E225" t="s">
        <v>15</v>
      </c>
      <c r="F225" s="5" t="s">
        <v>804</v>
      </c>
      <c r="G225" s="3">
        <f t="shared" si="9"/>
        <v>15</v>
      </c>
      <c r="H225" s="3" t="str">
        <f t="shared" si="10"/>
        <v>RS-16-TR-DD-458</v>
      </c>
      <c r="I225" s="3">
        <f t="shared" si="11"/>
        <v>0</v>
      </c>
      <c r="J225" s="11">
        <f>LEN(Table1[[#This Row],[`number`, `rev`, `create_date`, `create_by`, `comment`, `history`, `approve`]])</f>
        <v>1959</v>
      </c>
      <c r="K225" s="11" t="str">
        <f>"('"&amp;$H225&amp;"'"&amp;", "&amp;$I225&amp;", "&amp;"'"&amp;$D225&amp;"'"&amp;", "&amp;"'"&amp;$E225&amp;"'"&amp;", "&amp;"'["&amp;$D225&amp;"] "&amp;$K$3&amp;Table1[[#This Row],[zavurshena]]&amp;$K$4</f>
        <v>('RS-16-TR-DD-458', 0, '2016-11-14 11:21', 'S. Radeva', '[2016-11-14 11:21]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Ð¸Ð·Ð¿Ñ€Ð°Ñ‰Ð°Ð½Ðµ)";s:10:"approvedBy";s:13:"Administrator";s:12:"approvedDate";s:16:"2016-11-14 16:21";s:14:"approveComment";s:0:"";}}'),</v>
      </c>
    </row>
    <row r="226" spans="3:11" hidden="1">
      <c r="G226" s="3">
        <f t="shared" si="9"/>
        <v>0</v>
      </c>
      <c r="H226" s="3" t="str">
        <f t="shared" si="10"/>
        <v/>
      </c>
      <c r="I226" s="3" t="str">
        <f t="shared" si="11"/>
        <v/>
      </c>
      <c r="J226" s="11">
        <f>LEN(Table1[[#This Row],[`number`, `rev`, `create_date`, `create_by`, `comment`, `history`, `approve`]])</f>
        <v>1886</v>
      </c>
      <c r="K226" s="11" t="str">
        <f>"('"&amp;$H226&amp;"'"&amp;", "&amp;$I226&amp;", "&amp;"'"&amp;$D226&amp;"'"&amp;", "&amp;"'"&amp;$E226&amp;"'"&amp;", "&amp;"'["&amp;$D226&amp;"]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27" spans="3:11">
      <c r="C227" t="s">
        <v>392</v>
      </c>
      <c r="D227" t="s">
        <v>393</v>
      </c>
      <c r="E227" t="s">
        <v>15</v>
      </c>
      <c r="F227" s="5" t="s">
        <v>803</v>
      </c>
      <c r="G227" s="3">
        <f t="shared" si="9"/>
        <v>15</v>
      </c>
      <c r="H227" s="3" t="str">
        <f t="shared" si="10"/>
        <v>RS-16-RU-NG-460</v>
      </c>
      <c r="I227" s="3">
        <f t="shared" si="11"/>
        <v>0</v>
      </c>
      <c r="J227" s="11">
        <f>LEN(Table1[[#This Row],[`number`, `rev`, `create_date`, `create_by`, `comment`, `history`, `approve`]])</f>
        <v>1959</v>
      </c>
      <c r="K227" s="11" t="str">
        <f>"('"&amp;$H227&amp;"'"&amp;", "&amp;$I227&amp;", "&amp;"'"&amp;$D227&amp;"'"&amp;", "&amp;"'"&amp;$E227&amp;"'"&amp;", "&amp;"'["&amp;$D227&amp;"] "&amp;$K$3&amp;Table1[[#This Row],[zavurshena]]&amp;$K$4</f>
        <v>('RS-16-RU-NG-460', 0, '2016-11-14 15:45', 'S. Radeva', '[2016-11-14 15:45]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Ð¸Ð·Ð¿Ñ€Ð°Ñ‰Ð°Ð½Ðµ)";s:10:"approvedBy";s:13:"Administrator";s:12:"approvedDate";s:16:"2016-12-14 15:45";s:14:"approveComment";s:0:"";}}'),</v>
      </c>
    </row>
    <row r="228" spans="3:11" hidden="1">
      <c r="G228" s="3">
        <f t="shared" si="9"/>
        <v>0</v>
      </c>
      <c r="H228" s="3" t="str">
        <f t="shared" si="10"/>
        <v/>
      </c>
      <c r="I228" s="3" t="str">
        <f t="shared" si="11"/>
        <v/>
      </c>
      <c r="J228" s="11">
        <f>LEN(Table1[[#This Row],[`number`, `rev`, `create_date`, `create_by`, `comment`, `history`, `approve`]])</f>
        <v>1886</v>
      </c>
      <c r="K228" s="11" t="str">
        <f>"('"&amp;$H228&amp;"'"&amp;", "&amp;$I228&amp;", "&amp;"'"&amp;$D228&amp;"'"&amp;", "&amp;"'"&amp;$E228&amp;"'"&amp;", "&amp;"'["&amp;$D228&amp;"]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29" spans="3:11">
      <c r="C229" t="s">
        <v>394</v>
      </c>
      <c r="D229" t="s">
        <v>393</v>
      </c>
      <c r="E229" t="s">
        <v>15</v>
      </c>
      <c r="F229" s="5" t="s">
        <v>803</v>
      </c>
      <c r="G229" s="3">
        <f t="shared" si="9"/>
        <v>15</v>
      </c>
      <c r="H229" s="3" t="str">
        <f t="shared" si="10"/>
        <v>RS-16-KR-DD-459</v>
      </c>
      <c r="I229" s="3">
        <f t="shared" si="11"/>
        <v>0</v>
      </c>
      <c r="J229" s="11">
        <f>LEN(Table1[[#This Row],[`number`, `rev`, `create_date`, `create_by`, `comment`, `history`, `approve`]])</f>
        <v>1959</v>
      </c>
      <c r="K229" s="11" t="str">
        <f>"('"&amp;$H229&amp;"'"&amp;", "&amp;$I229&amp;", "&amp;"'"&amp;$D229&amp;"'"&amp;", "&amp;"'"&amp;$E229&amp;"'"&amp;", "&amp;"'["&amp;$D229&amp;"] "&amp;$K$3&amp;Table1[[#This Row],[zavurshena]]&amp;$K$4</f>
        <v>('RS-16-KR-DD-459', 0, '2016-11-14 15:45', 'S. Radeva', '[2016-11-14 15:45]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Ð¸Ð·Ð¿Ñ€Ð°Ñ‰Ð°Ð½Ðµ)";s:10:"approvedBy";s:13:"Administrator";s:12:"approvedDate";s:16:"2016-12-14 15:45";s:14:"approveComment";s:0:"";}}'),</v>
      </c>
    </row>
    <row r="230" spans="3:11" hidden="1">
      <c r="G230" s="3">
        <f t="shared" si="9"/>
        <v>0</v>
      </c>
      <c r="H230" s="3" t="str">
        <f t="shared" si="10"/>
        <v/>
      </c>
      <c r="I230" s="3" t="str">
        <f t="shared" si="11"/>
        <v/>
      </c>
      <c r="J230" s="11">
        <f>LEN(Table1[[#This Row],[`number`, `rev`, `create_date`, `create_by`, `comment`, `history`, `approve`]])</f>
        <v>1886</v>
      </c>
      <c r="K230" s="11" t="str">
        <f>"('"&amp;$H230&amp;"'"&amp;", "&amp;$I230&amp;", "&amp;"'"&amp;$D230&amp;"'"&amp;", "&amp;"'"&amp;$E230&amp;"'"&amp;", "&amp;"'["&amp;$D230&amp;"]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31" spans="3:11">
      <c r="C231" t="s">
        <v>389</v>
      </c>
      <c r="D231" t="s">
        <v>390</v>
      </c>
      <c r="E231" t="s">
        <v>15</v>
      </c>
      <c r="F231" s="5" t="s">
        <v>391</v>
      </c>
      <c r="G231" s="3">
        <f t="shared" si="9"/>
        <v>15</v>
      </c>
      <c r="H231" s="3" t="str">
        <f t="shared" si="10"/>
        <v>RN-16-KR-DD-462</v>
      </c>
      <c r="I231" s="3">
        <f t="shared" si="11"/>
        <v>0</v>
      </c>
      <c r="J231" s="11">
        <f>LEN(Table1[[#This Row],[`number`, `rev`, `create_date`, `create_by`, `comment`, `history`, `approve`]])</f>
        <v>1959</v>
      </c>
      <c r="K231" s="11" t="str">
        <f>"('"&amp;$H231&amp;"'"&amp;", "&amp;$I231&amp;", "&amp;"'"&amp;$D231&amp;"'"&amp;", "&amp;"'"&amp;$E231&amp;"'"&amp;", "&amp;"'["&amp;$D231&amp;"] "&amp;$K$3&amp;Table1[[#This Row],[zavurshena]]&amp;$K$4</f>
        <v>('RN-16-KR-DD-462', 0, '2016-11-15 10:20', 'S. Radeva', '[2016-11-15 10:20]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Ð¸Ð·Ð¿Ñ€Ð°Ñ‰Ð°Ð½Ðµ)";s:10:"approvedBy";s:13:"Administrator";s:12:"approvedDate";s:16:"2016-11-17 08:16";s:14:"approveComment";s:0:"";}}'),</v>
      </c>
    </row>
    <row r="232" spans="3:11" hidden="1">
      <c r="G232" s="3">
        <f t="shared" si="9"/>
        <v>0</v>
      </c>
      <c r="H232" s="3" t="str">
        <f t="shared" si="10"/>
        <v/>
      </c>
      <c r="I232" s="3" t="str">
        <f t="shared" si="11"/>
        <v/>
      </c>
      <c r="J232" s="11">
        <f>LEN(Table1[[#This Row],[`number`, `rev`, `create_date`, `create_by`, `comment`, `history`, `approve`]])</f>
        <v>1886</v>
      </c>
      <c r="K232" s="11" t="str">
        <f>"('"&amp;$H232&amp;"'"&amp;", "&amp;$I232&amp;", "&amp;"'"&amp;$D232&amp;"'"&amp;", "&amp;"'"&amp;$E232&amp;"'"&amp;", "&amp;"'["&amp;$D232&amp;"]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33" spans="3:11">
      <c r="C233" t="s">
        <v>387</v>
      </c>
      <c r="D233" t="s">
        <v>388</v>
      </c>
      <c r="E233" t="s">
        <v>15</v>
      </c>
      <c r="F233" s="5" t="s">
        <v>802</v>
      </c>
      <c r="G233" s="3">
        <f t="shared" si="9"/>
        <v>15</v>
      </c>
      <c r="H233" s="3" t="str">
        <f t="shared" si="10"/>
        <v>RS-16-GR-NG-463</v>
      </c>
      <c r="I233" s="3">
        <f t="shared" si="11"/>
        <v>0</v>
      </c>
      <c r="J233" s="11">
        <f>LEN(Table1[[#This Row],[`number`, `rev`, `create_date`, `create_by`, `comment`, `history`, `approve`]])</f>
        <v>1959</v>
      </c>
      <c r="K233" s="11" t="str">
        <f>"('"&amp;$H233&amp;"'"&amp;", "&amp;$I233&amp;", "&amp;"'"&amp;$D233&amp;"'"&amp;", "&amp;"'"&amp;$E233&amp;"'"&amp;", "&amp;"'["&amp;$D233&amp;"] "&amp;$K$3&amp;Table1[[#This Row],[zavurshena]]&amp;$K$4</f>
        <v>('RS-16-GR-NG-463', 0, '2016-11-15 10:21', 'S. Radeva', '[2016-11-15 10:21]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Ð¸Ð·Ð¿Ñ€Ð°Ñ‰Ð°Ð½Ðµ)";s:10:"approvedBy";s:13:"Administrator";s:12:"approvedDate";s:16:"2016-11-15 16:21";s:14:"approveComment";s:0:"";}}'),</v>
      </c>
    </row>
    <row r="234" spans="3:11" hidden="1">
      <c r="G234" s="3">
        <f t="shared" si="9"/>
        <v>0</v>
      </c>
      <c r="H234" s="3" t="str">
        <f t="shared" si="10"/>
        <v/>
      </c>
      <c r="I234" s="3" t="str">
        <f t="shared" si="11"/>
        <v/>
      </c>
      <c r="J234" s="11">
        <f>LEN(Table1[[#This Row],[`number`, `rev`, `create_date`, `create_by`, `comment`, `history`, `approve`]])</f>
        <v>1886</v>
      </c>
      <c r="K234" s="11" t="str">
        <f>"('"&amp;$H234&amp;"'"&amp;", "&amp;$I234&amp;", "&amp;"'"&amp;$D234&amp;"'"&amp;", "&amp;"'"&amp;$E234&amp;"'"&amp;", "&amp;"'["&amp;$D234&amp;"]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35" spans="3:11">
      <c r="C235" t="s">
        <v>384</v>
      </c>
      <c r="D235" t="s">
        <v>385</v>
      </c>
      <c r="E235" t="s">
        <v>7</v>
      </c>
      <c r="F235" s="5" t="s">
        <v>386</v>
      </c>
      <c r="G235" s="3">
        <f t="shared" si="9"/>
        <v>15</v>
      </c>
      <c r="H235" s="3" t="str">
        <f t="shared" si="10"/>
        <v>RS-16-GE-DD-454</v>
      </c>
      <c r="I235" s="3">
        <f t="shared" si="11"/>
        <v>0</v>
      </c>
      <c r="J235" s="11">
        <f>LEN(Table1[[#This Row],[`number`, `rev`, `create_date`, `create_by`, `comment`, `history`, `approve`]])</f>
        <v>1960</v>
      </c>
      <c r="K235" s="11" t="str">
        <f>"('"&amp;$H235&amp;"'"&amp;", "&amp;$I235&amp;", "&amp;"'"&amp;$D235&amp;"'"&amp;", "&amp;"'"&amp;$E235&amp;"'"&amp;", "&amp;"'["&amp;$D235&amp;"] "&amp;$K$3&amp;Table1[[#This Row],[zavurshena]]&amp;$K$4</f>
        <v>('RS-16-GE-DD-454', 0, '2016-11-15 11:50', 'D. Petkova', '[2016-11-15 11:50]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Ð¸Ð·Ð¿Ñ€Ð°Ñ‰Ð°Ð½Ðµ)";s:10:"approvedBy";s:13:"Administrator";s:12:"approvedDate";s:16:"2016-11-17 08:14";s:14:"approveComment";s:0:"";}}'),</v>
      </c>
    </row>
    <row r="236" spans="3:11" hidden="1">
      <c r="G236" s="3">
        <f t="shared" si="9"/>
        <v>0</v>
      </c>
      <c r="H236" s="3" t="str">
        <f t="shared" si="10"/>
        <v/>
      </c>
      <c r="I236" s="3" t="str">
        <f t="shared" si="11"/>
        <v/>
      </c>
      <c r="J236" s="11">
        <f>LEN(Table1[[#This Row],[`number`, `rev`, `create_date`, `create_by`, `comment`, `history`, `approve`]])</f>
        <v>1886</v>
      </c>
      <c r="K236" s="11" t="str">
        <f>"('"&amp;$H236&amp;"'"&amp;", "&amp;$I236&amp;", "&amp;"'"&amp;$D236&amp;"'"&amp;", "&amp;"'"&amp;$E236&amp;"'"&amp;", "&amp;"'["&amp;$D236&amp;"]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37" spans="3:11">
      <c r="C237" t="s">
        <v>382</v>
      </c>
      <c r="D237" t="s">
        <v>383</v>
      </c>
      <c r="E237" t="s">
        <v>7</v>
      </c>
      <c r="F237" s="5" t="s">
        <v>379</v>
      </c>
      <c r="G237" s="3">
        <f t="shared" si="9"/>
        <v>15</v>
      </c>
      <c r="H237" s="3" t="str">
        <f t="shared" si="10"/>
        <v>RS-16-RU-NG-464</v>
      </c>
      <c r="I237" s="3">
        <f t="shared" si="11"/>
        <v>0</v>
      </c>
      <c r="J237" s="11">
        <f>LEN(Table1[[#This Row],[`number`, `rev`, `create_date`, `create_by`, `comment`, `history`, `approve`]])</f>
        <v>1960</v>
      </c>
      <c r="K237" s="11" t="str">
        <f>"('"&amp;$H237&amp;"'"&amp;", "&amp;$I237&amp;", "&amp;"'"&amp;$D237&amp;"'"&amp;", "&amp;"'"&amp;$E237&amp;"'"&amp;", "&amp;"'["&amp;$D237&amp;"] "&amp;$K$3&amp;Table1[[#This Row],[zavurshena]]&amp;$K$4</f>
        <v>('RS-16-RU-NG-464', 0, '2016-11-15 15:09', 'D. Petkova', '[2016-11-15 15:09]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Ð¸Ð·Ð¿Ñ€Ð°Ñ‰Ð°Ð½Ðµ)";s:10:"approvedBy";s:13:"Administrator";s:12:"approvedDate";s:16:"2016-11-18 11:59";s:14:"approveComment";s:0:"";}}'),</v>
      </c>
    </row>
    <row r="238" spans="3:11" hidden="1">
      <c r="G238" s="3">
        <f t="shared" si="9"/>
        <v>0</v>
      </c>
      <c r="H238" s="3" t="str">
        <f t="shared" si="10"/>
        <v/>
      </c>
      <c r="I238" s="3" t="str">
        <f t="shared" si="11"/>
        <v/>
      </c>
      <c r="J238" s="11">
        <f>LEN(Table1[[#This Row],[`number`, `rev`, `create_date`, `create_by`, `comment`, `history`, `approve`]])</f>
        <v>1886</v>
      </c>
      <c r="K238" s="11" t="str">
        <f>"('"&amp;$H238&amp;"'"&amp;", "&amp;$I238&amp;", "&amp;"'"&amp;$D238&amp;"'"&amp;", "&amp;"'"&amp;$E238&amp;"'"&amp;", "&amp;"'["&amp;$D238&amp;"]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39" spans="3:11">
      <c r="C239" t="s">
        <v>380</v>
      </c>
      <c r="D239" t="s">
        <v>381</v>
      </c>
      <c r="E239" t="s">
        <v>7</v>
      </c>
      <c r="F239" s="5" t="s">
        <v>361</v>
      </c>
      <c r="G239" s="3">
        <f t="shared" si="9"/>
        <v>15</v>
      </c>
      <c r="H239" s="3" t="str">
        <f t="shared" si="10"/>
        <v>RC-16-RU-GK-465</v>
      </c>
      <c r="I239" s="3">
        <f t="shared" si="11"/>
        <v>0</v>
      </c>
      <c r="J239" s="11">
        <f>LEN(Table1[[#This Row],[`number`, `rev`, `create_date`, `create_by`, `comment`, `history`, `approve`]])</f>
        <v>1960</v>
      </c>
      <c r="K239" s="11" t="str">
        <f>"('"&amp;$H239&amp;"'"&amp;", "&amp;$I239&amp;", "&amp;"'"&amp;$D239&amp;"'"&amp;", "&amp;"'"&amp;$E239&amp;"'"&amp;", "&amp;"'["&amp;$D239&amp;"] "&amp;$K$3&amp;Table1[[#This Row],[zavurshena]]&amp;$K$4</f>
        <v>('RC-16-RU-GK-465', 0, '2016-11-16 09:47', 'D. Petkova', '[2016-11-16 09:47]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Ð¸Ð·Ð¿Ñ€Ð°Ñ‰Ð°Ð½Ðµ)";s:10:"approvedBy";s:13:"Administrator";s:12:"approvedDate";s:16:"2016-11-17 08:55";s:14:"approveComment";s:0:"";}}'),</v>
      </c>
    </row>
    <row r="240" spans="3:11" hidden="1">
      <c r="G240" s="3">
        <f t="shared" si="9"/>
        <v>0</v>
      </c>
      <c r="H240" s="3" t="str">
        <f t="shared" si="10"/>
        <v/>
      </c>
      <c r="I240" s="3" t="str">
        <f t="shared" si="11"/>
        <v/>
      </c>
      <c r="J240" s="11">
        <f>LEN(Table1[[#This Row],[`number`, `rev`, `create_date`, `create_by`, `comment`, `history`, `approve`]])</f>
        <v>1886</v>
      </c>
      <c r="K240" s="11" t="str">
        <f>"('"&amp;$H240&amp;"'"&amp;", "&amp;$I240&amp;", "&amp;"'"&amp;$D240&amp;"'"&amp;", "&amp;"'"&amp;$E240&amp;"'"&amp;", "&amp;"'["&amp;$D240&amp;"]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41" spans="3:11">
      <c r="C241" t="s">
        <v>369</v>
      </c>
      <c r="D241" t="s">
        <v>370</v>
      </c>
      <c r="E241" t="s">
        <v>7</v>
      </c>
      <c r="F241" s="5" t="s">
        <v>371</v>
      </c>
      <c r="G241" s="3">
        <f t="shared" si="9"/>
        <v>21</v>
      </c>
      <c r="H241" s="3" t="str">
        <f t="shared" si="10"/>
        <v>RS-16-TR-DD-453</v>
      </c>
      <c r="I241" s="3" t="str">
        <f t="shared" si="11"/>
        <v>1</v>
      </c>
      <c r="J241" s="11">
        <f>LEN(Table1[[#This Row],[`number`, `rev`, `create_date`, `create_by`, `comment`, `history`, `approve`]])</f>
        <v>1960</v>
      </c>
      <c r="K241" s="11" t="str">
        <f>"('"&amp;$H241&amp;"'"&amp;", "&amp;$I241&amp;", "&amp;"'"&amp;$D241&amp;"'"&amp;", "&amp;"'"&amp;$E241&amp;"'"&amp;", "&amp;"'["&amp;$D241&amp;"] "&amp;$K$3&amp;Table1[[#This Row],[zavurshena]]&amp;$K$4</f>
        <v>('RS-16-TR-DD-453', 1, '2016-11-17 08:21', 'D. Petkova', '[2016-11-17 08:21]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Ð¸Ð·Ð¿Ñ€Ð°Ñ‰Ð°Ð½Ðµ)";s:10:"approvedBy";s:13:"Administrator";s:12:"approvedDate";s:16:"2016-11-18 07:22";s:14:"approveComment";s:0:"";}}'),</v>
      </c>
    </row>
    <row r="242" spans="3:11" hidden="1">
      <c r="G242" s="3">
        <f t="shared" si="9"/>
        <v>0</v>
      </c>
      <c r="H242" s="3" t="str">
        <f t="shared" si="10"/>
        <v/>
      </c>
      <c r="I242" s="3" t="str">
        <f t="shared" si="11"/>
        <v/>
      </c>
      <c r="J242" s="11">
        <f>LEN(Table1[[#This Row],[`number`, `rev`, `create_date`, `create_by`, `comment`, `history`, `approve`]])</f>
        <v>1886</v>
      </c>
      <c r="K242" s="11" t="str">
        <f>"('"&amp;$H242&amp;"'"&amp;", "&amp;$I242&amp;", "&amp;"'"&amp;$D242&amp;"'"&amp;", "&amp;"'"&amp;$E242&amp;"'"&amp;", "&amp;"'["&amp;$D242&amp;"]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43" spans="3:11">
      <c r="C243" t="s">
        <v>788</v>
      </c>
      <c r="D243" t="s">
        <v>361</v>
      </c>
      <c r="E243" t="s">
        <v>7</v>
      </c>
      <c r="F243" s="5" t="s">
        <v>362</v>
      </c>
      <c r="G243" s="3">
        <f t="shared" si="9"/>
        <v>21</v>
      </c>
      <c r="H243" s="3" t="str">
        <f t="shared" si="10"/>
        <v>RN-16-KR-DD-462</v>
      </c>
      <c r="I243" s="3" t="str">
        <f t="shared" si="11"/>
        <v>1</v>
      </c>
      <c r="J243" s="11">
        <f>LEN(Table1[[#This Row],[`number`, `rev`, `create_date`, `create_by`, `comment`, `history`, `approve`]])</f>
        <v>1960</v>
      </c>
      <c r="K243" s="11" t="str">
        <f>"('"&amp;$H243&amp;"'"&amp;", "&amp;$I243&amp;", "&amp;"'"&amp;$D243&amp;"'"&amp;", "&amp;"'"&amp;$E243&amp;"'"&amp;", "&amp;"'["&amp;$D243&amp;"] "&amp;$K$3&amp;Table1[[#This Row],[zavurshena]]&amp;$K$4</f>
        <v>('RN-16-KR-DD-462', 1, '2016-11-17 08:55', 'D. Petkova', '[2016-11-17 08:55]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Ð¸Ð·Ð¿Ñ€Ð°Ñ‰Ð°Ð½Ðµ)";s:10:"approvedBy";s:13:"Administrator";s:12:"approvedDate";s:16:"2016-11-18 12:56";s:14:"approveComment";s:0:"";}}'),</v>
      </c>
    </row>
    <row r="244" spans="3:11" hidden="1">
      <c r="G244" s="3">
        <f t="shared" si="9"/>
        <v>0</v>
      </c>
      <c r="H244" s="3" t="str">
        <f t="shared" si="10"/>
        <v/>
      </c>
      <c r="I244" s="3" t="str">
        <f t="shared" si="11"/>
        <v/>
      </c>
      <c r="J244" s="11">
        <f>LEN(Table1[[#This Row],[`number`, `rev`, `create_date`, `create_by`, `comment`, `history`, `approve`]])</f>
        <v>1886</v>
      </c>
      <c r="K244" s="11" t="str">
        <f>"('"&amp;$H244&amp;"'"&amp;", "&amp;$I244&amp;", "&amp;"'"&amp;$D244&amp;"'"&amp;", "&amp;"'"&amp;$E244&amp;"'"&amp;", "&amp;"'["&amp;$D244&amp;"]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45" spans="3:11">
      <c r="C245" t="s">
        <v>377</v>
      </c>
      <c r="D245" t="s">
        <v>378</v>
      </c>
      <c r="E245" t="s">
        <v>7</v>
      </c>
      <c r="F245" s="5" t="s">
        <v>379</v>
      </c>
      <c r="G245" s="3">
        <f t="shared" si="9"/>
        <v>15</v>
      </c>
      <c r="H245" s="3" t="str">
        <f t="shared" si="10"/>
        <v>RS-16-PK-DD-467</v>
      </c>
      <c r="I245" s="3">
        <f t="shared" si="11"/>
        <v>0</v>
      </c>
      <c r="J245" s="11">
        <f>LEN(Table1[[#This Row],[`number`, `rev`, `create_date`, `create_by`, `comment`, `history`, `approve`]])</f>
        <v>1960</v>
      </c>
      <c r="K245" s="11" t="str">
        <f>"('"&amp;$H245&amp;"'"&amp;", "&amp;$I245&amp;", "&amp;"'"&amp;$D245&amp;"'"&amp;", "&amp;"'"&amp;$E245&amp;"'"&amp;", "&amp;"'["&amp;$D245&amp;"] "&amp;$K$3&amp;Table1[[#This Row],[zavurshena]]&amp;$K$4</f>
        <v>('RS-16-PK-DD-467', 0, '2016-11-17 10:50', 'D. Petkova', '[2016-11-17 10:50]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Ð¸Ð·Ð¿Ñ€Ð°Ñ‰Ð°Ð½Ðµ)";s:10:"approvedBy";s:13:"Administrator";s:12:"approvedDate";s:16:"2016-11-18 11:59";s:14:"approveComment";s:0:"";}}'),</v>
      </c>
    </row>
    <row r="246" spans="3:11" hidden="1">
      <c r="G246" s="3">
        <f t="shared" si="9"/>
        <v>0</v>
      </c>
      <c r="H246" s="3" t="str">
        <f t="shared" si="10"/>
        <v/>
      </c>
      <c r="I246" s="3" t="str">
        <f t="shared" si="11"/>
        <v/>
      </c>
      <c r="J246" s="11">
        <f>LEN(Table1[[#This Row],[`number`, `rev`, `create_date`, `create_by`, `comment`, `history`, `approve`]])</f>
        <v>1886</v>
      </c>
      <c r="K246" s="11" t="str">
        <f>"('"&amp;$H246&amp;"'"&amp;", "&amp;$I246&amp;", "&amp;"'"&amp;$D246&amp;"'"&amp;", "&amp;"'"&amp;$E246&amp;"'"&amp;", "&amp;"'["&amp;$D246&amp;"]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47" spans="3:11">
      <c r="C247" t="s">
        <v>374</v>
      </c>
      <c r="D247" t="s">
        <v>375</v>
      </c>
      <c r="E247" t="s">
        <v>7</v>
      </c>
      <c r="F247" s="5" t="s">
        <v>376</v>
      </c>
      <c r="G247" s="3">
        <f t="shared" si="9"/>
        <v>15</v>
      </c>
      <c r="H247" s="3" t="str">
        <f t="shared" si="10"/>
        <v>RS-16-TR-DD-468</v>
      </c>
      <c r="I247" s="3">
        <f t="shared" si="11"/>
        <v>0</v>
      </c>
      <c r="J247" s="11">
        <f>LEN(Table1[[#This Row],[`number`, `rev`, `create_date`, `create_by`, `comment`, `history`, `approve`]])</f>
        <v>1960</v>
      </c>
      <c r="K247" s="11" t="str">
        <f>"('"&amp;$H247&amp;"'"&amp;", "&amp;$I247&amp;", "&amp;"'"&amp;$D247&amp;"'"&amp;", "&amp;"'"&amp;$E247&amp;"'"&amp;", "&amp;"'["&amp;$D247&amp;"] "&amp;$K$3&amp;Table1[[#This Row],[zavurshena]]&amp;$K$4</f>
        <v>('RS-16-TR-DD-468', 0, '2016-11-17 10:51', 'D. Petkova', '[2016-11-17 10:51]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Ð¸Ð·Ð¿Ñ€Ð°Ñ‰Ð°Ð½Ðµ)";s:10:"approvedBy";s:13:"Administrator";s:12:"approvedDate";s:16:"2016-11-22 08:22";s:14:"approveComment";s:0:"";}}'),</v>
      </c>
    </row>
    <row r="248" spans="3:11" hidden="1">
      <c r="G248" s="3">
        <f t="shared" si="9"/>
        <v>0</v>
      </c>
      <c r="H248" s="3" t="str">
        <f t="shared" si="10"/>
        <v/>
      </c>
      <c r="I248" s="3" t="str">
        <f t="shared" si="11"/>
        <v/>
      </c>
      <c r="J248" s="11">
        <f>LEN(Table1[[#This Row],[`number`, `rev`, `create_date`, `create_by`, `comment`, `history`, `approve`]])</f>
        <v>1886</v>
      </c>
      <c r="K248" s="11" t="str">
        <f>"('"&amp;$H248&amp;"'"&amp;", "&amp;$I248&amp;", "&amp;"'"&amp;$D248&amp;"'"&amp;", "&amp;"'"&amp;$E248&amp;"'"&amp;", "&amp;"'["&amp;$D248&amp;"]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49" spans="3:11">
      <c r="C249" t="s">
        <v>372</v>
      </c>
      <c r="D249" t="s">
        <v>373</v>
      </c>
      <c r="E249" t="s">
        <v>7</v>
      </c>
      <c r="F249" s="5" t="s">
        <v>801</v>
      </c>
      <c r="G249" s="3">
        <f t="shared" si="9"/>
        <v>15</v>
      </c>
      <c r="H249" s="3" t="str">
        <f t="shared" si="10"/>
        <v>RM-16-KO-DE-466</v>
      </c>
      <c r="I249" s="3">
        <f t="shared" si="11"/>
        <v>0</v>
      </c>
      <c r="J249" s="11">
        <f>LEN(Table1[[#This Row],[`number`, `rev`, `create_date`, `create_by`, `comment`, `history`, `approve`]])</f>
        <v>1960</v>
      </c>
      <c r="K249" s="11" t="str">
        <f>"('"&amp;$H249&amp;"'"&amp;", "&amp;$I249&amp;", "&amp;"'"&amp;$D249&amp;"'"&amp;", "&amp;"'"&amp;$E249&amp;"'"&amp;", "&amp;"'["&amp;$D249&amp;"] "&amp;$K$3&amp;Table1[[#This Row],[zavurshena]]&amp;$K$4</f>
        <v>('RM-16-KO-DE-466', 0, '2016-11-17 15:37', 'D. Petkova', '[2016-11-17 15:37]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Ð¸Ð·Ð¿Ñ€Ð°Ñ‰Ð°Ð½Ðµ)";s:10:"approvedBy";s:13:"Administrator";s:12:"approvedDate";s:16:"2016-11-17 16:37";s:14:"approveComment";s:0:"";}}'),</v>
      </c>
    </row>
    <row r="250" spans="3:11" hidden="1">
      <c r="G250" s="3">
        <f t="shared" si="9"/>
        <v>0</v>
      </c>
      <c r="H250" s="3" t="str">
        <f t="shared" si="10"/>
        <v/>
      </c>
      <c r="I250" s="3" t="str">
        <f t="shared" si="11"/>
        <v/>
      </c>
      <c r="J250" s="11">
        <f>LEN(Table1[[#This Row],[`number`, `rev`, `create_date`, `create_by`, `comment`, `history`, `approve`]])</f>
        <v>1886</v>
      </c>
      <c r="K250" s="11" t="str">
        <f>"('"&amp;$H250&amp;"'"&amp;", "&amp;$I250&amp;", "&amp;"'"&amp;$D250&amp;"'"&amp;", "&amp;"'"&amp;$E250&amp;"'"&amp;", "&amp;"'["&amp;$D250&amp;"]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51" spans="3:11">
      <c r="C251" t="s">
        <v>366</v>
      </c>
      <c r="D251" t="s">
        <v>367</v>
      </c>
      <c r="E251" t="s">
        <v>7</v>
      </c>
      <c r="F251" s="5" t="s">
        <v>368</v>
      </c>
      <c r="G251" s="3">
        <f t="shared" si="9"/>
        <v>15</v>
      </c>
      <c r="H251" s="3" t="str">
        <f t="shared" si="10"/>
        <v>RS-16-KR-DD-469</v>
      </c>
      <c r="I251" s="3">
        <f t="shared" si="11"/>
        <v>0</v>
      </c>
      <c r="J251" s="11">
        <f>LEN(Table1[[#This Row],[`number`, `rev`, `create_date`, `create_by`, `comment`, `history`, `approve`]])</f>
        <v>1960</v>
      </c>
      <c r="K251" s="11" t="str">
        <f>"('"&amp;$H251&amp;"'"&amp;", "&amp;$I251&amp;", "&amp;"'"&amp;$D251&amp;"'"&amp;", "&amp;"'"&amp;$E251&amp;"'"&amp;", "&amp;"'["&amp;$D251&amp;"] "&amp;$K$3&amp;Table1[[#This Row],[zavurshena]]&amp;$K$4</f>
        <v>('RS-16-KR-DD-469', 0, '2016-11-18 08:36', 'D. Petkova', '[2016-11-18 08:36]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Ð¸Ð·Ð¿Ñ€Ð°Ñ‰Ð°Ð½Ðµ)";s:10:"approvedBy";s:13:"Administrator";s:12:"approvedDate";s:16:"2016-11-21 09:01";s:14:"approveComment";s:0:"";}}'),</v>
      </c>
    </row>
    <row r="252" spans="3:11" hidden="1">
      <c r="G252" s="3">
        <f t="shared" si="9"/>
        <v>0</v>
      </c>
      <c r="H252" s="3" t="str">
        <f t="shared" si="10"/>
        <v/>
      </c>
      <c r="I252" s="3" t="str">
        <f t="shared" si="11"/>
        <v/>
      </c>
      <c r="J252" s="11">
        <f>LEN(Table1[[#This Row],[`number`, `rev`, `create_date`, `create_by`, `comment`, `history`, `approve`]])</f>
        <v>1886</v>
      </c>
      <c r="K252" s="11" t="str">
        <f>"('"&amp;$H252&amp;"'"&amp;", "&amp;$I252&amp;", "&amp;"'"&amp;$D252&amp;"'"&amp;", "&amp;"'"&amp;$E252&amp;"'"&amp;", "&amp;"'["&amp;$D252&amp;"]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53" spans="3:11">
      <c r="C253" t="s">
        <v>363</v>
      </c>
      <c r="D253" t="s">
        <v>364</v>
      </c>
      <c r="E253" t="s">
        <v>7</v>
      </c>
      <c r="F253" s="5" t="s">
        <v>365</v>
      </c>
      <c r="G253" s="3">
        <f t="shared" si="9"/>
        <v>15</v>
      </c>
      <c r="H253" s="3" t="str">
        <f t="shared" si="10"/>
        <v>RM-16-CZ-NG-461</v>
      </c>
      <c r="I253" s="3">
        <f t="shared" si="11"/>
        <v>0</v>
      </c>
      <c r="J253" s="11">
        <f>LEN(Table1[[#This Row],[`number`, `rev`, `create_date`, `create_by`, `comment`, `history`, `approve`]])</f>
        <v>1960</v>
      </c>
      <c r="K253" s="11" t="str">
        <f>"('"&amp;$H253&amp;"'"&amp;", "&amp;$I253&amp;", "&amp;"'"&amp;$D253&amp;"'"&amp;", "&amp;"'"&amp;$E253&amp;"'"&amp;", "&amp;"'["&amp;$D253&amp;"] "&amp;$K$3&amp;Table1[[#This Row],[zavurshena]]&amp;$K$4</f>
        <v>('RM-16-CZ-NG-461', 0, '2016-11-18 08:37', 'D. Petkova', '[2016-11-18 08:37]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Ð¸Ð·Ð¿Ñ€Ð°Ñ‰Ð°Ð½Ðµ)";s:10:"approvedBy";s:13:"Administrator";s:12:"approvedDate";s:16:"2016-11-18 11:58";s:14:"approveComment";s:0:"";}}'),</v>
      </c>
    </row>
    <row r="254" spans="3:11" hidden="1">
      <c r="G254" s="3">
        <f t="shared" si="9"/>
        <v>0</v>
      </c>
      <c r="H254" s="3" t="str">
        <f t="shared" si="10"/>
        <v/>
      </c>
      <c r="I254" s="3" t="str">
        <f t="shared" si="11"/>
        <v/>
      </c>
      <c r="J254" s="11">
        <f>LEN(Table1[[#This Row],[`number`, `rev`, `create_date`, `create_by`, `comment`, `history`, `approve`]])</f>
        <v>1886</v>
      </c>
      <c r="K254" s="11" t="str">
        <f>"('"&amp;$H254&amp;"'"&amp;", "&amp;$I254&amp;", "&amp;"'"&amp;$D254&amp;"'"&amp;", "&amp;"'"&amp;$E254&amp;"'"&amp;", "&amp;"'["&amp;$D254&amp;"]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55" spans="3:11">
      <c r="C255" t="s">
        <v>358</v>
      </c>
      <c r="D255" t="s">
        <v>359</v>
      </c>
      <c r="E255" t="s">
        <v>7</v>
      </c>
      <c r="F255" s="5" t="s">
        <v>360</v>
      </c>
      <c r="G255" s="3">
        <f t="shared" si="9"/>
        <v>15</v>
      </c>
      <c r="H255" s="3" t="str">
        <f t="shared" si="10"/>
        <v>RS-16-RU-NG-470</v>
      </c>
      <c r="I255" s="3">
        <f t="shared" si="11"/>
        <v>0</v>
      </c>
      <c r="J255" s="11">
        <f>LEN(Table1[[#This Row],[`number`, `rev`, `create_date`, `create_by`, `comment`, `history`, `approve`]])</f>
        <v>1960</v>
      </c>
      <c r="K255" s="11" t="str">
        <f>"('"&amp;$H255&amp;"'"&amp;", "&amp;$I255&amp;", "&amp;"'"&amp;$D255&amp;"'"&amp;", "&amp;"'"&amp;$E255&amp;"'"&amp;", "&amp;"'["&amp;$D255&amp;"] "&amp;$K$3&amp;Table1[[#This Row],[zavurshena]]&amp;$K$4</f>
        <v>('RS-16-RU-NG-470', 0, '2016-11-21 09:03', 'D. Petkova', '[2016-11-21 09:03]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Ð¸Ð·Ð¿Ñ€Ð°Ñ‰Ð°Ð½Ðµ)";s:10:"approvedBy";s:13:"Administrator";s:12:"approvedDate";s:16:"2016-11-23 09:32";s:14:"approveComment";s:0:"";}}'),</v>
      </c>
    </row>
    <row r="256" spans="3:11" hidden="1">
      <c r="G256" s="3">
        <f t="shared" si="9"/>
        <v>0</v>
      </c>
      <c r="H256" s="3" t="str">
        <f t="shared" si="10"/>
        <v/>
      </c>
      <c r="I256" s="3" t="str">
        <f t="shared" si="11"/>
        <v/>
      </c>
      <c r="J256" s="11">
        <f>LEN(Table1[[#This Row],[`number`, `rev`, `create_date`, `create_by`, `comment`, `history`, `approve`]])</f>
        <v>1886</v>
      </c>
      <c r="K256" s="11" t="str">
        <f>"('"&amp;$H256&amp;"'"&amp;", "&amp;$I256&amp;", "&amp;"'"&amp;$D256&amp;"'"&amp;", "&amp;"'"&amp;$E256&amp;"'"&amp;", "&amp;"'["&amp;$D256&amp;"]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57" spans="3:11">
      <c r="C257" t="s">
        <v>356</v>
      </c>
      <c r="D257" t="s">
        <v>357</v>
      </c>
      <c r="E257" t="s">
        <v>15</v>
      </c>
      <c r="F257" s="5" t="s">
        <v>800</v>
      </c>
      <c r="G257" s="3">
        <f t="shared" si="9"/>
        <v>15</v>
      </c>
      <c r="H257" s="3" t="str">
        <f t="shared" si="10"/>
        <v>RS-16-UA-NG-471</v>
      </c>
      <c r="I257" s="3">
        <f t="shared" si="11"/>
        <v>0</v>
      </c>
      <c r="J257" s="11">
        <f>LEN(Table1[[#This Row],[`number`, `rev`, `create_date`, `create_by`, `comment`, `history`, `approve`]])</f>
        <v>1959</v>
      </c>
      <c r="K257" s="11" t="str">
        <f>"('"&amp;$H257&amp;"'"&amp;", "&amp;$I257&amp;", "&amp;"'"&amp;$D257&amp;"'"&amp;", "&amp;"'"&amp;$E257&amp;"'"&amp;", "&amp;"'["&amp;$D257&amp;"] "&amp;$K$3&amp;Table1[[#This Row],[zavurshena]]&amp;$K$4</f>
        <v>('RS-16-UA-NG-471', 0, '2016-11-23 08:11', 'S. Radeva', '[2016-11-23 08:11]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Ð¸Ð·Ð¿Ñ€Ð°Ñ‰Ð°Ð½Ðµ)";s:10:"approvedBy";s:13:"Administrator";s:12:"approvedDate";s:16:"2016-11-23 16:11";s:14:"approveComment";s:0:"";}}'),</v>
      </c>
    </row>
    <row r="258" spans="3:11" hidden="1">
      <c r="G258" s="3">
        <f t="shared" si="9"/>
        <v>0</v>
      </c>
      <c r="H258" s="3" t="str">
        <f t="shared" si="10"/>
        <v/>
      </c>
      <c r="I258" s="3" t="str">
        <f t="shared" si="11"/>
        <v/>
      </c>
      <c r="J258" s="11">
        <f>LEN(Table1[[#This Row],[`number`, `rev`, `create_date`, `create_by`, `comment`, `history`, `approve`]])</f>
        <v>1886</v>
      </c>
      <c r="K258" s="11" t="str">
        <f>"('"&amp;$H258&amp;"'"&amp;", "&amp;$I258&amp;", "&amp;"'"&amp;$D258&amp;"'"&amp;", "&amp;"'"&amp;$E258&amp;"'"&amp;", "&amp;"'["&amp;$D258&amp;"]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59" spans="3:11" hidden="1">
      <c r="G259" s="3">
        <f t="shared" si="9"/>
        <v>0</v>
      </c>
      <c r="H259" s="3" t="str">
        <f t="shared" si="10"/>
        <v/>
      </c>
      <c r="I259" s="3" t="str">
        <f t="shared" si="11"/>
        <v/>
      </c>
      <c r="J259" s="11">
        <f>LEN(Table1[[#This Row],[`number`, `rev`, `create_date`, `create_by`, `comment`, `history`, `approve`]])</f>
        <v>1886</v>
      </c>
      <c r="K259" s="11" t="str">
        <f>"('"&amp;$H259&amp;"'"&amp;", "&amp;$I259&amp;", "&amp;"'"&amp;$D259&amp;"'"&amp;", "&amp;"'"&amp;$E259&amp;"'"&amp;", "&amp;"'["&amp;$D259&amp;"]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60" spans="3:11" hidden="1">
      <c r="G260" s="3">
        <f t="shared" si="9"/>
        <v>0</v>
      </c>
      <c r="H260" s="3" t="str">
        <f t="shared" si="10"/>
        <v/>
      </c>
      <c r="I260" s="3" t="str">
        <f t="shared" si="11"/>
        <v/>
      </c>
      <c r="J260" s="11">
        <f>LEN(Table1[[#This Row],[`number`, `rev`, `create_date`, `create_by`, `comment`, `history`, `approve`]])</f>
        <v>1886</v>
      </c>
      <c r="K260" s="11" t="str">
        <f>"('"&amp;$H260&amp;"'"&amp;", "&amp;$I260&amp;", "&amp;"'"&amp;$D260&amp;"'"&amp;", "&amp;"'"&amp;$E260&amp;"'"&amp;", "&amp;"'["&amp;$D260&amp;"]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61" spans="3:11">
      <c r="C261" t="s">
        <v>354</v>
      </c>
      <c r="D261" t="s">
        <v>355</v>
      </c>
      <c r="E261" t="s">
        <v>7</v>
      </c>
      <c r="F261" s="5" t="s">
        <v>799</v>
      </c>
      <c r="G261" s="3">
        <f t="shared" si="9"/>
        <v>15</v>
      </c>
      <c r="H261" s="3" t="str">
        <f t="shared" si="10"/>
        <v>RS-16-TR-DD-472</v>
      </c>
      <c r="I261" s="3">
        <f t="shared" si="11"/>
        <v>0</v>
      </c>
      <c r="J261" s="11">
        <f>LEN(Table1[[#This Row],[`number`, `rev`, `create_date`, `create_by`, `comment`, `history`, `approve`]])</f>
        <v>1960</v>
      </c>
      <c r="K261" s="11" t="str">
        <f>"('"&amp;$H261&amp;"'"&amp;", "&amp;$I261&amp;", "&amp;"'"&amp;$D261&amp;"'"&amp;", "&amp;"'"&amp;$E261&amp;"'"&amp;", "&amp;"'["&amp;$D261&amp;"] "&amp;$K$3&amp;Table1[[#This Row],[zavurshena]]&amp;$K$4</f>
        <v>('RS-16-TR-DD-472', 0, '2016-11-23 11:21', 'D. Petkova', '[2016-11-23 11:21]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Ð¸Ð·Ð¿Ñ€Ð°Ñ‰Ð°Ð½Ðµ)";s:10:"approvedBy";s:13:"Administrator";s:12:"approvedDate";s:16:"2016-11-23 16:21";s:14:"approveComment";s:0:"";}}'),</v>
      </c>
    </row>
    <row r="262" spans="3:11" hidden="1">
      <c r="G262" s="3">
        <f t="shared" si="9"/>
        <v>0</v>
      </c>
      <c r="H262" s="3" t="str">
        <f t="shared" si="10"/>
        <v/>
      </c>
      <c r="I262" s="3" t="str">
        <f t="shared" si="11"/>
        <v/>
      </c>
      <c r="J262" s="11">
        <f>LEN(Table1[[#This Row],[`number`, `rev`, `create_date`, `create_by`, `comment`, `history`, `approve`]])</f>
        <v>1886</v>
      </c>
      <c r="K262" s="11" t="str">
        <f>"('"&amp;$H262&amp;"'"&amp;", "&amp;$I262&amp;", "&amp;"'"&amp;$D262&amp;"'"&amp;", "&amp;"'"&amp;$E262&amp;"'"&amp;", "&amp;"'["&amp;$D262&amp;"]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63" spans="3:11">
      <c r="C263" t="s">
        <v>351</v>
      </c>
      <c r="D263" t="s">
        <v>352</v>
      </c>
      <c r="E263" t="s">
        <v>7</v>
      </c>
      <c r="F263" s="5" t="s">
        <v>353</v>
      </c>
      <c r="G263" s="3">
        <f t="shared" si="9"/>
        <v>15</v>
      </c>
      <c r="H263" s="3" t="str">
        <f t="shared" si="10"/>
        <v>RS-16-CN-NG-473</v>
      </c>
      <c r="I263" s="3">
        <f t="shared" si="11"/>
        <v>0</v>
      </c>
      <c r="J263" s="11">
        <f>LEN(Table1[[#This Row],[`number`, `rev`, `create_date`, `create_by`, `comment`, `history`, `approve`]])</f>
        <v>1960</v>
      </c>
      <c r="K263" s="11" t="str">
        <f>"('"&amp;$H263&amp;"'"&amp;", "&amp;$I263&amp;", "&amp;"'"&amp;$D263&amp;"'"&amp;", "&amp;"'"&amp;$E263&amp;"'"&amp;", "&amp;"'["&amp;$D263&amp;"] "&amp;$K$3&amp;Table1[[#This Row],[zavurshena]]&amp;$K$4</f>
        <v>('RS-16-CN-NG-473', 0, '2016-11-23 13:26', 'D. Petkova', '[2016-11-23 13:26]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Ð¸Ð·Ð¿Ñ€Ð°Ñ‰Ð°Ð½Ðµ)";s:10:"approvedBy";s:13:"Administrator";s:12:"approvedDate";s:16:"2016-11-24 08:09";s:14:"approveComment";s:0:"";}}'),</v>
      </c>
    </row>
    <row r="264" spans="3:11" hidden="1">
      <c r="G264" s="3">
        <f t="shared" ref="G264:G279" si="12">LEN($C264)</f>
        <v>0</v>
      </c>
      <c r="H264" s="3" t="str">
        <f t="shared" ref="H264:H279" si="13">LEFT($C264,15)</f>
        <v/>
      </c>
      <c r="I264" s="3" t="str">
        <f t="shared" ref="I264:I279" si="14">IF(LEN($C264)=15,0,RIGHT($C264,1))</f>
        <v/>
      </c>
      <c r="J264" s="11">
        <f>LEN(Table1[[#This Row],[`number`, `rev`, `create_date`, `create_by`, `comment`, `history`, `approve`]])</f>
        <v>1886</v>
      </c>
      <c r="K264" s="11" t="str">
        <f>"('"&amp;$H264&amp;"'"&amp;", "&amp;$I264&amp;", "&amp;"'"&amp;$D264&amp;"'"&amp;", "&amp;"'"&amp;$E264&amp;"'"&amp;", "&amp;"'["&amp;$D264&amp;"]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65" spans="3:11">
      <c r="C265" t="s">
        <v>348</v>
      </c>
      <c r="D265" t="s">
        <v>349</v>
      </c>
      <c r="E265" t="s">
        <v>7</v>
      </c>
      <c r="F265" s="5" t="s">
        <v>350</v>
      </c>
      <c r="G265" s="3">
        <f t="shared" si="12"/>
        <v>15</v>
      </c>
      <c r="H265" s="3" t="str">
        <f t="shared" si="13"/>
        <v>RS-16-CO-DE-475</v>
      </c>
      <c r="I265" s="3">
        <f t="shared" si="14"/>
        <v>0</v>
      </c>
      <c r="J265" s="11">
        <f>LEN(Table1[[#This Row],[`number`, `rev`, `create_date`, `create_by`, `comment`, `history`, `approve`]])</f>
        <v>1960</v>
      </c>
      <c r="K265" s="11" t="str">
        <f>"('"&amp;$H265&amp;"'"&amp;", "&amp;$I265&amp;", "&amp;"'"&amp;$D265&amp;"'"&amp;", "&amp;"'"&amp;$E265&amp;"'"&amp;", "&amp;"'["&amp;$D265&amp;"] "&amp;$K$3&amp;Table1[[#This Row],[zavurshena]]&amp;$K$4</f>
        <v>('RS-16-CO-DE-475', 0, '2016-11-24 09:51', 'D. Petkova', '[2016-11-24 09:51]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Ð¸Ð·Ð¿Ñ€Ð°Ñ‰Ð°Ð½Ðµ)";s:10:"approvedBy";s:13:"Administrator";s:12:"approvedDate";s:16:"2016-11-25 08:08";s:14:"approveComment";s:0:"";}}'),</v>
      </c>
    </row>
    <row r="266" spans="3:11" hidden="1">
      <c r="G266" s="3">
        <f t="shared" si="12"/>
        <v>0</v>
      </c>
      <c r="H266" s="3" t="str">
        <f t="shared" si="13"/>
        <v/>
      </c>
      <c r="I266" s="3" t="str">
        <f t="shared" si="14"/>
        <v/>
      </c>
      <c r="J266" s="11">
        <f>LEN(Table1[[#This Row],[`number`, `rev`, `create_date`, `create_by`, `comment`, `history`, `approve`]])</f>
        <v>1886</v>
      </c>
      <c r="K266" s="11" t="str">
        <f>"('"&amp;$H266&amp;"'"&amp;", "&amp;$I266&amp;", "&amp;"'"&amp;$D266&amp;"'"&amp;", "&amp;"'"&amp;$E266&amp;"'"&amp;", "&amp;"'["&amp;$D266&amp;"]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67" spans="3:11">
      <c r="C267" t="s">
        <v>346</v>
      </c>
      <c r="D267" t="s">
        <v>347</v>
      </c>
      <c r="E267" t="s">
        <v>7</v>
      </c>
      <c r="F267" s="5" t="s">
        <v>798</v>
      </c>
      <c r="G267" s="3">
        <f t="shared" si="12"/>
        <v>15</v>
      </c>
      <c r="H267" s="3" t="str">
        <f t="shared" si="13"/>
        <v>RM-16-RO-DE-476</v>
      </c>
      <c r="I267" s="3">
        <f t="shared" si="14"/>
        <v>0</v>
      </c>
      <c r="J267" s="11">
        <f>LEN(Table1[[#This Row],[`number`, `rev`, `create_date`, `create_by`, `comment`, `history`, `approve`]])</f>
        <v>1960</v>
      </c>
      <c r="K267" s="11" t="str">
        <f>"('"&amp;$H267&amp;"'"&amp;", "&amp;$I267&amp;", "&amp;"'"&amp;$D267&amp;"'"&amp;", "&amp;"'"&amp;$E267&amp;"'"&amp;", "&amp;"'["&amp;$D267&amp;"] "&amp;$K$3&amp;Table1[[#This Row],[zavurshena]]&amp;$K$4</f>
        <v>('RM-16-RO-DE-476', 0, '2016-11-24 10:18', 'D. Petkova', '[2016-11-24 10:18]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Ð¸Ð·Ð¿Ñ€Ð°Ñ‰Ð°Ð½Ðµ)";s:10:"approvedBy";s:13:"Administrator";s:12:"approvedDate";s:16:"2016-11-24 16:13";s:14:"approveComment";s:0:"";}}'),</v>
      </c>
    </row>
    <row r="268" spans="3:11" hidden="1">
      <c r="G268" s="3">
        <f t="shared" si="12"/>
        <v>0</v>
      </c>
      <c r="H268" s="3" t="str">
        <f t="shared" si="13"/>
        <v/>
      </c>
      <c r="I268" s="3" t="str">
        <f t="shared" si="14"/>
        <v/>
      </c>
      <c r="J268" s="11">
        <f>LEN(Table1[[#This Row],[`number`, `rev`, `create_date`, `create_by`, `comment`, `history`, `approve`]])</f>
        <v>1886</v>
      </c>
      <c r="K268" s="11" t="str">
        <f>"('"&amp;$H268&amp;"'"&amp;", "&amp;$I268&amp;", "&amp;"'"&amp;$D268&amp;"'"&amp;", "&amp;"'"&amp;$E268&amp;"'"&amp;", "&amp;"'["&amp;$D268&amp;"]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69" spans="3:11">
      <c r="C269" t="s">
        <v>344</v>
      </c>
      <c r="D269" t="s">
        <v>345</v>
      </c>
      <c r="E269" t="s">
        <v>15</v>
      </c>
      <c r="F269" s="5" t="s">
        <v>798</v>
      </c>
      <c r="G269" s="3">
        <f t="shared" si="12"/>
        <v>15</v>
      </c>
      <c r="H269" s="3" t="str">
        <f t="shared" si="13"/>
        <v>RS-16-RU-NG-477</v>
      </c>
      <c r="I269" s="3">
        <f t="shared" si="14"/>
        <v>0</v>
      </c>
      <c r="J269" s="11">
        <f>LEN(Table1[[#This Row],[`number`, `rev`, `create_date`, `create_by`, `comment`, `history`, `approve`]])</f>
        <v>1959</v>
      </c>
      <c r="K269" s="11" t="str">
        <f>"('"&amp;$H269&amp;"'"&amp;", "&amp;$I269&amp;", "&amp;"'"&amp;$D269&amp;"'"&amp;", "&amp;"'"&amp;$E269&amp;"'"&amp;", "&amp;"'["&amp;$D269&amp;"] "&amp;$K$3&amp;Table1[[#This Row],[zavurshena]]&amp;$K$4</f>
        <v>('RS-16-RU-NG-477', 0, '2016-11-24 13:53', 'S. Radeva', '[2016-11-24 13:53]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Ð¸Ð·Ð¿Ñ€Ð°Ñ‰Ð°Ð½Ðµ)";s:10:"approvedBy";s:13:"Administrator";s:12:"approvedDate";s:16:"2016-11-24 16:13";s:14:"approveComment";s:0:"";}}'),</v>
      </c>
    </row>
    <row r="270" spans="3:11" hidden="1">
      <c r="G270" s="3">
        <f t="shared" si="12"/>
        <v>0</v>
      </c>
      <c r="H270" s="3" t="str">
        <f t="shared" si="13"/>
        <v/>
      </c>
      <c r="I270" s="3" t="str">
        <f t="shared" si="14"/>
        <v/>
      </c>
      <c r="J270" s="11">
        <f>LEN(Table1[[#This Row],[`number`, `rev`, `create_date`, `create_by`, `comment`, `history`, `approve`]])</f>
        <v>1886</v>
      </c>
      <c r="K270" s="11" t="str">
        <f>"('"&amp;$H270&amp;"'"&amp;", "&amp;$I270&amp;", "&amp;"'"&amp;$D270&amp;"'"&amp;", "&amp;"'"&amp;$E270&amp;"'"&amp;", "&amp;"'["&amp;$D270&amp;"]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71" spans="3:11">
      <c r="C271" t="s">
        <v>342</v>
      </c>
      <c r="D271" t="s">
        <v>343</v>
      </c>
      <c r="E271" t="s">
        <v>15</v>
      </c>
      <c r="F271" s="5" t="s">
        <v>797</v>
      </c>
      <c r="G271" s="3">
        <f t="shared" si="12"/>
        <v>15</v>
      </c>
      <c r="H271" s="3" t="str">
        <f t="shared" si="13"/>
        <v>RC-16-RU-GK-478</v>
      </c>
      <c r="I271" s="3">
        <f t="shared" si="14"/>
        <v>0</v>
      </c>
      <c r="J271" s="11">
        <f>LEN(Table1[[#This Row],[`number`, `rev`, `create_date`, `create_by`, `comment`, `history`, `approve`]])</f>
        <v>1959</v>
      </c>
      <c r="K271" s="11" t="str">
        <f>"('"&amp;$H271&amp;"'"&amp;", "&amp;$I271&amp;", "&amp;"'"&amp;$D271&amp;"'"&amp;", "&amp;"'"&amp;$E271&amp;"'"&amp;", "&amp;"'["&amp;$D271&amp;"] "&amp;$K$3&amp;Table1[[#This Row],[zavurshena]]&amp;$K$4</f>
        <v>('RC-16-RU-GK-478', 0, '2016-11-25 11:49', 'S. Radeva', '[2016-11-25 11:49]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Ð¸Ð·Ð¿Ñ€Ð°Ñ‰Ð°Ð½Ðµ)";s:10:"approvedBy";s:13:"Administrator";s:12:"approvedDate";s:16:"2016-11-25 16:13";s:14:"approveComment";s:0:"";}}'),</v>
      </c>
    </row>
    <row r="272" spans="3:11" hidden="1">
      <c r="G272" s="3">
        <f t="shared" si="12"/>
        <v>0</v>
      </c>
      <c r="H272" s="3" t="str">
        <f t="shared" si="13"/>
        <v/>
      </c>
      <c r="I272" s="3" t="str">
        <f t="shared" si="14"/>
        <v/>
      </c>
      <c r="J272" s="11">
        <f>LEN(Table1[[#This Row],[`number`, `rev`, `create_date`, `create_by`, `comment`, `history`, `approve`]])</f>
        <v>1886</v>
      </c>
      <c r="K272" s="11" t="str">
        <f>"('"&amp;$H272&amp;"'"&amp;", "&amp;$I272&amp;", "&amp;"'"&amp;$D272&amp;"'"&amp;", "&amp;"'"&amp;$E272&amp;"'"&amp;", "&amp;"'["&amp;$D272&amp;"]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73" spans="3:11">
      <c r="C273" t="s">
        <v>340</v>
      </c>
      <c r="D273" t="s">
        <v>341</v>
      </c>
      <c r="E273" t="s">
        <v>7</v>
      </c>
      <c r="F273" s="5" t="s">
        <v>797</v>
      </c>
      <c r="G273" s="3">
        <f t="shared" si="12"/>
        <v>15</v>
      </c>
      <c r="H273" s="3" t="str">
        <f t="shared" si="13"/>
        <v>RS-16-BE-NG-479</v>
      </c>
      <c r="I273" s="3">
        <f t="shared" si="14"/>
        <v>0</v>
      </c>
      <c r="J273" s="11">
        <f>LEN(Table1[[#This Row],[`number`, `rev`, `create_date`, `create_by`, `comment`, `history`, `approve`]])</f>
        <v>1960</v>
      </c>
      <c r="K273" s="11" t="str">
        <f>"('"&amp;$H273&amp;"'"&amp;", "&amp;$I273&amp;", "&amp;"'"&amp;$D273&amp;"'"&amp;", "&amp;"'"&amp;$E273&amp;"'"&amp;", "&amp;"'["&amp;$D273&amp;"] "&amp;$K$3&amp;Table1[[#This Row],[zavurshena]]&amp;$K$4</f>
        <v>('RS-16-BE-NG-479', 0, '2016-11-25 13:58', 'D. Petkova', '[2016-11-25 13:58]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Ð¸Ð·Ð¿Ñ€Ð°Ñ‰Ð°Ð½Ðµ)";s:10:"approvedBy";s:13:"Administrator";s:12:"approvedDate";s:16:"2016-11-25 16:13";s:14:"approveComment";s:0:"";}}'),</v>
      </c>
    </row>
    <row r="274" spans="3:11" hidden="1">
      <c r="G274" s="3">
        <f t="shared" si="12"/>
        <v>0</v>
      </c>
      <c r="H274" s="3" t="str">
        <f t="shared" si="13"/>
        <v/>
      </c>
      <c r="I274" s="3" t="str">
        <f t="shared" si="14"/>
        <v/>
      </c>
      <c r="J274" s="11">
        <f>LEN(Table1[[#This Row],[`number`, `rev`, `create_date`, `create_by`, `comment`, `history`, `approve`]])</f>
        <v>1886</v>
      </c>
      <c r="K274" s="11" t="str">
        <f>"('"&amp;$H274&amp;"'"&amp;", "&amp;$I274&amp;", "&amp;"'"&amp;$D274&amp;"'"&amp;", "&amp;"'"&amp;$E274&amp;"'"&amp;", "&amp;"'["&amp;$D274&amp;"]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75" spans="3:11">
      <c r="C275" t="s">
        <v>338</v>
      </c>
      <c r="D275" t="s">
        <v>339</v>
      </c>
      <c r="E275" t="s">
        <v>15</v>
      </c>
      <c r="F275" s="5" t="s">
        <v>796</v>
      </c>
      <c r="G275" s="3">
        <f t="shared" si="12"/>
        <v>21</v>
      </c>
      <c r="H275" s="3" t="str">
        <f t="shared" si="13"/>
        <v>RS-16-UA-GK-401</v>
      </c>
      <c r="I275" s="3" t="str">
        <f t="shared" si="14"/>
        <v>1</v>
      </c>
      <c r="J275" s="11">
        <f>LEN(Table1[[#This Row],[`number`, `rev`, `create_date`, `create_by`, `comment`, `history`, `approve`]])</f>
        <v>1959</v>
      </c>
      <c r="K275" s="11" t="str">
        <f>"('"&amp;$H275&amp;"'"&amp;", "&amp;$I275&amp;", "&amp;"'"&amp;$D275&amp;"'"&amp;", "&amp;"'"&amp;$E275&amp;"'"&amp;", "&amp;"'["&amp;$D275&amp;"] "&amp;$K$3&amp;Table1[[#This Row],[zavurshena]]&amp;$K$4</f>
        <v>('RS-16-UA-GK-401', 1, '2016-11-28 13:12', 'S. Radeva', '[2016-11-28 13:12]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Ð¸Ð·Ð¿Ñ€Ð°Ñ‰Ð°Ð½Ðµ)";s:10:"approvedBy";s:13:"Administrator";s:12:"approvedDate";s:16:"2016-11-28 15:13";s:14:"approveComment";s:0:"";}}'),</v>
      </c>
    </row>
    <row r="276" spans="3:11" hidden="1">
      <c r="G276" s="3">
        <f t="shared" si="12"/>
        <v>0</v>
      </c>
      <c r="H276" s="3" t="str">
        <f t="shared" si="13"/>
        <v/>
      </c>
      <c r="I276" s="3" t="str">
        <f t="shared" si="14"/>
        <v/>
      </c>
      <c r="J276" s="11">
        <f>LEN(Table1[[#This Row],[`number`, `rev`, `create_date`, `create_by`, `comment`, `history`, `approve`]])</f>
        <v>1886</v>
      </c>
      <c r="K276" s="11" t="str">
        <f>"('"&amp;$H276&amp;"'"&amp;", "&amp;$I276&amp;", "&amp;"'"&amp;$D276&amp;"'"&amp;", "&amp;"'"&amp;$E276&amp;"'"&amp;", "&amp;"'["&amp;$D276&amp;"]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77" spans="3:11">
      <c r="C277" t="s">
        <v>336</v>
      </c>
      <c r="D277" t="s">
        <v>337</v>
      </c>
      <c r="E277" t="s">
        <v>15</v>
      </c>
      <c r="F277" s="5" t="s">
        <v>796</v>
      </c>
      <c r="G277" s="3">
        <f t="shared" si="12"/>
        <v>15</v>
      </c>
      <c r="H277" s="3" t="str">
        <f t="shared" si="13"/>
        <v>RS-16-TR-DD-480</v>
      </c>
      <c r="I277" s="3">
        <f t="shared" si="14"/>
        <v>0</v>
      </c>
      <c r="J277" s="11">
        <f>LEN(Table1[[#This Row],[`number`, `rev`, `create_date`, `create_by`, `comment`, `history`, `approve`]])</f>
        <v>1959</v>
      </c>
      <c r="K277" s="11" t="str">
        <f>"('"&amp;$H277&amp;"'"&amp;", "&amp;$I277&amp;", "&amp;"'"&amp;$D277&amp;"'"&amp;", "&amp;"'"&amp;$E277&amp;"'"&amp;", "&amp;"'["&amp;$D277&amp;"] "&amp;$K$3&amp;Table1[[#This Row],[zavurshena]]&amp;$K$4</f>
        <v>('RS-16-TR-DD-480', 0, '2016-11-28 13:13', 'S. Radeva', '[2016-11-28 13:13]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Ð¸Ð·Ð¿Ñ€Ð°Ñ‰Ð°Ð½Ðµ)";s:10:"approvedBy";s:13:"Administrator";s:12:"approvedDate";s:16:"2016-11-28 15:13";s:14:"approveComment";s:0:"";}}'),</v>
      </c>
    </row>
    <row r="278" spans="3:11" hidden="1">
      <c r="G278" s="3">
        <f t="shared" si="12"/>
        <v>0</v>
      </c>
      <c r="H278" s="3" t="str">
        <f t="shared" si="13"/>
        <v/>
      </c>
      <c r="I278" s="3" t="str">
        <f t="shared" si="14"/>
        <v/>
      </c>
      <c r="J278" s="11">
        <f>LEN(Table1[[#This Row],[`number`, `rev`, `create_date`, `create_by`, `comment`, `history`, `approve`]])</f>
        <v>1886</v>
      </c>
      <c r="K278" s="11" t="str">
        <f>"('"&amp;$H278&amp;"'"&amp;", "&amp;$I278&amp;", "&amp;"'"&amp;$D278&amp;"'"&amp;", "&amp;"'"&amp;$E278&amp;"'"&amp;", "&amp;"'["&amp;$D278&amp;"] "&amp;$K$3&amp;Table1[[#This Row],[zavurshena]]&amp;$K$4</f>
        <v>('', , '', '', '[]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Ð¸Ð·Ð¿Ñ€Ð°Ñ‰Ð°Ð½Ðµ)";s:10:"approvedBy";s:13:"Administrator";s:12:"approvedDate";s:16:"";s:14:"approveComment";s:0:"";}}'),</v>
      </c>
    </row>
    <row r="279" spans="3:11">
      <c r="C279" t="s">
        <v>334</v>
      </c>
      <c r="D279" t="s">
        <v>335</v>
      </c>
      <c r="E279" t="s">
        <v>15</v>
      </c>
      <c r="F279" s="5" t="s">
        <v>795</v>
      </c>
      <c r="G279" s="3">
        <f t="shared" si="12"/>
        <v>15</v>
      </c>
      <c r="H279" s="3" t="str">
        <f t="shared" si="13"/>
        <v>RS-16-RU-GK-481</v>
      </c>
      <c r="I279" s="3">
        <f t="shared" si="14"/>
        <v>0</v>
      </c>
      <c r="J279" s="11">
        <f>LEN(Table1[[#This Row],[`number`, `rev`, `create_date`, `create_by`, `comment`, `history`, `approve`]])</f>
        <v>1959</v>
      </c>
      <c r="K279" s="11" t="str">
        <f>"('"&amp;$H279&amp;"'"&amp;", "&amp;$I279&amp;", "&amp;"'"&amp;$D279&amp;"'"&amp;", "&amp;"'"&amp;$E279&amp;"'"&amp;", "&amp;"'["&amp;$D279&amp;"] "&amp;$K$3&amp;Table1[[#This Row],[zavurshena]]&amp;$K$4</f>
        <v>('RS-16-RU-GK-481', 0, '2016-11-28 13:14', 'S. Radeva', '[2016-11-28 13:14] [Administrator] [Ð—ÐÐŸÐ˜Ð¡ ÐžÐ¢ Ð¡Ð¢ÐÐ Ð Ð‘ÐÐ—Ð Ð”ÐÐÐÐ˜!].\r\n', '[2016-11-28 14:06] [Administrator] [ÐžÐ´Ð¾Ð±Ñ€ÐµÐ½Ð° - 5. Ð£Ñ‚Ð²ÑŠÑ€Ð¶Ð´Ð°Ð²Ð°Ð½Ðµ (Ð—Ð° Ð¸Ð·Ð¿Ñ€Ð°Ñ‰Ð°Ð½Ðµ)].\r\n[2016-11-28 14:06] [Administrator] [ÐžÐ´Ð¾Ð±Ñ€ÐµÐ½Ð° - 4. ÐžÐ´Ð¾Ð±Ñ€ÐµÐ½Ð¸Ðµ ÐœÐ—].\r\n[2016-11-28 14:06] [Administrator] [ÐžÐ´Ð¾Ð±Ñ€ÐµÐ½Ð° - 3. ÐžÐ´Ð¾Ð±Ñ€ÐµÐ½Ð¸Ðµ Ð¡Ð ].\r\n[2016-11-28 14:06] [Administrator] [Ð˜Ð·Ñ€Ð°Ð±Ð¾Ñ‚ÐµÐ½Ð° - 2. Ð˜Ð·Ñ€Ð°Ð±Ð¾Ñ‚Ð²Ð°Ð½Ðµ ÐœÐ—].\r\n[2016-11-28 14:06] [Administrator] [Ð˜Ð·Ñ€Ð°Ð±Ð¾Ñ‚ÐµÐ½Ð° - 1. Ð˜Ð·Ñ€Ð°Ð±Ð¾Ñ‚Ð²Ð°Ð½Ðµ Ð¡Ð ].\r\n[2016-11-28 14:06] [Administrator] [ÑÑŠÐ·Ð´Ð°Ð´ÐµÐ½Ð°].\r\n', 'a:5:{i:0;a:6:{s:13:"approveStatus";s:20:"Ð˜Ð·Ñ€Ð°Ð±Ð¾Ñ‚ÐµÐ½Ð°";s:11:"stageNumber";s:1:"1";s:10:"stageTitle";s:27:"Ð˜Ð·Ñ€Ð°Ð±Ð¾Ñ‚Ð²Ð°Ð½Ðµ Ð¡Ð ";s:10:"approvedBy";s:13:"Administrator";s:12:"approvedDate";s:16:"2016-11-28 14:06";s:14:"approveComment";s:0:"";}i:1;a:6:{s:13:"approveStatus";s:20:"Ð˜Ð·Ñ€Ð°Ð±Ð¾Ñ‚ÐµÐ½Ð°";s:11:"stageNumber";s:1:"2";s:10:"stageTitle";s:27:"Ð˜Ð·Ñ€Ð°Ð±Ð¾Ñ‚Ð²Ð°Ð½Ðµ ÐœÐ—";s:10:"approvedBy";s:13:"Administrator";s:12:"approvedDate";s:16:"2016-11-28 14:06";s:14:"approveComment";s:0:"";}i:2;a:6:{s:13:"approveStatus";s:16:"ÐžÐ´Ð¾Ð±Ñ€ÐµÐ½Ð°";s:11:"stageNumber";s:1:"3";s:10:"stageTitle";s:23:"ÐžÐ´Ð¾Ð±Ñ€ÐµÐ½Ð¸Ðµ Ð¡Ð ";s:10:"approvedBy";s:13:"Administrator";s:12:"approvedDate";s:16:"2016-11-28 14:06";s:14:"approveComment";s:0:"";}i:3;a:6:{s:13:"approveStatus";s:16:"ÐžÐ´Ð¾Ð±Ñ€ÐµÐ½Ð°";s:11:"stageNumber";s:1:"4";s:10:"stageTitle";s:23:"ÐžÐ´Ð¾Ð±Ñ€ÐµÐ½Ð¸Ðµ ÐœÐ—";s:10:"approvedBy";s:13:"Administrator";s:12:"approvedDate";s:16:"2016-11-28 14:06";s:14:"approveComment";s:0:"";}i:4;a:6:{s:13:"approveStatus";s:16:"ÐžÐ´Ð¾Ð±Ñ€ÐµÐ½Ð°";s:11:"stageNumber";s:1:"5";s:10:"stageTitle";s:50:"Ð£Ñ‚Ð²ÑŠÑ€Ð¶Ð´Ð°Ð²Ð°Ð½Ðµ (Ð—Ð° Ð¸Ð·Ð¿Ñ€Ð°Ñ‰Ð°Ð½Ðµ)";s:10:"approvedBy";s:13:"Administrator";s:12:"approvedDate";s:16:"2016-11-28 15:14";s:14:"approveComment";s:0:"";}}'),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3:N23"/>
  <sheetViews>
    <sheetView tabSelected="1" workbookViewId="0">
      <selection activeCell="R30" sqref="R30"/>
    </sheetView>
  </sheetViews>
  <sheetFormatPr defaultRowHeight="15"/>
  <cols>
    <col min="3" max="6" width="4.28515625" style="14" customWidth="1"/>
    <col min="7" max="7" width="12.5703125" customWidth="1"/>
  </cols>
  <sheetData>
    <row r="3" spans="3:14">
      <c r="G3" s="19" t="s">
        <v>837</v>
      </c>
    </row>
    <row r="5" spans="3:14">
      <c r="G5" t="s">
        <v>833</v>
      </c>
      <c r="H5" s="17" t="s">
        <v>836</v>
      </c>
      <c r="I5" s="18" t="s">
        <v>835</v>
      </c>
    </row>
    <row r="6" spans="3:14">
      <c r="G6" t="s">
        <v>833</v>
      </c>
      <c r="H6" s="17">
        <v>1000</v>
      </c>
      <c r="I6" s="18" t="s">
        <v>834</v>
      </c>
    </row>
    <row r="7" spans="3:14">
      <c r="G7" t="s">
        <v>833</v>
      </c>
      <c r="H7" s="17" t="s">
        <v>832</v>
      </c>
      <c r="I7" s="18" t="s">
        <v>831</v>
      </c>
    </row>
    <row r="8" spans="3:14">
      <c r="H8" s="17"/>
    </row>
    <row r="12" spans="3:14" ht="15.75">
      <c r="H12" t="s">
        <v>830</v>
      </c>
      <c r="N12" s="15"/>
    </row>
    <row r="13" spans="3:14" ht="15.75">
      <c r="N13" s="15"/>
    </row>
    <row r="14" spans="3:14" ht="43.5" customHeight="1">
      <c r="C14" s="14" t="s">
        <v>829</v>
      </c>
      <c r="D14" s="14" t="s">
        <v>828</v>
      </c>
      <c r="E14" s="14" t="s">
        <v>827</v>
      </c>
      <c r="F14" s="14" t="s">
        <v>826</v>
      </c>
      <c r="G14" s="14" t="s">
        <v>825</v>
      </c>
      <c r="I14" s="16" t="s">
        <v>824</v>
      </c>
    </row>
    <row r="15" spans="3:14" ht="15.75">
      <c r="C15" s="14">
        <v>0</v>
      </c>
      <c r="D15" s="14">
        <v>1</v>
      </c>
      <c r="E15" s="14">
        <v>0</v>
      </c>
      <c r="F15" s="14">
        <v>0</v>
      </c>
      <c r="G15" t="str">
        <f>"demo"&amp;C15&amp;D15&amp;E15&amp;F15</f>
        <v>demo0100</v>
      </c>
      <c r="I15" t="str">
        <f>TRIM(IF($C15=1,"Admin,"," ")&amp;IF($D15=1," CREATE,"," ")&amp;IF($E15=1," UPDATE,"," ")&amp;IF($F15=1," DELETE"," "))</f>
        <v>CREATE,</v>
      </c>
      <c r="N15" s="15"/>
    </row>
    <row r="16" spans="3:14" ht="15.75">
      <c r="C16" s="14">
        <v>0</v>
      </c>
      <c r="D16" s="14">
        <v>0</v>
      </c>
      <c r="E16" s="14">
        <v>1</v>
      </c>
      <c r="F16" s="14">
        <v>0</v>
      </c>
      <c r="G16" t="str">
        <f>"demo"&amp;C16&amp;D16&amp;E16&amp;F16</f>
        <v>demo0010</v>
      </c>
      <c r="I16" t="str">
        <f>TRIM(IF($C16=1,"Admin,"," ")&amp;IF($D16=1," CREATE,"," ")&amp;IF($E16=1," UPDATE,"," ")&amp;IF($F16=1," DELETE"," "))</f>
        <v>UPDATE,</v>
      </c>
      <c r="N16" s="15"/>
    </row>
    <row r="17" spans="3:14" ht="15.75">
      <c r="C17" s="14">
        <v>0</v>
      </c>
      <c r="D17" s="14">
        <v>0</v>
      </c>
      <c r="E17" s="14">
        <v>0</v>
      </c>
      <c r="F17" s="14">
        <v>1</v>
      </c>
      <c r="G17" t="str">
        <f>"demo"&amp;C17&amp;D17&amp;E17&amp;F17</f>
        <v>demo0001</v>
      </c>
      <c r="I17" t="str">
        <f>TRIM(IF($C17=1,"Admin,"," ")&amp;IF($D17=1," CREATE,"," ")&amp;IF($E17=1," UPDATE,"," ")&amp;IF($F17=1," DELETE"," "))</f>
        <v>DELETE</v>
      </c>
      <c r="N17" s="15"/>
    </row>
    <row r="18" spans="3:14" ht="15.75">
      <c r="C18" s="14">
        <v>0</v>
      </c>
      <c r="D18" s="14">
        <v>1</v>
      </c>
      <c r="E18" s="14">
        <v>1</v>
      </c>
      <c r="F18" s="14">
        <v>0</v>
      </c>
      <c r="G18" t="str">
        <f>"demo"&amp;C18&amp;D18&amp;E18&amp;F18</f>
        <v>demo0110</v>
      </c>
      <c r="I18" t="str">
        <f>TRIM(IF($C18=1,"Admin,"," ")&amp;IF($D18=1," CREATE,"," ")&amp;IF($E18=1," UPDATE,"," ")&amp;IF($F18=1," DELETE"," "))</f>
        <v>CREATE, UPDATE,</v>
      </c>
      <c r="N18" s="15"/>
    </row>
    <row r="19" spans="3:14" ht="15.75">
      <c r="C19" s="14">
        <v>0</v>
      </c>
      <c r="D19" s="14">
        <v>1</v>
      </c>
      <c r="E19" s="14">
        <v>0</v>
      </c>
      <c r="F19" s="14">
        <v>1</v>
      </c>
      <c r="G19" t="str">
        <f>"demo"&amp;C19&amp;D19&amp;E19&amp;F19</f>
        <v>demo0101</v>
      </c>
      <c r="I19" t="str">
        <f>TRIM(IF($C19=1,"Admin,"," ")&amp;IF($D19=1," CREATE,"," ")&amp;IF($E19=1," UPDATE,"," ")&amp;IF($F19=1," DELETE"," "))</f>
        <v>CREATE, DELETE</v>
      </c>
      <c r="N19" s="15"/>
    </row>
    <row r="20" spans="3:14" ht="15.75">
      <c r="C20" s="14">
        <v>0</v>
      </c>
      <c r="D20" s="14">
        <v>0</v>
      </c>
      <c r="E20" s="14">
        <v>1</v>
      </c>
      <c r="F20" s="14">
        <v>1</v>
      </c>
      <c r="G20" t="str">
        <f>"demo"&amp;C20&amp;D20&amp;E20&amp;F20</f>
        <v>demo0011</v>
      </c>
      <c r="I20" t="str">
        <f>TRIM(IF($C20=1,"Admin,"," ")&amp;IF($D20=1," CREATE,"," ")&amp;IF($E20=1," UPDATE,"," ")&amp;IF($F20=1," DELETE"," "))</f>
        <v>UPDATE, DELETE</v>
      </c>
      <c r="N20" s="15"/>
    </row>
    <row r="21" spans="3:14" ht="15.75">
      <c r="C21" s="14">
        <v>0</v>
      </c>
      <c r="D21" s="14">
        <v>1</v>
      </c>
      <c r="E21" s="14">
        <v>1</v>
      </c>
      <c r="F21" s="14">
        <v>1</v>
      </c>
      <c r="G21" t="str">
        <f>"demo"&amp;C21&amp;D21&amp;E21&amp;F21</f>
        <v>demo0111</v>
      </c>
      <c r="I21" t="str">
        <f>TRIM(IF($C21=1,"Admin,"," ")&amp;IF($D21=1," CREATE,"," ")&amp;IF($E21=1," UPDATE,"," ")&amp;IF($F21=1," DELETE"," "))</f>
        <v>CREATE, UPDATE, DELETE</v>
      </c>
      <c r="N21" s="15"/>
    </row>
    <row r="22" spans="3:14" ht="15.75">
      <c r="C22" s="14">
        <v>1</v>
      </c>
      <c r="D22" s="14">
        <v>1</v>
      </c>
      <c r="E22" s="14">
        <v>1</v>
      </c>
      <c r="F22" s="14">
        <v>1</v>
      </c>
      <c r="G22" t="str">
        <f>"demo"&amp;C22&amp;D22&amp;E22&amp;F22</f>
        <v>demo1111</v>
      </c>
      <c r="I22" t="str">
        <f>TRIM(IF($C22=1,"Admin,"," ")&amp;IF($D22=1," CREATE,"," ")&amp;IF($E22=1," UPDATE,"," ")&amp;IF($F22=1," DELETE"," "))</f>
        <v>Admin, CREATE, UPDATE, DELETE</v>
      </c>
      <c r="N22" s="15"/>
    </row>
    <row r="23" spans="3:14" ht="15.75">
      <c r="N23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 1</vt:lpstr>
      <vt:lpstr>orders 2</vt:lpstr>
      <vt:lpstr>offers</vt:lpstr>
      <vt:lpstr>accs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2016-11-28T13:33:02Z</dcterms:modified>
</cp:coreProperties>
</file>