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0f9c919d8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ee3c45441f5d4091"/>
    <x:sheet xmlns:r="http://schemas.openxmlformats.org/officeDocument/2006/relationships" name="Annual Panel" sheetId="2" r:id="R119f0682783e406e"/>
    <x:sheet xmlns:r="http://schemas.openxmlformats.org/officeDocument/2006/relationships" name="Election Model" sheetId="3" r:id="Rd0bc3abf06714a64"/>
    <x:sheet xmlns:r="http://schemas.openxmlformats.org/officeDocument/2006/relationships" name="Validation" sheetId="4" r:id="Rf29ec09a54d542e3"/>
    <x:sheet xmlns:r="http://schemas.openxmlformats.org/officeDocument/2006/relationships" name="Scenario Lab" sheetId="5" r:id="R15540c43a32a4ca6"/>
    <x:sheet xmlns:r="http://schemas.openxmlformats.org/officeDocument/2006/relationships" name="Raw Data" sheetId="6" r:id="Rb57600d6da174c66"/>
    <x:sheet xmlns:r="http://schemas.openxmlformats.org/officeDocument/2006/relationships" name="Data Dictionary" sheetId="7" r:id="Rae17582313014a79"/>
    <x:sheet xmlns:r="http://schemas.openxmlformats.org/officeDocument/2006/relationships" name="Methodology" sheetId="8" r:id="Rb4dd0c5cc98743a4"/>
    <x:sheet xmlns:r="http://schemas.openxmlformats.org/officeDocument/2006/relationships" name="Dashboard" sheetId="9" r:id="Rce4e3c9085934ad3"/>
    <x:sheet xmlns:r="http://schemas.openxmlformats.org/officeDocument/2006/relationships" name="README" sheetId="10" r:id="R166bc56224ea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"/>
    <x:numFmt numFmtId="202" formatCode="0%"/>
    <x:numFmt numFmtId="203" formatCode="0.00"/>
    <x:numFmt numFmtId="204" formatCode="0.0%"/>
    <x:numFmt numFmtId="205" formatCode="0.0"/>
    <x:numFmt numFmtId="206" formatCode="0.000"/>
  </x:numFmts>
  <x:fonts count="12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FFFFFF"/>
      <x:name val="Aptos"/>
    </x:font>
    <x:font>
      <x:sz val="10"/>
      <x:name val="Aptos"/>
    </x:font>
    <x:font>
      <x:b/>
      <x:sz val="11"/>
      <x:color rgb="FF17365D"/>
      <x:name val="Aptos"/>
    </x:font>
    <x:font>
      <x:sz val="10"/>
      <x:color rgb="FF000000"/>
      <x:name val="Aptos"/>
    </x:font>
    <x:font>
      <x:sz val="10"/>
      <x:color rgb="FF333333"/>
      <x:name val="Aptos"/>
    </x:font>
    <x:font>
      <x:b/>
      <x:sz val="10"/>
      <x:color rgb="FF7F6000"/>
      <x:name val="Aptos"/>
    </x:font>
    <x:font>
      <x:b/>
      <x:sz val="11"/>
      <x:color rgb="FF385723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38572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2" fontId="5" fillId="5" borderId="0" xfId="0" applyNumberFormat="1" applyFont="1" applyFill="1" applyBorder="1"/>
    <x:xf numFmtId="202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4" fontId="3" fillId="0" borderId="0" xfId="0" applyNumberFormat="1" applyFont="1" applyFill="1" applyBorder="1" applyAlignment="1">
      <x:alignment vertical="top" wrapText="1"/>
    </x:xf>
    <x:xf numFmtId="204" fontId="3" fillId="0" borderId="1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vertical="top" wrapText="1"/>
    </x:xf>
    <x:xf numFmtId="205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6" fontId="3" fillId="0" borderId="0" xfId="0" applyNumberFormat="1" applyFont="1" applyFill="1" applyBorder="1" applyAlignment="1">
      <x:alignment vertical="top" wrapText="1"/>
    </x:xf>
    <x:xf numFmtId="206" fontId="3" fillId="0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206" fontId="5" fillId="5" borderId="0" xfId="0" applyNumberFormat="1" applyFont="1" applyFill="1" applyBorder="1"/>
    <x:xf numFmtId="206" fontId="5" fillId="5" borderId="1" xfId="0" applyNumberFormat="1" applyFont="1" applyFill="1" applyBorder="1"/>
    <x:xf numFmtId="204" fontId="5" fillId="5" borderId="0" xfId="0" applyNumberFormat="1" applyFont="1" applyFill="1" applyBorder="1"/>
    <x:xf numFmtId="204" fontId="5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203" fontId="8" fillId="7" borderId="0" xfId="0" applyNumberFormat="1" applyFont="1" applyFill="1" applyBorder="1"/>
    <x:xf numFmtId="203" fontId="8" fillId="7" borderId="1" xfId="0" applyNumberFormat="1" applyFont="1" applyFill="1" applyBorder="1"/>
    <x:xf numFmtId="0" fontId="3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/>
    <x:xf numFmtId="203" fontId="3" fillId="0" borderId="0" xfId="0" applyNumberFormat="1" applyFont="1" applyFill="1" applyBorder="1"/>
    <x:xf numFmtId="203" fontId="11" fillId="7" borderId="0" xfId="0" applyNumberFormat="1" applyFont="1" applyFill="1" applyBorder="1"/>
    <x:xf numFmtId="203" fontId="3" fillId="0" borderId="1" xfId="0" applyNumberFormat="1" applyFont="1" applyFill="1" applyBorder="1"/>
    <x:xf numFmtId="203" fontId="11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48b5eb49c4c91" /><Relationship Type="http://schemas.openxmlformats.org/officeDocument/2006/relationships/theme" Target="/xl/theme/theme1.xml" Id="R89017f31e98a423f" /><Relationship Type="http://schemas.openxmlformats.org/officeDocument/2006/relationships/sharedStrings" Target="/xl/sharedStrings.xml" Id="Rcafb60b248f141c3" /><Relationship Type="http://schemas.openxmlformats.org/officeDocument/2006/relationships/worksheet" Target="/xl/worksheets/sheet1.xml" Id="Ree3c45441f5d4091" /><Relationship Type="http://schemas.openxmlformats.org/officeDocument/2006/relationships/worksheet" Target="/xl/worksheets/sheet2.xml" Id="R119f0682783e406e" /><Relationship Type="http://schemas.openxmlformats.org/officeDocument/2006/relationships/worksheet" Target="/xl/worksheets/sheet3.xml" Id="Rd0bc3abf06714a64" /><Relationship Type="http://schemas.openxmlformats.org/officeDocument/2006/relationships/worksheet" Target="/xl/worksheets/sheet4.xml" Id="Rf29ec09a54d542e3" /><Relationship Type="http://schemas.openxmlformats.org/officeDocument/2006/relationships/worksheet" Target="/xl/worksheets/sheet5.xml" Id="R15540c43a32a4ca6" /><Relationship Type="http://schemas.openxmlformats.org/officeDocument/2006/relationships/worksheet" Target="/xl/worksheets/sheet6.xml" Id="Rb57600d6da174c66" /><Relationship Type="http://schemas.openxmlformats.org/officeDocument/2006/relationships/worksheet" Target="/xl/worksheets/sheet7.xml" Id="Rae17582313014a79" /><Relationship Type="http://schemas.openxmlformats.org/officeDocument/2006/relationships/worksheet" Target="/xl/worksheets/sheet8.xml" Id="Rb4dd0c5cc98743a4" /><Relationship Type="http://schemas.openxmlformats.org/officeDocument/2006/relationships/worksheet" Target="/xl/worksheets/sheet9.xml" Id="Rce4e3c9085934ad3" /><Relationship Type="http://schemas.openxmlformats.org/officeDocument/2006/relationships/worksheet" Target="/xl/worksheets/sheet10.xml" Id="R166bc56224ea40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0346fe905c4f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4f0ecc5a31a4eaa" /><Relationship Type="http://schemas.openxmlformats.org/officeDocument/2006/relationships/chart" Target="/xl/drawings/charts/chart3.xml" Id="Rdbda7bf145fa4e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Σφάλμα επικύρωσης ανά μοντέλο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</c:v>
          </c:tx>
          <c:cat>
            <c:strRef>
              <c:f>'Validation'!$A$5:$A$7</c:f>
              <c:strCache>
                <c:ptCount val="0"/>
              </c:strCache>
            </c:strRef>
          </c:cat>
          <c:val>
            <c:numRef>
              <c:f>'Validation'!$B$5:$B$7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MAE</c:v>
          </c:tx>
          <c:cat>
            <c:strRef>
              <c:f>'Validation'!$A$5:$A$7</c:f>
              <c:strCache>
                <c:ptCount val="0"/>
              </c:strCache>
            </c:strRef>
          </c:cat>
          <c:val>
            <c:numRef>
              <c:f>'Validation'!$C$5:$C$7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RMSE</c:v>
          </c:tx>
          <c:cat>
            <c:strRef>
              <c:f>'Validation'!$A$5:$A$7</c:f>
              <c:strCache>
                <c:ptCount val="0"/>
              </c:strCache>
            </c:strRef>
          </c:cat>
          <c:val>
            <c:numRef>
              <c:f>'Validation'!$D$5:$D$7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Social &amp; Democratic Risk Score (2020)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Risk score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Out-of-sample σφάλμα μοντέλων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MAE</c:v>
          </c:tx>
          <c:cat>
            <c:strRef>
              <c:f>'Dashboard'!$A$22:$A$24</c:f>
              <c:strCache>
                <c:ptCount val="0"/>
              </c:strCache>
            </c:strRef>
          </c:cat>
          <c:val>
            <c:numRef>
              <c:f>'Dashboard'!$B$22:$B$24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'Dashboard'!$A$22:$A$24</c:f>
              <c:strCache>
                <c:ptCount val="0"/>
              </c:strCache>
            </c:strRef>
          </c:cat>
          <c:val>
            <c:numRef>
              <c:f>'Dashboard'!$C$22:$C$24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0346fe905c4f9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f0ecc5a31a4eaa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da7bf145fa4e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ualPanelTable" displayName="AnnualPanelTable" ref="A4:AI134" headerRowCount="1">
  <x:tableColumns count="35">
    <x:tableColumn id="1" name="Χώρα"/>
    <x:tableColumn id="2" name="ISO"/>
    <x:tableColumn id="3" name="Έτος"/>
    <x:tableColumn id="4" name="Εκλογή"/>
    <x:tableColumn id="5" name="Ακροδεξιά ψήφος (%)"/>
    <x:tableColumn id="6" name="Μερίδιο εργασίας (%)"/>
    <x:tableColumn id="7" name="Πραγματικές ωριαίες αποδοχές"/>
    <x:tableColumn id="8" name="Ανεργία (%)"/>
    <x:tableColumn id="9" name="Ανάπτυξη ΑΕΠ (%)"/>
    <x:tableColumn id="10" name="Πληθωρισμός (%)"/>
    <x:tableColumn id="11" name="Μεταποίηση / ΑΕΠ (%)"/>
    <x:tableColumn id="12" name="Πολιτική διαφθορά (0–1)"/>
    <x:tableColumn id="13" name="Κράτος δικαίου (0–1)"/>
    <x:tableColumn id="14" name="Δ3 μεριδίου εργασίας"/>
    <x:tableColumn id="15" name="CAGR3 πραγματικών μισθών"/>
    <x:tableColumn id="16" name="Δ3 ανεργίας"/>
    <x:tableColumn id="17" name="Μέση ανάπτυξη 3ετίας"/>
    <x:tableColumn id="18" name="Μέσος πληθωρισμός 3ετίας"/>
    <x:tableColumn id="19" name="Δ5 μεταποίησης"/>
    <x:tableColumn id="20" name="z ανεργίας"/>
    <x:tableColumn id="21" name="z χαμηλής ανάπτυξης"/>
    <x:tableColumn id="22" name="z πληθωρισμού"/>
    <x:tableColumn id="23" name="z πτώσης μεριδίου εργασίας"/>
    <x:tableColumn id="24" name="z μισθολογικής πίεσης"/>
    <x:tableColumn id="25" name="z αποβιομηχάνισης"/>
    <x:tableColumn id="26" name="z διαφθοράς"/>
    <x:tableColumn id="27" name="z αδύναμου κράτους δικαίου"/>
    <x:tableColumn id="28" name="Οικονομική πίεση"/>
    <x:tableColumn id="29" name="Θεσμική ευπάθεια"/>
    <x:tableColumn id="30" name="Αλληλεπίδραση"/>
    <x:tableColumn id="31" name="Ακατέργαστος κίνδυνος"/>
    <x:tableColumn id="32" name="Risk score 0–100"/>
    <x:tableColumn id="33" name="Κατηγορία"/>
    <x:tableColumn id="34" name="Κάλυψη"/>
    <x:tableColumn id="35" name="Σημείωση"/>
  </x:tableColumns>
  <x:tableStyleInfo name="TableStyleMedium2" showRowStripes="1"/>
</x:table>
</file>

<file path=xl/tables/table2.xml><?xml version="1.0" encoding="utf-8"?>
<x:table xmlns:x="http://schemas.openxmlformats.org/spreadsheetml/2006/main" id="2" name="ElectionModelTable" displayName="ElectionModelTable" ref="A4:W34" headerRowCount="1">
  <x:tableColumns count="23">
    <x:tableColumn id="1" name="Χώρα"/>
    <x:tableColumn id="2" name="ISO"/>
    <x:tableColumn id="3" name="Εκλογή"/>
    <x:tableColumn id="4" name="Πραγματική ψήφος"/>
    <x:tableColumn id="5" name="Προηγούμενη ψήφος"/>
    <x:tableColumn id="6" name="Μεταβολή"/>
    <x:tableColumn id="7" name="Δ3 μεριδίου εργασίας"/>
    <x:tableColumn id="8" name="Μισθολογική CAGR"/>
    <x:tableColumn id="9" name="Ανεργία"/>
    <x:tableColumn id="10" name="Δ3 ανεργίας"/>
    <x:tableColumn id="11" name="Μέση ανάπτυξη 3ετίας"/>
    <x:tableColumn id="12" name="Μέσος πληθωρισμός 3ετίας"/>
    <x:tableColumn id="13" name="Δ5 μεταποίησης"/>
    <x:tableColumn id="14" name="Πολιτική διαφθορά"/>
    <x:tableColumn id="15" name="Κράτος δικαίου"/>
    <x:tableColumn id="16" name="Ανεργία × διαφθορά"/>
    <x:tableColumn id="17" name="Ανεργία × αδύναμο RoL"/>
    <x:tableColumn id="18" name="Πρόβλεψη M0"/>
    <x:tableColumn id="19" name="Πρόβλεψη M1"/>
    <x:tableColumn id="20" name="Πρόβλεψη M2"/>
    <x:tableColumn id="21" name="|Σφάλμα| M0"/>
    <x:tableColumn id="22" name="|Σφάλμα| M1"/>
    <x:tableColumn id="23" name="|Σφάλμα| M2"/>
  </x:tableColumns>
  <x:tableStyleInfo name="TableStyleMedium2" showRowStripes="1"/>
</x:table>
</file>

<file path=xl/tables/table3.xml><?xml version="1.0" encoding="utf-8"?>
<x:table xmlns:x="http://schemas.openxmlformats.org/spreadsheetml/2006/main" id="3" name="RawDataTable" displayName="RawDataTable" ref="A4:G910" headerRowCount="1">
  <x:tableColumns count="7">
    <x:tableColumn id="1" name="Δείκτης"/>
    <x:tableColumn id="2" name="Χώρα"/>
    <x:tableColumn id="3" name="ISO"/>
    <x:tableColumn id="4" name="Έτος"/>
    <x:tableColumn id="5" name="Τιμή"/>
    <x:tableColumn id="6" name="Μονάδα"/>
    <x:tableColumn id="7" name="Πηγή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4:G13" headerRowCount="1">
  <x:tableColumns count="7">
    <x:tableColumn id="1" name="Πεδίο"/>
    <x:tableColumn id="2" name="Ορισμός"/>
    <x:tableColumn id="3" name="Ρόλος"/>
    <x:tableColumn id="4" name="Πρόσημο κινδύνου"/>
    <x:tableColumn id="5" name="Lag"/>
    <x:tableColumn id="6" name="Πηγή"/>
    <x:tableColumn id="7" name="Περιορισμός"/>
  </x:tableColumns>
  <x:tableStyleInfo name="TableStyleMedium2" showRowStripes="1"/>
</x:table>
</file>

<file path=xl/tables/table5.xml><?xml version="1.0" encoding="utf-8"?>
<x:table xmlns:x="http://schemas.openxmlformats.org/spreadsheetml/2006/main" id="5" name="MethodTable" displayName="MethodTable" ref="A4:F10" headerRowCount="1">
  <x:tableColumns count="6">
    <x:tableColumn id="1" name="Ενότητα"/>
    <x:tableColumn id="2" name="Περιγραφή"/>
    <x:tableColumn id="3" name="Τεστ"/>
    <x:tableColumn id="4" name="Κριτήριο επιτυχίας"/>
    <x:tableColumn id="5" name="Κίνδυνος"/>
    <x:tableColumn id="6" name="Διόρθωση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a69e2669b4a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475e53d53042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1f26896cd054d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9c012b1ac5242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1accde1312d40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24de9bfd8c444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897703bd93e04774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3" hidden="0" customWidth="1"/>
    <x:col min="3" max="3" width="19" hidden="0" customWidth="1"/>
    <x:col min="4" max="4" width="18" hidden="0" customWidth="1"/>
    <x:col min="5" max="5" width="10" hidden="0" customWidth="1"/>
    <x:col min="6" max="6" width="60" hidden="0" customWidth="1"/>
  </x:cols>
  <x:sheetData>
    <x:row r="1">
      <x:c r="A1" s="4" t="str">
        <x:v>Παράμετροι δείκτη κινδύνου και κανόνες prototype</x:v>
      </x:c>
      <x:c r="B1" s="4"/>
      <x:c r="C1" s="4"/>
      <x:c r="D1" s="4"/>
      <x:c r="E1" s="4"/>
      <x:c r="F1" s="4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40" customHeight="1">
      <x:c r="A4" s="83" t="str">
        <x:v>Μεταβλητή</x:v>
      </x:c>
      <x:c r="B4" s="83" t="str">
        <x:v>Μέσος 2005–2020</x:v>
      </x:c>
      <x:c r="C4" s="83" t="str">
        <x:v>Τυπ. απόκλιση</x:v>
      </x:c>
      <x:c r="D4" s="83" t="str">
        <x:v>Προσανατολισμός</x:v>
      </x:c>
      <x:c r="E4" s="83" t="str">
        <x:v>N</x:v>
      </x:c>
      <x:c r="F4" s="83" t="str">
        <x:v>Ερμηνεία υψηλότερου z</x:v>
      </x:c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40" customHeight="1">
      <x:c r="A5" s="20" t="str">
        <x:v>Ανεργία</x:v>
      </x:c>
      <x:c r="B5" s="24" t="n">
        <x:v>11.832525</x:v>
      </x:c>
      <x:c r="C5" s="24" t="n">
        <x:v>6.273770563861471</x:v>
      </x:c>
      <x:c r="D5" s="26" t="n">
        <x:v>1</x:v>
      </x:c>
      <x:c r="E5" s="20" t="n">
        <x:v>80</x:v>
      </x:c>
      <x:c r="F5" s="20" t="str">
        <x:v>Μεγαλύτερος κίνδυνος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40" customHeight="1">
      <x:c r="A6" s="20" t="str">
        <x:v>Μέση ανάπτυξη ΑΕΠ 3ετίας</x:v>
      </x:c>
      <x:c r="B6" s="24" t="n">
        <x:v>0.5506249999999999</x:v>
      </x:c>
      <x:c r="C6" s="24" t="n">
        <x:v>2.3041351620373116</x:v>
      </x:c>
      <x:c r="D6" s="26" t="n">
        <x:v>-1</x:v>
      </x:c>
      <x:c r="E6" s="20" t="n">
        <x:v>80</x:v>
      </x:c>
      <x:c r="F6" s="20" t="str">
        <x:v>Το z αντιστρέφεται: χαμηλότερη τιμή = μεγαλύτερος κίνδυνος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40" customHeight="1">
      <x:c r="A7" s="20" t="str">
        <x:v>Μέσος πληθωρισμός 3ετίας</x:v>
      </x:c>
      <x:c r="B7" s="24" t="n">
        <x:v>1.50369801825</x:v>
      </x:c>
      <x:c r="C7" s="24" t="n">
        <x:v>1.0706378737549003</x:v>
      </x:c>
      <x:c r="D7" s="26" t="n">
        <x:v>1</x:v>
      </x:c>
      <x:c r="E7" s="20" t="n">
        <x:v>80</x:v>
      </x:c>
      <x:c r="F7" s="20" t="str">
        <x:v>Μεγαλύτερος κίνδυνος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40" customHeight="1">
      <x:c r="A8" s="20" t="str">
        <x:v>Μεταβολή μεριδίου εργασίας 3ετίας</x:v>
      </x:c>
      <x:c r="B8" s="24" t="n">
        <x:v>0.1000000000000002</x:v>
      </x:c>
      <x:c r="C8" s="24" t="n">
        <x:v>2.4366168039466864</x:v>
      </x:c>
      <x:c r="D8" s="26" t="n">
        <x:v>-1</x:v>
      </x:c>
      <x:c r="E8" s="20" t="n">
        <x:v>70</x:v>
      </x:c>
      <x:c r="F8" s="20" t="str">
        <x:v>Το z αντιστρέφεται: χαμηλότερη τιμή = μεγαλύτερος κίνδυνος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40" customHeight="1">
      <x:c r="A9" s="20" t="str">
        <x:v>Πραγματική μισθολογική CAGR 3ετίας</x:v>
      </x:c>
      <x:c r="B9" s="24" t="n">
        <x:v>0.030693097344732707</x:v>
      </x:c>
      <x:c r="C9" s="24" t="n">
        <x:v>0.02020181170916468</x:v>
      </x:c>
      <x:c r="D9" s="26" t="n">
        <x:v>-1</x:v>
      </x:c>
      <x:c r="E9" s="20" t="n">
        <x:v>33</x:v>
      </x:c>
      <x:c r="F9" s="20" t="str">
        <x:v>Το z αντιστρέφεται: χαμηλότερη τιμή = μεγαλύτερος κίνδυνος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40" customHeight="1">
      <x:c r="A10" s="20" t="str">
        <x:v>Μεταβολή μεταποίησης 5ετίας</x:v>
      </x:c>
      <x:c r="B10" s="24" t="n">
        <x:v>-0.7541709187500001</x:v>
      </x:c>
      <x:c r="C10" s="24" t="n">
        <x:v>1.0987301318838358</x:v>
      </x:c>
      <x:c r="D10" s="26" t="n">
        <x:v>-1</x:v>
      </x:c>
      <x:c r="E10" s="20" t="n">
        <x:v>80</x:v>
      </x:c>
      <x:c r="F10" s="20" t="str">
        <x:v>Το z αντιστρέφεται: χαμηλότερη τιμή = μεγαλύτερος κίνδυνος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 ht="40" customHeight="1">
      <x:c r="A11" s="20" t="str">
        <x:v>Πολιτική διαφθορά</x:v>
      </x:c>
      <x:c r="B11" s="24" t="n">
        <x:v>0.105975</x:v>
      </x:c>
      <x:c r="C11" s="24" t="n">
        <x:v>0.08954837105996775</x:v>
      </x:c>
      <x:c r="D11" s="26" t="n">
        <x:v>1</x:v>
      </x:c>
      <x:c r="E11" s="20" t="n">
        <x:v>80</x:v>
      </x:c>
      <x:c r="F11" s="20" t="str">
        <x:v>Μεγαλύτερος κίνδυνος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 ht="40" customHeight="1">
      <x:c r="A12" s="20" t="str">
        <x:v>Κράτος δικαίου</x:v>
      </x:c>
      <x:c r="B12" s="24" t="n">
        <x:v>0.9437625</x:v>
      </x:c>
      <x:c r="C12" s="24" t="n">
        <x:v>0.04636706703106516</x:v>
      </x:c>
      <x:c r="D12" s="26" t="n">
        <x:v>-1</x:v>
      </x:c>
      <x:c r="E12" s="20" t="n">
        <x:v>80</x:v>
      </x:c>
      <x:c r="F12" s="20" t="str">
        <x:v>Το z αντιστρέφεται: χαμηλότερη τιμή = μεγαλύτερος κίνδυνος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 ht="4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 ht="4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 ht="40" customHeight="1">
      <x:c r="A15" s="83" t="str">
        <x:v>Βάρος / όριο</x:v>
      </x:c>
      <x:c r="B15" s="83" t="str">
        <x:v>Τιμή</x:v>
      </x:c>
      <x:c r="C15" s="18"/>
      <x:c r="D15" s="83" t="str">
        <x:v>Κατηγορία κινδύνου</x:v>
      </x:c>
      <x:c r="E15" s="83" t="str">
        <x:v>Όριο</x:v>
      </x:c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 ht="40" customHeight="1">
      <x:c r="A16" s="84" t="str">
        <x:v>Οικονομική πίεση</x:v>
      </x:c>
      <x:c r="B16" s="40" t="n">
        <x:v>0.55</x:v>
      </x:c>
      <x:c r="C16" s="18"/>
      <x:c r="D16" s="84" t="str">
        <x:v>Χαμηλός</x:v>
      </x:c>
      <x:c r="E16" s="42" t="n">
        <x:v>35</x:v>
      </x:c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 ht="40" customHeight="1">
      <x:c r="A17" s="84" t="str">
        <x:v>Θεσμική ευπάθεια</x:v>
      </x:c>
      <x:c r="B17" s="40" t="n">
        <x:v>0.35</x:v>
      </x:c>
      <x:c r="C17" s="18"/>
      <x:c r="D17" s="84" t="str">
        <x:v>Μέτριος</x:v>
      </x:c>
      <x:c r="E17" s="42" t="n">
        <x:v>50</x:v>
      </x:c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 ht="40" customHeight="1">
      <x:c r="A18" s="84" t="str">
        <x:v>Αλληλεπίδραση</x:v>
      </x:c>
      <x:c r="B18" s="40" t="n">
        <x:v>0.1</x:v>
      </x:c>
      <x:c r="C18" s="18"/>
      <x:c r="D18" s="84" t="str">
        <x:v>Υψηλός</x:v>
      </x:c>
      <x:c r="E18" s="42" t="n">
        <x:v>65</x:v>
      </x:c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 ht="40" customHeight="1">
      <x:c r="A19" s="84" t="str">
        <x:v>Έτος σύγκρισης dashboard</x:v>
      </x:c>
      <x:c r="B19" s="37" t="n">
        <x:v>2020</x:v>
      </x:c>
      <x:c r="C19" s="18"/>
      <x:c r="D19" s="84" t="str">
        <x:v>Πολύ υψηλός</x:v>
      </x:c>
      <x:c r="E19" s="42" t="n">
        <x:v>100</x:v>
      </x:c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 ht="4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 ht="4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 ht="40" customHeight="1">
      <x:c r="A22" s="83" t="str">
        <x:v>Κανόνας</x:v>
      </x:c>
      <x:c r="B22" s="83" t="str">
        <x:v>Περιγραφή</x:v>
      </x:c>
      <x:c r="C22" s="83"/>
      <x:c r="D22" s="83"/>
      <x:c r="E22" s="83"/>
      <x:c r="F22" s="83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 ht="40" customHeight="1">
      <x:c r="A23" s="47" t="str">
        <x:v>Σκοπός</x:v>
      </x:c>
      <x:c r="B23" s="47" t="str">
        <x:v>Το score είναι δείκτης προειδοποίησης και σύγκρισης, όχι πιθανότητα «φασισμού».</x:v>
      </x:c>
      <x:c r="C23" s="47"/>
      <x:c r="D23" s="47"/>
      <x:c r="E23" s="47"/>
      <x:c r="F23" s="47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 ht="40" customHeight="1">
      <x:c r="A24" s="47" t="str">
        <x:v>Κανονικοποίηση</x:v>
      </x:c>
      <x:c r="B24" s="47" t="str">
        <x:v>Οι μεταβλητές τυποποιούνται με το κοινό δείγμα 2005–2020.</x:v>
      </x:c>
      <x:c r="C24" s="47"/>
      <x:c r="D24" s="47"/>
      <x:c r="E24" s="47"/>
      <x:c r="F24" s="47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 ht="40" customHeight="1">
      <x:c r="A25" s="47" t="str">
        <x:v>Αλληλεπίδραση</x:v>
      </x:c>
      <x:c r="B25" s="47" t="str">
        <x:v>Η οικονομική πίεση πολλαπλασιάζεται με τη θεσμική ευπάθεια.</x:v>
      </x:c>
      <x:c r="C25" s="47"/>
      <x:c r="D25" s="47"/>
      <x:c r="E25" s="47"/>
      <x:c r="F25" s="47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 ht="40" customHeight="1">
      <x:c r="A26" s="47" t="str">
        <x:v>Επιστημονικό όριο</x:v>
      </x:c>
      <x:c r="B26" s="47" t="str">
        <x:v>Το μοντέλο χρειάζεται ΕΕ-27 ή περιφερειακό δείγμα για αξιόπιστη επικύρωση.</x:v>
      </x:c>
      <x:c r="C26" s="47"/>
      <x:c r="D26" s="47"/>
      <x:c r="E26" s="47"/>
      <x:c r="F26" s="47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F2"/>
    <x:mergeCell ref="B23:F23"/>
    <x:mergeCell ref="B24:F24"/>
    <x:mergeCell ref="B25:F25"/>
    <x:mergeCell ref="B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8" hidden="0" customWidth="1"/>
    <x:col min="4" max="4" width="9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17" hidden="0" customWidth="1"/>
    <x:col min="10" max="10" width="15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5" hidden="0" customWidth="1"/>
    <x:col min="17" max="17" width="19" hidden="0" customWidth="1"/>
    <x:col min="18" max="18" width="19" hidden="0" customWidth="1"/>
    <x:col min="19" max="19" width="17" hidden="0" customWidth="1"/>
    <x:col min="20" max="20" width="14" hidden="0" customWidth="1"/>
    <x:col min="21" max="21" width="18" hidden="0" customWidth="1"/>
    <x:col min="22" max="22" width="14" hidden="0" customWidth="1"/>
    <x:col min="23" max="23" width="20" hidden="0" customWidth="1"/>
    <x:col min="24" max="24" width="21" hidden="0" customWidth="1"/>
    <x:col min="25" max="25" width="20" hidden="0" customWidth="1"/>
    <x:col min="26" max="26" width="15" hidden="0" customWidth="1"/>
    <x:col min="27" max="27" width="21" hidden="0" customWidth="1"/>
    <x:col min="28" max="28" width="18" hidden="0" customWidth="1"/>
    <x:col min="29" max="29" width="19" hidden="0" customWidth="1"/>
    <x:col min="30" max="30" width="15" hidden="0" customWidth="1"/>
    <x:col min="31" max="31" width="20" hidden="0" customWidth="1"/>
    <x:col min="32" max="32" width="16" hidden="0" customWidth="1"/>
    <x:col min="33" max="33" width="16" hidden="0" customWidth="1"/>
    <x:col min="34" max="34" width="12" hidden="0" customWidth="1"/>
    <x:col min="35" max="35" width="34" hidden="0" customWidth="1"/>
  </x:cols>
  <x:sheetData>
    <x:row r="1">
      <x:c r="A1" s="4" t="str">
        <x:v>Ετήσιο πάνελ 2000–2025: δεδομένα, παράγωγοι δείκτες και λειτουργικό risk score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36" customHeight="1">
      <x:c r="A4" s="83" t="str">
        <x:v>Χώρα</x:v>
      </x:c>
      <x:c r="B4" s="83" t="str">
        <x:v>ISO</x:v>
      </x:c>
      <x:c r="C4" s="83" t="str">
        <x:v>Έτος</x:v>
      </x:c>
      <x:c r="D4" s="83" t="str">
        <x:v>Εκλογή</x:v>
      </x:c>
      <x:c r="E4" s="83" t="str">
        <x:v>Ακροδεξιά ψήφος (%)</x:v>
      </x:c>
      <x:c r="F4" s="83" t="str">
        <x:v>Μερίδιο εργασίας (%)</x:v>
      </x:c>
      <x:c r="G4" s="83" t="str">
        <x:v>Πραγματικές ωριαίες αποδοχές</x:v>
      </x:c>
      <x:c r="H4" s="83" t="str">
        <x:v>Ανεργία (%)</x:v>
      </x:c>
      <x:c r="I4" s="83" t="str">
        <x:v>Ανάπτυξη ΑΕΠ (%)</x:v>
      </x:c>
      <x:c r="J4" s="83" t="str">
        <x:v>Πληθωρισμός (%)</x:v>
      </x:c>
      <x:c r="K4" s="83" t="str">
        <x:v>Μεταποίηση / ΑΕΠ (%)</x:v>
      </x:c>
      <x:c r="L4" s="83" t="str">
        <x:v>Πολιτική διαφθορά (0–1)</x:v>
      </x:c>
      <x:c r="M4" s="83" t="str">
        <x:v>Κράτος δικαίου (0–1)</x:v>
      </x:c>
      <x:c r="N4" s="83" t="str">
        <x:v>Δ3 μεριδίου εργασίας</x:v>
      </x:c>
      <x:c r="O4" s="83" t="str">
        <x:v>CAGR3 πραγματικών μισθών</x:v>
      </x:c>
      <x:c r="P4" s="83" t="str">
        <x:v>Δ3 ανεργίας</x:v>
      </x:c>
      <x:c r="Q4" s="83" t="str">
        <x:v>Μέση ανάπτυξη 3ετίας</x:v>
      </x:c>
      <x:c r="R4" s="83" t="str">
        <x:v>Μέσος πληθωρισμός 3ετίας</x:v>
      </x:c>
      <x:c r="S4" s="83" t="str">
        <x:v>Δ5 μεταποίησης</x:v>
      </x:c>
      <x:c r="T4" s="83" t="str">
        <x:v>z ανεργίας</x:v>
      </x:c>
      <x:c r="U4" s="83" t="str">
        <x:v>z χαμηλής ανάπτυξης</x:v>
      </x:c>
      <x:c r="V4" s="83" t="str">
        <x:v>z πληθωρισμού</x:v>
      </x:c>
      <x:c r="W4" s="83" t="str">
        <x:v>z πτώσης μεριδίου εργασίας</x:v>
      </x:c>
      <x:c r="X4" s="83" t="str">
        <x:v>z μισθολογικής πίεσης</x:v>
      </x:c>
      <x:c r="Y4" s="83" t="str">
        <x:v>z αποβιομηχάνισης</x:v>
      </x:c>
      <x:c r="Z4" s="83" t="str">
        <x:v>z διαφθοράς</x:v>
      </x:c>
      <x:c r="AA4" s="83" t="str">
        <x:v>z αδύναμου κράτους δικαίου</x:v>
      </x:c>
      <x:c r="AB4" s="83" t="str">
        <x:v>Οικονομική πίεση</x:v>
      </x:c>
      <x:c r="AC4" s="83" t="str">
        <x:v>Θεσμική ευπάθεια</x:v>
      </x:c>
      <x:c r="AD4" s="83" t="str">
        <x:v>Αλληλεπίδραση</x:v>
      </x:c>
      <x:c r="AE4" s="83" t="str">
        <x:v>Ακατέργαστος κίνδυνος</x:v>
      </x:c>
      <x:c r="AF4" s="83" t="str">
        <x:v>Risk score 0–100</x:v>
      </x:c>
      <x:c r="AG4" s="83" t="str">
        <x:v>Κατηγορία</x:v>
      </x:c>
      <x:c r="AH4" s="83" t="str">
        <x:v>Κάλυψη</x:v>
      </x:c>
      <x:c r="AI4" s="83" t="str">
        <x:v>Σημείωση</x:v>
      </x:c>
    </x:row>
    <x:row r="5" ht="36" customHeight="1">
      <x:c r="A5" s="20" t="str">
        <x:v>Ελλάδα</x:v>
      </x:c>
      <x:c r="B5" s="20" t="str">
        <x:v>GRC</x:v>
      </x:c>
      <x:c r="C5" s="20" t="n">
        <x:v>2000</x:v>
      </x:c>
      <x:c r="D5" s="20" t="n">
        <x:v>1</x:v>
      </x:c>
      <x:c r="E5" s="52" t="n">
        <x:v>0</x:v>
      </x:c>
      <x:c r="F5" s="52"/>
      <x:c r="G5" s="52"/>
      <x:c r="H5" s="52" t="n">
        <x:v>11.345</x:v>
      </x:c>
      <x:c r="I5" s="52" t="n">
        <x:v>4.14</x:v>
      </x:c>
      <x:c r="J5" s="52" t="n">
        <x:v>3.1511817</x:v>
      </x:c>
      <x:c r="K5" s="52" t="n">
        <x:v>9.920552</x:v>
      </x:c>
      <x:c r="L5" s="52" t="n">
        <x:v>0.255</x:v>
      </x:c>
      <x:c r="M5" s="52" t="n">
        <x:v>0.866</x:v>
      </x:c>
      <x:c r="N5" s="52"/>
      <x:c r="O5" s="54"/>
      <x:c r="P5" s="52"/>
      <x:c r="Q5" s="52"/>
      <x:c r="R5" s="52"/>
      <x:c r="S5" s="52"/>
      <x:c r="T5" s="52" t="n">
        <x:f>IF(H5="","",(H5-Parameters!$B$5)/Parameters!$C$5)</x:f>
        <x:v>-0.07770845220388978</x:v>
      </x:c>
      <x:c r="U5" s="52" t="str">
        <x:f>IF(Q5="","",-1*(Q5-Parameters!$B$6)/Parameters!$C$6)</x:f>
      </x:c>
      <x:c r="V5" s="52" t="str">
        <x:f>IF(R5="","",(R5-Parameters!$B$7)/Parameters!$C$7)</x:f>
      </x:c>
      <x:c r="W5" s="52" t="str">
        <x:f>IF(N5="","",-1*(N5-Parameters!$B$8)/Parameters!$C$8)</x:f>
      </x:c>
      <x:c r="X5" s="52" t="str">
        <x:f>IF(O5="","",-1*(O5-Parameters!$B$9)/Parameters!$C$9)</x:f>
      </x:c>
      <x:c r="Y5" s="52" t="str">
        <x:f>IF(S5="","",-1*(S5-Parameters!$B$10)/Parameters!$C$10)</x:f>
      </x:c>
      <x:c r="Z5" s="52" t="n">
        <x:f>IF(L5="","",(L5-Parameters!$B$11)/Parameters!$C$11)</x:f>
        <x:v>1.6641843758408807</x:v>
      </x:c>
      <x:c r="AA5" s="52" t="n">
        <x:f>IF(M5="","",-1*(M5-Parameters!$B$12)/Parameters!$C$12)</x:f>
        <x:v>1.677106295032644</x:v>
      </x:c>
      <x:c r="AB5" s="52" t="n">
        <x:f>IF(COUNT(T5:Y5)=0,"",AVERAGE(T5:Y5))</x:f>
        <x:v>-0.07770845220388978</x:v>
      </x:c>
      <x:c r="AC5" s="52" t="n">
        <x:f>IF(COUNT(Z5:AA5)=0,"",AVERAGE(Z5:AA5))</x:f>
        <x:v>1.6706453354367623</x:v>
      </x:c>
      <x:c r="AD5" s="52" t="n">
        <x:f>IF(OR(AB5="",AC5=""),"",AB5*AC5)</x:f>
        <x:v>-0.12982326319843904</x:v>
      </x:c>
      <x:c r="AE5" s="52" t="n">
        <x:f>IF(OR(AB5="",AC5=""),"",Parameters!$B$16*AB5+Parameters!$B$17*AC5+Parameters!$B$18*AD5)</x:f>
        <x:v>0.5290038923708835</x:v>
      </x:c>
      <x:c r="AF5" s="56" t="n">
        <x:f>IF(AE5="","",100/(1+EXP(-AE5)))</x:f>
        <x:v>62.9250755727502</x:v>
      </x:c>
      <x:c r="AG5" s="20" t="str">
        <x:f>IF(AF5="","",IF(AF5&lt;Parameters!$E$16,"Χαμηλός",IF(AF5&lt;Parameters!$E$17,"Μέτριος",IF(AF5&lt;Parameters!$E$18,"Υψηλός","Πολύ υψηλός"))))</x:f>
        <x:v>Υψηλός</x:v>
      </x:c>
      <x:c r="AH5" s="58" t="n">
        <x:f>COUNT(T5:AA5)/8</x:f>
        <x:v>0.375</x:v>
      </x:c>
      <x:c r="AI5" s="20" t="str">
        <x:f>IF(AH5&lt;0.75,"Περιορισμένη κάλυψη",IF(C5&gt;2020,"Ορισμένες σειρές είναι παλαιότερης διαθεσιμότητας","Κοινή ιστορική περίοδος"))</x:f>
        <x:v>Περιορισμένη κάλυψη</x:v>
      </x:c>
    </x:row>
    <x:row r="6" ht="36" customHeight="1">
      <x:c r="A6" s="20" t="str">
        <x:v>Ελλάδα</x:v>
      </x:c>
      <x:c r="B6" s="20" t="str">
        <x:v>GRC</x:v>
      </x:c>
      <x:c r="C6" s="20" t="n">
        <x:v>2001</x:v>
      </x:c>
      <x:c r="D6" s="20" t="n">
        <x:v>0</x:v>
      </x:c>
      <x:c r="E6" s="52"/>
      <x:c r="F6" s="52"/>
      <x:c r="G6" s="52"/>
      <x:c r="H6" s="52" t="n">
        <x:v>10.764</x:v>
      </x:c>
      <x:c r="I6" s="52" t="n">
        <x:v>4.65</x:v>
      </x:c>
      <x:c r="J6" s="52" t="n">
        <x:v>3.3739684</x:v>
      </x:c>
      <x:c r="K6" s="52" t="n">
        <x:v>10.404101</x:v>
      </x:c>
      <x:c r="L6" s="52" t="n">
        <x:v>0.255</x:v>
      </x:c>
      <x:c r="M6" s="52" t="n">
        <x:v>0.866</x:v>
      </x:c>
      <x:c r="N6" s="52"/>
      <x:c r="O6" s="54"/>
      <x:c r="P6" s="52"/>
      <x:c r="Q6" s="52"/>
      <x:c r="R6" s="52"/>
      <x:c r="S6" s="52"/>
      <x:c r="T6" s="52" t="n">
        <x:f>IF(H6="","",(H6-Parameters!$B$5)/Parameters!$C$5)</x:f>
        <x:v>-0.17031623791838665</x:v>
      </x:c>
      <x:c r="U6" s="52" t="str">
        <x:f>IF(Q6="","",-1*(Q6-Parameters!$B$6)/Parameters!$C$6)</x:f>
      </x:c>
      <x:c r="V6" s="52" t="str">
        <x:f>IF(R6="","",(R6-Parameters!$B$7)/Parameters!$C$7)</x:f>
      </x:c>
      <x:c r="W6" s="52" t="str">
        <x:f>IF(N6="","",-1*(N6-Parameters!$B$8)/Parameters!$C$8)</x:f>
      </x:c>
      <x:c r="X6" s="52" t="str">
        <x:f>IF(O6="","",-1*(O6-Parameters!$B$9)/Parameters!$C$9)</x:f>
      </x:c>
      <x:c r="Y6" s="52" t="str">
        <x:f>IF(S6="","",-1*(S6-Parameters!$B$10)/Parameters!$C$10)</x:f>
      </x:c>
      <x:c r="Z6" s="52" t="n">
        <x:f>IF(L6="","",(L6-Parameters!$B$11)/Parameters!$C$11)</x:f>
        <x:v>1.6641843758408807</x:v>
      </x:c>
      <x:c r="AA6" s="52" t="n">
        <x:f>IF(M6="","",-1*(M6-Parameters!$B$12)/Parameters!$C$12)</x:f>
        <x:v>1.677106295032644</x:v>
      </x:c>
      <x:c r="AB6" s="52" t="n">
        <x:f>IF(COUNT(T6:Y6)=0,"",AVERAGE(T6:Y6))</x:f>
        <x:v>-0.17031623791838665</x:v>
      </x:c>
      <x:c r="AC6" s="52" t="n">
        <x:f>IF(COUNT(Z6:AA6)=0,"",AVERAGE(Z6:AA6))</x:f>
        <x:v>1.6706453354367623</x:v>
      </x:c>
      <x:c r="AD6" s="52" t="n">
        <x:f>IF(OR(AB6="",AC6=""),"",AB6*AC6)</x:f>
        <x:v>-0.2845380284274905</x:v>
      </x:c>
      <x:c r="AE6" s="52" t="n">
        <x:f>IF(OR(AB6="",AC6=""),"",Parameters!$B$16*AB6+Parameters!$B$17*AC6+Parameters!$B$18*AD6)</x:f>
        <x:v>0.4625981337050051</x:v>
      </x:c>
      <x:c r="AF6" s="56" t="n">
        <x:f>IF(AE6="","",100/(1+EXP(-AE6)))</x:f>
        <x:v>61.363034440226976</x:v>
      </x:c>
      <x:c r="AG6" s="20" t="str">
        <x:f>IF(AF6="","",IF(AF6&lt;Parameters!$E$16,"Χαμηλός",IF(AF6&lt;Parameters!$E$17,"Μέτριος",IF(AF6&lt;Parameters!$E$18,"Υψηλός","Πολύ υψηλός"))))</x:f>
        <x:v>Υψηλός</x:v>
      </x:c>
      <x:c r="AH6" s="58" t="n">
        <x:f>COUNT(T6:AA6)/8</x:f>
        <x:v>0.375</x:v>
      </x:c>
      <x:c r="AI6" s="20" t="str">
        <x:f>IF(AH6&lt;0.75,"Περιορισμένη κάλυψη",IF(C6&gt;2020,"Ορισμένες σειρές είναι παλαιότερης διαθεσιμότητας","Κοινή ιστορική περίοδος"))</x:f>
        <x:v>Περιορισμένη κάλυψη</x:v>
      </x:c>
    </x:row>
    <x:row r="7" ht="36" customHeight="1">
      <x:c r="A7" s="20" t="str">
        <x:v>Ελλάδα</x:v>
      </x:c>
      <x:c r="B7" s="20" t="str">
        <x:v>GRC</x:v>
      </x:c>
      <x:c r="C7" s="20" t="n">
        <x:v>2002</x:v>
      </x:c>
      <x:c r="D7" s="20" t="n">
        <x:v>0</x:v>
      </x:c>
      <x:c r="E7" s="52"/>
      <x:c r="F7" s="52"/>
      <x:c r="G7" s="52"/>
      <x:c r="H7" s="52" t="n">
        <x:v>10.346</x:v>
      </x:c>
      <x:c r="I7" s="52" t="n">
        <x:v>4.68</x:v>
      </x:c>
      <x:c r="J7" s="52" t="n">
        <x:v>3.6293588</x:v>
      </x:c>
      <x:c r="K7" s="52" t="n">
        <x:v>10.277921</x:v>
      </x:c>
      <x:c r="L7" s="52" t="n">
        <x:v>0.255</x:v>
      </x:c>
      <x:c r="M7" s="52" t="n">
        <x:v>0.866</x:v>
      </x:c>
      <x:c r="N7" s="52"/>
      <x:c r="O7" s="54"/>
      <x:c r="P7" s="52"/>
      <x:c r="Q7" s="52" t="n">
        <x:f>IF(AND(A7=A5,COUNT(I5:I7)&gt;=2),AVERAGE(I5:I7),"")</x:f>
        <x:v>4.489999999999999</x:v>
      </x:c>
      <x:c r="R7" s="52" t="n">
        <x:f>IF(AND(A7=A5,COUNT(J5:J7)&gt;=2),AVERAGE(J5:J7),"")</x:f>
        <x:v>3.3848363</x:v>
      </x:c>
      <x:c r="S7" s="52"/>
      <x:c r="T7" s="52" t="n">
        <x:f>IF(H7="","",(H7-Parameters!$B$5)/Parameters!$C$5)</x:f>
        <x:v>-0.2369428376234805</x:v>
      </x:c>
      <x:c r="U7" s="52" t="n">
        <x:f>IF(Q7="","",-1*(Q7-Parameters!$B$6)/Parameters!$C$6)</x:f>
        <x:v>-1.7096978792324022</x:v>
      </x:c>
      <x:c r="V7" s="52" t="n">
        <x:f>IF(R7="","",(R7-Parameters!$B$7)/Parameters!$C$7)</x:f>
        <x:v>1.7570257207066136</x:v>
      </x:c>
      <x:c r="W7" s="52" t="str">
        <x:f>IF(N7="","",-1*(N7-Parameters!$B$8)/Parameters!$C$8)</x:f>
      </x:c>
      <x:c r="X7" s="52" t="str">
        <x:f>IF(O7="","",-1*(O7-Parameters!$B$9)/Parameters!$C$9)</x:f>
      </x:c>
      <x:c r="Y7" s="52" t="str">
        <x:f>IF(S7="","",-1*(S7-Parameters!$B$10)/Parameters!$C$10)</x:f>
      </x:c>
      <x:c r="Z7" s="52" t="n">
        <x:f>IF(L7="","",(L7-Parameters!$B$11)/Parameters!$C$11)</x:f>
        <x:v>1.6641843758408807</x:v>
      </x:c>
      <x:c r="AA7" s="52" t="n">
        <x:f>IF(M7="","",-1*(M7-Parameters!$B$12)/Parameters!$C$12)</x:f>
        <x:v>1.677106295032644</x:v>
      </x:c>
      <x:c r="AB7" s="52" t="n">
        <x:f>IF(COUNT(T7:Y7)=0,"",AVERAGE(T7:Y7))</x:f>
        <x:v>-0.06320499871642309</x:v>
      </x:c>
      <x:c r="AC7" s="52" t="n">
        <x:f>IF(COUNT(Z7:AA7)=0,"",AVERAGE(Z7:AA7))</x:f>
        <x:v>1.6706453354367623</x:v>
      </x:c>
      <x:c r="AD7" s="52" t="n">
        <x:f>IF(OR(AB7="",AC7=""),"",AB7*AC7)</x:f>
        <x:v>-0.10559313628187877</x:v>
      </x:c>
      <x:c r="AE7" s="52" t="n">
        <x:f>IF(OR(AB7="",AC7=""),"",Parameters!$B$16*AB7+Parameters!$B$17*AC7+Parameters!$B$18*AD7)</x:f>
        <x:v>0.5394038044806463</x:v>
      </x:c>
      <x:c r="AF7" s="56" t="n">
        <x:f>IF(AE7="","",100/(1+EXP(-AE7)))</x:f>
        <x:v>63.16737165674868</x:v>
      </x:c>
      <x:c r="AG7" s="20" t="str">
        <x:f>IF(AF7="","",IF(AF7&lt;Parameters!$E$16,"Χαμηλός",IF(AF7&lt;Parameters!$E$17,"Μέτριος",IF(AF7&lt;Parameters!$E$18,"Υψηλός","Πολύ υψηλός"))))</x:f>
        <x:v>Υψηλός</x:v>
      </x:c>
      <x:c r="AH7" s="58" t="n">
        <x:f>COUNT(T7:AA7)/8</x:f>
        <x:v>0.625</x:v>
      </x:c>
      <x:c r="AI7" s="20" t="str">
        <x:f>IF(AH7&lt;0.75,"Περιορισμένη κάλυψη",IF(C7&gt;2020,"Ορισμένες σειρές είναι παλαιότερης διαθεσιμότητας","Κοινή ιστορική περίοδος"))</x:f>
        <x:v>Περιορισμένη κάλυψη</x:v>
      </x:c>
    </x:row>
    <x:row r="8" ht="36" customHeight="1">
      <x:c r="A8" s="20" t="str">
        <x:v>Ελλάδα</x:v>
      </x:c>
      <x:c r="B8" s="20" t="str">
        <x:v>GRC</x:v>
      </x:c>
      <x:c r="C8" s="20" t="n">
        <x:v>2003</x:v>
      </x:c>
      <x:c r="D8" s="20" t="n">
        <x:v>0</x:v>
      </x:c>
      <x:c r="E8" s="52"/>
      <x:c r="F8" s="52"/>
      <x:c r="G8" s="52"/>
      <x:c r="H8" s="52" t="n">
        <x:v>9.839</x:v>
      </x:c>
      <x:c r="I8" s="52" t="n">
        <x:v>5.8</x:v>
      </x:c>
      <x:c r="J8" s="52" t="n">
        <x:v>3.5306504</x:v>
      </x:c>
      <x:c r="K8" s="52" t="n">
        <x:v>9.995781</x:v>
      </x:c>
      <x:c r="L8" s="52" t="n">
        <x:v>0.255</x:v>
      </x:c>
      <x:c r="M8" s="52" t="n">
        <x:v>0.866</x:v>
      </x:c>
      <x:c r="N8" s="52" t="str">
        <x:f>IF(AND(A8=A5,F8&lt;&gt;"",F5&lt;&gt;""),F8-F5,"")</x:f>
      </x:c>
      <x:c r="O8" s="54" t="str">
        <x:f>IF(AND(A8=A5,G8&lt;&gt;"",G5&lt;&gt;"",G5&gt;0),(G8/G5)^(1/3)-1,"")</x:f>
      </x:c>
      <x:c r="P8" s="52" t="n">
        <x:f>IF(AND(A8=A5,H8&lt;&gt;"",H5&lt;&gt;""),H8-H5,"")</x:f>
        <x:v>-1.5060000000000002</x:v>
      </x:c>
      <x:c r="Q8" s="52" t="n">
        <x:f>IF(AND(A8=A6,COUNT(I6:I8)&gt;=2),AVERAGE(I6:I8),"")</x:f>
        <x:v>5.043333333333333</x:v>
      </x:c>
      <x:c r="R8" s="52" t="n">
        <x:f>IF(AND(A8=A6,COUNT(J6:J8)&gt;=2),AVERAGE(J6:J8),"")</x:f>
        <x:v>3.5113258666666667</x:v>
      </x:c>
      <x:c r="S8" s="52"/>
      <x:c r="T8" s="52" t="n">
        <x:f>IF(H8="","",(H8-Parameters!$B$5)/Parameters!$C$5)</x:f>
        <x:v>-0.3177554836772667</x:v>
      </x:c>
      <x:c r="U8" s="52" t="n">
        <x:f>IF(Q8="","",-1*(Q8-Parameters!$B$6)/Parameters!$C$6)</x:f>
        <x:v>-1.9498458282112623</x:v>
      </x:c>
      <x:c r="V8" s="52" t="n">
        <x:f>IF(R8="","",(R8-Parameters!$B$7)/Parameters!$C$7)</x:f>
        <x:v>1.8751698381223814</x:v>
      </x:c>
      <x:c r="W8" s="52" t="str">
        <x:f>IF(N8="","",-1*(N8-Parameters!$B$8)/Parameters!$C$8)</x:f>
      </x:c>
      <x:c r="X8" s="52" t="str">
        <x:f>IF(O8="","",-1*(O8-Parameters!$B$9)/Parameters!$C$9)</x:f>
      </x:c>
      <x:c r="Y8" s="52" t="str">
        <x:f>IF(S8="","",-1*(S8-Parameters!$B$10)/Parameters!$C$10)</x:f>
      </x:c>
      <x:c r="Z8" s="52" t="n">
        <x:f>IF(L8="","",(L8-Parameters!$B$11)/Parameters!$C$11)</x:f>
        <x:v>1.6641843758408807</x:v>
      </x:c>
      <x:c r="AA8" s="52" t="n">
        <x:f>IF(M8="","",-1*(M8-Parameters!$B$12)/Parameters!$C$12)</x:f>
        <x:v>1.677106295032644</x:v>
      </x:c>
      <x:c r="AB8" s="52" t="n">
        <x:f>IF(COUNT(T8:Y8)=0,"",AVERAGE(T8:Y8))</x:f>
        <x:v>-0.1308104912553826</x:v>
      </x:c>
      <x:c r="AC8" s="52" t="n">
        <x:f>IF(COUNT(Z8:AA8)=0,"",AVERAGE(Z8:AA8))</x:f>
        <x:v>1.6706453354367623</x:v>
      </x:c>
      <x:c r="AD8" s="52" t="n">
        <x:f>IF(OR(AB8="",AC8=""),"",AB8*AC8)</x:f>
        <x:v>-0.21853793704199634</x:v>
      </x:c>
      <x:c r="AE8" s="52" t="n">
        <x:f>IF(OR(AB8="",AC8=""),"",Parameters!$B$16*AB8+Parameters!$B$17*AC8+Parameters!$B$18*AD8)</x:f>
        <x:v>0.4909263035082067</x:v>
      </x:c>
      <x:c r="AF8" s="56" t="n">
        <x:f>IF(AE8="","",100/(1+EXP(-AE8)))</x:f>
        <x:v>62.03246214876173</x:v>
      </x:c>
      <x:c r="AG8" s="20" t="str">
        <x:f>IF(AF8="","",IF(AF8&lt;Parameters!$E$16,"Χαμηλός",IF(AF8&lt;Parameters!$E$17,"Μέτριος",IF(AF8&lt;Parameters!$E$18,"Υψηλός","Πολύ υψηλός"))))</x:f>
        <x:v>Υψηλός</x:v>
      </x:c>
      <x:c r="AH8" s="58" t="n">
        <x:f>COUNT(T8:AA8)/8</x:f>
        <x:v>0.625</x:v>
      </x:c>
      <x:c r="AI8" s="20" t="str">
        <x:f>IF(AH8&lt;0.75,"Περιορισμένη κάλυψη",IF(C8&gt;2020,"Ορισμένες σειρές είναι παλαιότερης διαθεσιμότητας","Κοινή ιστορική περίοδος"))</x:f>
        <x:v>Περιορισμένη κάλυψη</x:v>
      </x:c>
    </x:row>
    <x:row r="9" ht="36" customHeight="1">
      <x:c r="A9" s="20" t="str">
        <x:v>Ελλάδα</x:v>
      </x:c>
      <x:c r="B9" s="20" t="str">
        <x:v>GRC</x:v>
      </x:c>
      <x:c r="C9" s="20" t="n">
        <x:v>2004</x:v>
      </x:c>
      <x:c r="D9" s="20" t="n">
        <x:v>1</x:v>
      </x:c>
      <x:c r="E9" s="52" t="n">
        <x:v>2.19</x:v>
      </x:c>
      <x:c r="F9" s="52" t="n">
        <x:v>53.9</x:v>
      </x:c>
      <x:c r="G9" s="52"/>
      <x:c r="H9" s="52" t="n">
        <x:v>10.628</x:v>
      </x:c>
      <x:c r="I9" s="52" t="n">
        <x:v>5.38</x:v>
      </x:c>
      <x:c r="J9" s="52" t="n">
        <x:v>2.898848</x:v>
      </x:c>
      <x:c r="K9" s="52" t="n">
        <x:v>9.651037</x:v>
      </x:c>
      <x:c r="L9" s="52" t="n">
        <x:v>0.255</x:v>
      </x:c>
      <x:c r="M9" s="52" t="n">
        <x:v>0.866</x:v>
      </x:c>
      <x:c r="N9" s="52" t="str">
        <x:f>IF(AND(A9=A6,F9&lt;&gt;"",F6&lt;&gt;""),F9-F6,"")</x:f>
      </x:c>
      <x:c r="O9" s="54" t="str">
        <x:f>IF(AND(A9=A6,G9&lt;&gt;"",G6&lt;&gt;"",G6&gt;0),(G9/G6)^(1/3)-1,"")</x:f>
      </x:c>
      <x:c r="P9" s="52" t="n">
        <x:f>IF(AND(A9=A6,H9&lt;&gt;"",H6&lt;&gt;""),H9-H6,"")</x:f>
        <x:v>-0.13599999999999923</x:v>
      </x:c>
      <x:c r="Q9" s="52" t="n">
        <x:f>IF(AND(A9=A7,COUNT(I7:I9)&gt;=2),AVERAGE(I7:I9),"")</x:f>
        <x:v>5.286666666666666</x:v>
      </x:c>
      <x:c r="R9" s="52" t="n">
        <x:f>IF(AND(A9=A7,COUNT(J7:J9)&gt;=2),AVERAGE(J7:J9),"")</x:f>
        <x:v>3.3529523999999995</x:v>
      </x:c>
      <x:c r="S9" s="52"/>
      <x:c r="T9" s="52" t="n">
        <x:f>IF(H9="","",(H9-Parameters!$B$5)/Parameters!$C$5)</x:f>
        <x:v>-0.1919937918894219</x:v>
      </x:c>
      <x:c r="U9" s="52" t="n">
        <x:f>IF(Q9="","",-1*(Q9-Parameters!$B$6)/Parameters!$C$6)</x:f>
        <x:v>-2.055453058786303</x:v>
      </x:c>
      <x:c r="V9" s="52" t="n">
        <x:f>IF(R9="","",(R9-Parameters!$B$7)/Parameters!$C$7)</x:f>
        <x:v>1.7272454366520449</x:v>
      </x:c>
      <x:c r="W9" s="52" t="str">
        <x:f>IF(N9="","",-1*(N9-Parameters!$B$8)/Parameters!$C$8)</x:f>
      </x:c>
      <x:c r="X9" s="52" t="str">
        <x:f>IF(O9="","",-1*(O9-Parameters!$B$9)/Parameters!$C$9)</x:f>
      </x:c>
      <x:c r="Y9" s="52" t="str">
        <x:f>IF(S9="","",-1*(S9-Parameters!$B$10)/Parameters!$C$10)</x:f>
      </x:c>
      <x:c r="Z9" s="52" t="n">
        <x:f>IF(L9="","",(L9-Parameters!$B$11)/Parameters!$C$11)</x:f>
        <x:v>1.6641843758408807</x:v>
      </x:c>
      <x:c r="AA9" s="52" t="n">
        <x:f>IF(M9="","",-1*(M9-Parameters!$B$12)/Parameters!$C$12)</x:f>
        <x:v>1.677106295032644</x:v>
      </x:c>
      <x:c r="AB9" s="52" t="n">
        <x:f>IF(COUNT(T9:Y9)=0,"",AVERAGE(T9:Y9))</x:f>
        <x:v>-0.17340047134122658</x:v>
      </x:c>
      <x:c r="AC9" s="52" t="n">
        <x:f>IF(COUNT(Z9:AA9)=0,"",AVERAGE(Z9:AA9))</x:f>
        <x:v>1.6706453354367623</x:v>
      </x:c>
      <x:c r="AD9" s="52" t="n">
        <x:f>IF(OR(AB9="",AC9=""),"",AB9*AC9)</x:f>
        <x:v>-0.2896906886087562</x:v>
      </x:c>
      <x:c r="AE9" s="52" t="n">
        <x:f>IF(OR(AB9="",AC9=""),"",Parameters!$B$16*AB9+Parameters!$B$17*AC9+Parameters!$B$18*AD9)</x:f>
        <x:v>0.46038653930431656</x:v>
      </x:c>
      <x:c r="AF9" s="56" t="n">
        <x:f>IF(AE9="","",100/(1+EXP(-AE9)))</x:f>
        <x:v>61.31058699998277</x:v>
      </x:c>
      <x:c r="AG9" s="20" t="str">
        <x:f>IF(AF9="","",IF(AF9&lt;Parameters!$E$16,"Χαμηλός",IF(AF9&lt;Parameters!$E$17,"Μέτριος",IF(AF9&lt;Parameters!$E$18,"Υψηλός","Πολύ υψηλός"))))</x:f>
        <x:v>Υψηλός</x:v>
      </x:c>
      <x:c r="AH9" s="58" t="n">
        <x:f>COUNT(T9:AA9)/8</x:f>
        <x:v>0.625</x:v>
      </x:c>
      <x:c r="AI9" s="20" t="str">
        <x:f>IF(AH9&lt;0.75,"Περιορισμένη κάλυψη",IF(C9&gt;2020,"Ορισμένες σειρές είναι παλαιότερης διαθεσιμότητας","Κοινή ιστορική περίοδος"))</x:f>
        <x:v>Περιορισμένη κάλυψη</x:v>
      </x:c>
    </x:row>
    <x:row r="10" ht="36" customHeight="1">
      <x:c r="A10" s="20" t="str">
        <x:v>Ελλάδα</x:v>
      </x:c>
      <x:c r="B10" s="20" t="str">
        <x:v>GRC</x:v>
      </x:c>
      <x:c r="C10" s="20" t="n">
        <x:v>2005</x:v>
      </x:c>
      <x:c r="D10" s="20" t="n">
        <x:v>0</x:v>
      </x:c>
      <x:c r="E10" s="52"/>
      <x:c r="F10" s="52" t="n">
        <x:v>55.5</x:v>
      </x:c>
      <x:c r="G10" s="52"/>
      <x:c r="H10" s="52" t="n">
        <x:v>10.074</x:v>
      </x:c>
      <x:c r="I10" s="52" t="n">
        <x:v>1.18</x:v>
      </x:c>
      <x:c r="J10" s="52" t="n">
        <x:v>3.5450728</x:v>
      </x:c>
      <x:c r="K10" s="52" t="n">
        <x:v>9.533685</x:v>
      </x:c>
      <x:c r="L10" s="52" t="n">
        <x:v>0.255</x:v>
      </x:c>
      <x:c r="M10" s="52" t="n">
        <x:v>0.866</x:v>
      </x:c>
      <x:c r="N10" s="52" t="str">
        <x:f>IF(AND(A10=A7,F10&lt;&gt;"",F7&lt;&gt;""),F10-F7,"")</x:f>
      </x:c>
      <x:c r="O10" s="54" t="str">
        <x:f>IF(AND(A10=A7,G10&lt;&gt;"",G7&lt;&gt;"",G7&gt;0),(G10/G7)^(1/3)-1,"")</x:f>
      </x:c>
      <x:c r="P10" s="52" t="n">
        <x:f>IF(AND(A10=A7,H10&lt;&gt;"",H7&lt;&gt;""),H10-H7,"")</x:f>
        <x:v>-0.27200000000000024</x:v>
      </x:c>
      <x:c r="Q10" s="52" t="n">
        <x:f>IF(AND(A10=A8,COUNT(I8:I10)&gt;=2),AVERAGE(I8:I10),"")</x:f>
        <x:v>4.12</x:v>
      </x:c>
      <x:c r="R10" s="52" t="n">
        <x:f>IF(AND(A10=A8,COUNT(J8:J10)&gt;=2),AVERAGE(J8:J10),"")</x:f>
        <x:v>3.3248570666666666</x:v>
      </x:c>
      <x:c r="S10" s="52" t="n">
        <x:f>IF(AND(A10=A5,K10&lt;&gt;"",K5&lt;&gt;""),K10-K5,"")</x:f>
        <x:v>-0.3868670000000005</x:v>
      </x:c>
      <x:c r="T10" s="52" t="n">
        <x:f>IF(H10="","",(H10-Parameters!$B$5)/Parameters!$C$5)</x:f>
        <x:v>-0.28029794556555127</x:v>
      </x:c>
      <x:c r="U10" s="52" t="n">
        <x:f>IF(Q10="","",-1*(Q10-Parameters!$B$6)/Parameters!$C$6)</x:f>
        <x:v>-1.549117021782683</x:v>
      </x:c>
      <x:c r="V10" s="52" t="n">
        <x:f>IF(R10="","",(R10-Parameters!$B$7)/Parameters!$C$7)</x:f>
        <x:v>1.7010037595901284</x:v>
      </x:c>
      <x:c r="W10" s="52" t="str">
        <x:f>IF(N10="","",-1*(N10-Parameters!$B$8)/Parameters!$C$8)</x:f>
      </x:c>
      <x:c r="X10" s="52" t="str">
        <x:f>IF(O10="","",-1*(O10-Parameters!$B$9)/Parameters!$C$9)</x:f>
      </x:c>
      <x:c r="Y10" s="52" t="n">
        <x:f>IF(S10="","",-1*(S10-Parameters!$B$10)/Parameters!$C$10)</x:f>
        <x:v>-0.3342985762302122</x:v>
      </x:c>
      <x:c r="Z10" s="52" t="n">
        <x:f>IF(L10="","",(L10-Parameters!$B$11)/Parameters!$C$11)</x:f>
        <x:v>1.6641843758408807</x:v>
      </x:c>
      <x:c r="AA10" s="52" t="n">
        <x:f>IF(M10="","",-1*(M10-Parameters!$B$12)/Parameters!$C$12)</x:f>
        <x:v>1.677106295032644</x:v>
      </x:c>
      <x:c r="AB10" s="52" t="n">
        <x:f>IF(COUNT(T10:Y10)=0,"",AVERAGE(T10:Y10))</x:f>
        <x:v>-0.11567744599707952</x:v>
      </x:c>
      <x:c r="AC10" s="52" t="n">
        <x:f>IF(COUNT(Z10:AA10)=0,"",AVERAGE(Z10:AA10))</x:f>
        <x:v>1.6706453354367623</x:v>
      </x:c>
      <x:c r="AD10" s="52" t="n">
        <x:f>IF(OR(AB10="",AC10=""),"",AB10*AC10)</x:f>
        <x:v>-0.19325598557025886</x:v>
      </x:c>
      <x:c r="AE10" s="52" t="n">
        <x:f>IF(OR(AB10="",AC10=""),"",Parameters!$B$16*AB10+Parameters!$B$17*AC10+Parameters!$B$18*AD10)</x:f>
        <x:v>0.5017776735474472</x:v>
      </x:c>
      <x:c r="AF10" s="56" t="n">
        <x:f>IF(AE10="","",100/(1+EXP(-AE10)))</x:f>
        <x:v>62.28770000511315</x:v>
      </x:c>
      <x:c r="AG10" s="20" t="str">
        <x:f>IF(AF10="","",IF(AF10&lt;Parameters!$E$16,"Χαμηλός",IF(AF10&lt;Parameters!$E$17,"Μέτριος",IF(AF10&lt;Parameters!$E$18,"Υψηλός","Πολύ υψηλός"))))</x:f>
        <x:v>Υψηλός</x:v>
      </x:c>
      <x:c r="AH10" s="58" t="n">
        <x:f>COUNT(T10:AA10)/8</x:f>
        <x:v>0.75</x:v>
      </x:c>
      <x:c r="AI10" s="20" t="str">
        <x:f>IF(AH10&lt;0.75,"Περιορισμένη κάλυψη",IF(C10&gt;2020,"Ορισμένες σειρές είναι παλαιότερης διαθεσιμότητας","Κοινή ιστορική περίοδος"))</x:f>
        <x:v>Κοινή ιστορική περίοδος</x:v>
      </x:c>
    </x:row>
    <x:row r="11" ht="36" customHeight="1">
      <x:c r="A11" s="20" t="str">
        <x:v>Ελλάδα</x:v>
      </x:c>
      <x:c r="B11" s="20" t="str">
        <x:v>GRC</x:v>
      </x:c>
      <x:c r="C11" s="20" t="n">
        <x:v>2006</x:v>
      </x:c>
      <x:c r="D11" s="20" t="n">
        <x:v>0</x:v>
      </x:c>
      <x:c r="E11" s="52"/>
      <x:c r="F11" s="52" t="n">
        <x:v>54.3</x:v>
      </x:c>
      <x:c r="G11" s="52"/>
      <x:c r="H11" s="52" t="n">
        <x:v>8.906</x:v>
      </x:c>
      <x:c r="I11" s="52" t="n">
        <x:v>6.44</x:v>
      </x:c>
      <x:c r="J11" s="52" t="n">
        <x:v>3.195947</x:v>
      </x:c>
      <x:c r="K11" s="52" t="n">
        <x:v>9.129228</x:v>
      </x:c>
      <x:c r="L11" s="52" t="n">
        <x:v>0.255</x:v>
      </x:c>
      <x:c r="M11" s="52" t="n">
        <x:v>0.866</x:v>
      </x:c>
      <x:c r="N11" s="52" t="str">
        <x:f>IF(AND(A11=A8,F11&lt;&gt;"",F8&lt;&gt;""),F11-F8,"")</x:f>
      </x:c>
      <x:c r="O11" s="54" t="str">
        <x:f>IF(AND(A11=A8,G11&lt;&gt;"",G8&lt;&gt;"",G8&gt;0),(G11/G8)^(1/3)-1,"")</x:f>
      </x:c>
      <x:c r="P11" s="52" t="n">
        <x:f>IF(AND(A11=A8,H11&lt;&gt;"",H8&lt;&gt;""),H11-H8,"")</x:f>
        <x:v>-0.9329999999999998</x:v>
      </x:c>
      <x:c r="Q11" s="52" t="n">
        <x:f>IF(AND(A11=A9,COUNT(I9:I11)&gt;=2),AVERAGE(I9:I11),"")</x:f>
        <x:v>4.333333333333333</x:v>
      </x:c>
      <x:c r="R11" s="52" t="n">
        <x:f>IF(AND(A11=A9,COUNT(J9:J11)&gt;=2),AVERAGE(J9:J11),"")</x:f>
        <x:v>3.2132892666666666</x:v>
      </x:c>
      <x:c r="S11" s="52" t="n">
        <x:f>IF(AND(A11=A6,K11&lt;&gt;"",K6&lt;&gt;""),K11-K6,"")</x:f>
        <x:v>-1.2748730000000013</x:v>
      </x:c>
      <x:c r="T11" s="52" t="n">
        <x:f>IF(H11="","",(H11-Parameters!$B$5)/Parameters!$C$5)</x:f>
        <x:v>-0.4664698796697372</x:v>
      </x:c>
      <x:c r="U11" s="52" t="n">
        <x:f>IF(Q11="","",-1*(Q11-Parameters!$B$6)/Parameters!$C$6)</x:f>
        <x:v>-1.6417041828347734</x:v>
      </x:c>
      <x:c r="V11" s="52" t="n">
        <x:f>IF(R11="","",(R11-Parameters!$B$7)/Parameters!$C$7)</x:f>
        <x:v>1.5967969098840615</x:v>
      </x:c>
      <x:c r="W11" s="52" t="str">
        <x:f>IF(N11="","",-1*(N11-Parameters!$B$8)/Parameters!$C$8)</x:f>
      </x:c>
      <x:c r="X11" s="52" t="str">
        <x:f>IF(O11="","",-1*(O11-Parameters!$B$9)/Parameters!$C$9)</x:f>
      </x:c>
      <x:c r="Y11" s="52" t="n">
        <x:f>IF(S11="","",-1*(S11-Parameters!$B$10)/Parameters!$C$10)</x:f>
        <x:v>0.47391262525696604</x:v>
      </x:c>
      <x:c r="Z11" s="52" t="n">
        <x:f>IF(L11="","",(L11-Parameters!$B$11)/Parameters!$C$11)</x:f>
        <x:v>1.6641843758408807</x:v>
      </x:c>
      <x:c r="AA11" s="52" t="n">
        <x:f>IF(M11="","",-1*(M11-Parameters!$B$12)/Parameters!$C$12)</x:f>
        <x:v>1.677106295032644</x:v>
      </x:c>
      <x:c r="AB11" s="52" t="n">
        <x:f>IF(COUNT(T11:Y11)=0,"",AVERAGE(T11:Y11))</x:f>
        <x:v>-0.00936613184087072</x:v>
      </x:c>
      <x:c r="AC11" s="52" t="n">
        <x:f>IF(COUNT(Z11:AA11)=0,"",AVERAGE(Z11:AA11))</x:f>
        <x:v>1.6706453354367623</x:v>
      </x:c>
      <x:c r="AD11" s="52" t="n">
        <x:f>IF(OR(AB11="",AC11=""),"",AB11*AC11)</x:f>
        <x:v>-0.015647484471036404</x:v>
      </x:c>
      <x:c r="AE11" s="52" t="n">
        <x:f>IF(OR(AB11="",AC11=""),"",Parameters!$B$16*AB11+Parameters!$B$17*AC11+Parameters!$B$18*AD11)</x:f>
        <x:v>0.5780097464432843</x:v>
      </x:c>
      <x:c r="AF11" s="56" t="n">
        <x:f>IF(AE11="","",100/(1+EXP(-AE11)))</x:f>
        <x:v>64.06093205566388</x:v>
      </x:c>
      <x:c r="AG11" s="20" t="str">
        <x:f>IF(AF11="","",IF(AF11&lt;Parameters!$E$16,"Χαμηλός",IF(AF11&lt;Parameters!$E$17,"Μέτριος",IF(AF11&lt;Parameters!$E$18,"Υψηλός","Πολύ υψηλός"))))</x:f>
        <x:v>Υψηλός</x:v>
      </x:c>
      <x:c r="AH11" s="58" t="n">
        <x:f>COUNT(T11:AA11)/8</x:f>
        <x:v>0.75</x:v>
      </x:c>
      <x:c r="AI11" s="20" t="str">
        <x:f>IF(AH11&lt;0.75,"Περιορισμένη κάλυψη",IF(C11&gt;2020,"Ορισμένες σειρές είναι παλαιότερης διαθεσιμότητας","Κοινή ιστορική περίοδος"))</x:f>
        <x:v>Κοινή ιστορική περίοδος</x:v>
      </x:c>
    </x:row>
    <x:row r="12" ht="36" customHeight="1">
      <x:c r="A12" s="20" t="str">
        <x:v>Ελλάδα</x:v>
      </x:c>
      <x:c r="B12" s="20" t="str">
        <x:v>GRC</x:v>
      </x:c>
      <x:c r="C12" s="20" t="n">
        <x:v>2007</x:v>
      </x:c>
      <x:c r="D12" s="20" t="n">
        <x:v>1</x:v>
      </x:c>
      <x:c r="E12" s="52" t="n">
        <x:v>3.8</x:v>
      </x:c>
      <x:c r="F12" s="52" t="n">
        <x:v>54</x:v>
      </x:c>
      <x:c r="G12" s="52"/>
      <x:c r="H12" s="52" t="n">
        <x:v>8.351</x:v>
      </x:c>
      <x:c r="I12" s="52" t="n">
        <x:v>3.51</x:v>
      </x:c>
      <x:c r="J12" s="52" t="n">
        <x:v>2.8950033</x:v>
      </x:c>
      <x:c r="K12" s="52" t="n">
        <x:v>9.02303</x:v>
      </x:c>
      <x:c r="L12" s="52" t="n">
        <x:v>0.255</x:v>
      </x:c>
      <x:c r="M12" s="52" t="n">
        <x:v>0.866</x:v>
      </x:c>
      <x:c r="N12" s="52" t="n">
        <x:f>IF(AND(A12=A9,F12&lt;&gt;"",F9&lt;&gt;""),F12-F9,"")</x:f>
        <x:v>0.10000000000000142</x:v>
      </x:c>
      <x:c r="O12" s="54" t="str">
        <x:f>IF(AND(A12=A9,G12&lt;&gt;"",G9&lt;&gt;"",G9&gt;0),(G12/G9)^(1/3)-1,"")</x:f>
      </x:c>
      <x:c r="P12" s="52" t="n">
        <x:f>IF(AND(A12=A9,H12&lt;&gt;"",H9&lt;&gt;""),H12-H9,"")</x:f>
        <x:v>-2.2769999999999992</x:v>
      </x:c>
      <x:c r="Q12" s="52" t="n">
        <x:f>IF(AND(A12=A10,COUNT(I10:I12)&gt;=2),AVERAGE(I10:I12),"")</x:f>
        <x:v>3.7099999999999995</x:v>
      </x:c>
      <x:c r="R12" s="52" t="n">
        <x:f>IF(AND(A12=A10,COUNT(J10:J12)&gt;=2),AVERAGE(J10:J12),"")</x:f>
        <x:v>3.2120076999999996</x:v>
      </x:c>
      <x:c r="S12" s="52" t="n">
        <x:f>IF(AND(A12=A7,K12&lt;&gt;"",K7&lt;&gt;""),K12-K7,"")</x:f>
        <x:v>-1.2548909999999989</x:v>
      </x:c>
      <x:c r="T12" s="52" t="n">
        <x:f>IF(H12="","",(H12-Parameters!$B$5)/Parameters!$C$5)</x:f>
        <x:v>-0.5549334271250653</x:v>
      </x:c>
      <x:c r="U12" s="52" t="n">
        <x:f>IF(Q12="","",-1*(Q12-Parameters!$B$6)/Parameters!$C$6)</x:f>
        <x:v>-1.3711760716356964</x:v>
      </x:c>
      <x:c r="V12" s="52" t="n">
        <x:f>IF(R12="","",(R12-Parameters!$B$7)/Parameters!$C$7)</x:f>
        <x:v>1.5955998976186796</x:v>
      </x:c>
      <x:c r="W12" s="52" t="n">
        <x:f>IF(N12="","",-1*(N12-Parameters!$B$8)/Parameters!$C$8)</x:f>
        <x:v>-5.012053290897329e-16</x:v>
      </x:c>
      <x:c r="X12" s="52" t="str">
        <x:f>IF(O12="","",-1*(O12-Parameters!$B$9)/Parameters!$C$9)</x:f>
      </x:c>
      <x:c r="Y12" s="52" t="n">
        <x:f>IF(S12="","",-1*(S12-Parameters!$B$10)/Parameters!$C$10)</x:f>
        <x:v>0.4557261758094187</x:v>
      </x:c>
      <x:c r="Z12" s="52" t="n">
        <x:f>IF(L12="","",(L12-Parameters!$B$11)/Parameters!$C$11)</x:f>
        <x:v>1.6641843758408807</x:v>
      </x:c>
      <x:c r="AA12" s="52" t="n">
        <x:f>IF(M12="","",-1*(M12-Parameters!$B$12)/Parameters!$C$12)</x:f>
        <x:v>1.677106295032644</x:v>
      </x:c>
      <x:c r="AB12" s="52" t="n">
        <x:f>IF(COUNT(T12:Y12)=0,"",AVERAGE(T12:Y12))</x:f>
        <x:v>0.025043314933467186</x:v>
      </x:c>
      <x:c r="AC12" s="52" t="n">
        <x:f>IF(COUNT(Z12:AA12)=0,"",AVERAGE(Z12:AA12))</x:f>
        <x:v>1.6706453354367623</x:v>
      </x:c>
      <x:c r="AD12" s="52" t="n">
        <x:f>IF(OR(AB12="",AC12=""),"",AB12*AC12)</x:f>
        <x:v>0.041838497277470764</x:v>
      </x:c>
      <x:c r="AE12" s="52" t="n">
        <x:f>IF(OR(AB12="",AC12=""),"",Parameters!$B$16*AB12+Parameters!$B$17*AC12+Parameters!$B$18*AD12)</x:f>
        <x:v>0.6026835403440208</x:v>
      </x:c>
      <x:c r="AF12" s="56" t="n">
        <x:f>IF(AE12="","",100/(1+EXP(-AE12)))</x:f>
        <x:v>64.6270017712623</x:v>
      </x:c>
      <x:c r="AG12" s="20" t="str">
        <x:f>IF(AF12="","",IF(AF12&lt;Parameters!$E$16,"Χαμηλός",IF(AF12&lt;Parameters!$E$17,"Μέτριος",IF(AF12&lt;Parameters!$E$18,"Υψηλός","Πολύ υψηλός"))))</x:f>
        <x:v>Υψηλός</x:v>
      </x:c>
      <x:c r="AH12" s="58" t="n">
        <x:f>COUNT(T12:AA12)/8</x:f>
        <x:v>0.875</x:v>
      </x:c>
      <x:c r="AI12" s="20" t="str">
        <x:f>IF(AH12&lt;0.75,"Περιορισμένη κάλυψη",IF(C12&gt;2020,"Ορισμένες σειρές είναι παλαιότερης διαθεσιμότητας","Κοινή ιστορική περίοδος"))</x:f>
        <x:v>Κοινή ιστορική περίοδος</x:v>
      </x:c>
    </x:row>
    <x:row r="13" ht="36" customHeight="1">
      <x:c r="A13" s="20" t="str">
        <x:v>Ελλάδα</x:v>
      </x:c>
      <x:c r="B13" s="20" t="str">
        <x:v>GRC</x:v>
      </x:c>
      <x:c r="C13" s="20" t="n">
        <x:v>2008</x:v>
      </x:c>
      <x:c r="D13" s="20" t="n">
        <x:v>0</x:v>
      </x:c>
      <x:c r="E13" s="52"/>
      <x:c r="F13" s="52" t="n">
        <x:v>55</x:v>
      </x:c>
      <x:c r="G13" s="52"/>
      <x:c r="H13" s="52" t="n">
        <x:v>7.664</x:v>
      </x:c>
      <x:c r="I13" s="52" t="n">
        <x:v>0.06</x:v>
      </x:c>
      <x:c r="J13" s="52" t="n">
        <x:v>4.152797</x:v>
      </x:c>
      <x:c r="K13" s="52" t="n">
        <x:v>8.887749</x:v>
      </x:c>
      <x:c r="L13" s="52" t="n">
        <x:v>0.262</x:v>
      </x:c>
      <x:c r="M13" s="52" t="n">
        <x:v>0.861</x:v>
      </x:c>
      <x:c r="N13" s="52" t="n">
        <x:f>IF(AND(A13=A10,F13&lt;&gt;"",F10&lt;&gt;""),F13-F10,"")</x:f>
        <x:v>-0.5</x:v>
      </x:c>
      <x:c r="O13" s="54" t="str">
        <x:f>IF(AND(A13=A10,G13&lt;&gt;"",G10&lt;&gt;"",G10&gt;0),(G13/G10)^(1/3)-1,"")</x:f>
      </x:c>
      <x:c r="P13" s="52" t="n">
        <x:f>IF(AND(A13=A10,H13&lt;&gt;"",H10&lt;&gt;""),H13-H10,"")</x:f>
        <x:v>-2.41</x:v>
      </x:c>
      <x:c r="Q13" s="52" t="n">
        <x:f>IF(AND(A13=A11,COUNT(I11:I13)&gt;=2),AVERAGE(I11:I13),"")</x:f>
        <x:v>3.3366666666666664</x:v>
      </x:c>
      <x:c r="R13" s="52" t="n">
        <x:f>IF(AND(A13=A11,COUNT(J11:J13)&gt;=2),AVERAGE(J11:J13),"")</x:f>
        <x:v>3.414582433333333</x:v>
      </x:c>
      <x:c r="S13" s="52" t="n">
        <x:f>IF(AND(A13=A8,K13&lt;&gt;"",K8&lt;&gt;""),K13-K8,"")</x:f>
        <x:v>-1.1080319999999997</x:v>
      </x:c>
      <x:c r="T13" s="52" t="n">
        <x:f>IF(H13="","",(H13-Parameters!$B$5)/Parameters!$C$5)</x:f>
        <x:v>-0.6644369534346338</x:v>
      </x:c>
      <x:c r="U13" s="52" t="n">
        <x:f>IF(Q13="","",-1*(Q13-Parameters!$B$6)/Parameters!$C$6)</x:f>
        <x:v>-1.209148539794538</x:v>
      </x:c>
      <x:c r="V13" s="52" t="n">
        <x:f>IF(R13="","",(R13-Parameters!$B$7)/Parameters!$C$7)</x:f>
        <x:v>1.7848092823220911</x:v>
      </x:c>
      <x:c r="W13" s="52" t="n">
        <x:f>IF(N13="","",-1*(N13-Parameters!$B$8)/Parameters!$C$8)</x:f>
        <x:v>0.2462430690899595</x:v>
      </x:c>
      <x:c r="X13" s="52" t="str">
        <x:f>IF(O13="","",-1*(O13-Parameters!$B$9)/Parameters!$C$9)</x:f>
      </x:c>
      <x:c r="Y13" s="52" t="n">
        <x:f>IF(S13="","",-1*(S13-Parameters!$B$10)/Parameters!$C$10)</x:f>
        <x:v>0.322063690601881</x:v>
      </x:c>
      <x:c r="Z13" s="52" t="n">
        <x:f>IF(L13="","",(L13-Parameters!$B$11)/Parameters!$C$11)</x:f>
        <x:v>1.7423544186584359</x:v>
      </x:c>
      <x:c r="AA13" s="52" t="n">
        <x:f>IF(M13="","",-1*(M13-Parameters!$B$12)/Parameters!$C$12)</x:f>
        <x:v>1.7849414530479244</x:v>
      </x:c>
      <x:c r="AB13" s="52" t="n">
        <x:f>IF(COUNT(T13:Y13)=0,"",AVERAGE(T13:Y13))</x:f>
        <x:v>0.09590610975695193</x:v>
      </x:c>
      <x:c r="AC13" s="52" t="n">
        <x:f>IF(COUNT(Z13:AA13)=0,"",AVERAGE(Z13:AA13))</x:f>
        <x:v>1.76364793585318</x:v>
      </x:c>
      <x:c r="AD13" s="52" t="n">
        <x:f>IF(OR(AB13="",AC13=""),"",AB13*AC13)</x:f>
        <x:v>0.1691446125085568</x:v>
      </x:c>
      <x:c r="AE13" s="52" t="n">
        <x:f>IF(OR(AB13="",AC13=""),"",Parameters!$B$16*AB13+Parameters!$B$17*AC13+Parameters!$B$18*AD13)</x:f>
        <x:v>0.6869395991657923</x:v>
      </x:c>
      <x:c r="AF13" s="56" t="n">
        <x:f>IF(AE13="","",100/(1+EXP(-AE13)))</x:f>
        <x:v>66.52857799077364</x:v>
      </x:c>
      <x:c r="AG13" s="20" t="str">
        <x:f>IF(AF13="","",IF(AF13&lt;Parameters!$E$16,"Χαμηλός",IF(AF13&lt;Parameters!$E$17,"Μέτριος",IF(AF13&lt;Parameters!$E$18,"Υψηλός","Πολύ υψηλός"))))</x:f>
        <x:v>Πολύ υψηλός</x:v>
      </x:c>
      <x:c r="AH13" s="58" t="n">
        <x:f>COUNT(T13:AA13)/8</x:f>
        <x:v>0.875</x:v>
      </x:c>
      <x:c r="AI13" s="20" t="str">
        <x:f>IF(AH13&lt;0.75,"Περιορισμένη κάλυψη",IF(C13&gt;2020,"Ορισμένες σειρές είναι παλαιότερης διαθεσιμότητας","Κοινή ιστορική περίοδος"))</x:f>
        <x:v>Κοινή ιστορική περίοδος</x:v>
      </x:c>
    </x:row>
    <x:row r="14" ht="36" customHeight="1">
      <x:c r="A14" s="20" t="str">
        <x:v>Ελλάδα</x:v>
      </x:c>
      <x:c r="B14" s="20" t="str">
        <x:v>GRC</x:v>
      </x:c>
      <x:c r="C14" s="20" t="n">
        <x:v>2009</x:v>
      </x:c>
      <x:c r="D14" s="20" t="n">
        <x:v>1</x:v>
      </x:c>
      <x:c r="E14" s="52" t="n">
        <x:v>5.63</x:v>
      </x:c>
      <x:c r="F14" s="52" t="n">
        <x:v>57.5</x:v>
      </x:c>
      <x:c r="G14" s="52"/>
      <x:c r="H14" s="52" t="n">
        <x:v>9.546</x:v>
      </x:c>
      <x:c r="I14" s="52" t="n">
        <x:v>-4.12</x:v>
      </x:c>
      <x:c r="J14" s="52" t="n">
        <x:v>1.2100726</x:v>
      </x:c>
      <x:c r="K14" s="52" t="n">
        <x:v>8.171746</x:v>
      </x:c>
      <x:c r="L14" s="52" t="n">
        <x:v>0.256</x:v>
      </x:c>
      <x:c r="M14" s="52" t="n">
        <x:v>0.87</x:v>
      </x:c>
      <x:c r="N14" s="52" t="n">
        <x:f>IF(AND(A14=A11,F14&lt;&gt;"",F11&lt;&gt;""),F14-F11,"")</x:f>
        <x:v>3.200000000000003</x:v>
      </x:c>
      <x:c r="O14" s="54" t="str">
        <x:f>IF(AND(A14=A11,G14&lt;&gt;"",G11&lt;&gt;"",G11&gt;0),(G14/G11)^(1/3)-1,"")</x:f>
      </x:c>
      <x:c r="P14" s="52" t="n">
        <x:f>IF(AND(A14=A11,H14&lt;&gt;"",H11&lt;&gt;""),H14-H11,"")</x:f>
        <x:v>0.6399999999999988</x:v>
      </x:c>
      <x:c r="Q14" s="52" t="n">
        <x:f>IF(AND(A14=A12,COUNT(I12:I14)&gt;=2),AVERAGE(I12:I14),"")</x:f>
        <x:v>-0.18333333333333343</x:v>
      </x:c>
      <x:c r="R14" s="52" t="n">
        <x:f>IF(AND(A14=A12,COUNT(J12:J14)&gt;=2),AVERAGE(J12:J14),"")</x:f>
        <x:v>2.7526242999999995</x:v>
      </x:c>
      <x:c r="S14" s="52" t="n">
        <x:f>IF(AND(A14=A9,K14&lt;&gt;"",K9&lt;&gt;""),K14-K9,"")</x:f>
        <x:v>-1.479291</x:v>
      </x:c>
      <x:c r="T14" s="52" t="n">
        <x:f>IF(H14="","",(H14-Parameters!$B$5)/Parameters!$C$5)</x:f>
        <x:v>-0.36445786098251215</x:v>
      </x:c>
      <x:c r="U14" s="52" t="n">
        <x:f>IF(Q14="","",-1*(Q14-Parameters!$B$6)/Parameters!$C$6)</x:f>
        <x:v>0.3185396175649561</x:v>
      </x:c>
      <x:c r="V14" s="52" t="n">
        <x:f>IF(R14="","",(R14-Parameters!$B$7)/Parameters!$C$7)</x:f>
        <x:v>1.1665254072974394</x:v>
      </x:c>
      <x:c r="W14" s="52" t="n">
        <x:f>IF(N14="","",-1*(N14-Parameters!$B$8)/Parameters!$C$8)</x:f>
        <x:v>-1.2722558569647915</x:v>
      </x:c>
      <x:c r="X14" s="52" t="str">
        <x:f>IF(O14="","",-1*(O14-Parameters!$B$9)/Parameters!$C$9)</x:f>
      </x:c>
      <x:c r="Y14" s="52" t="n">
        <x:f>IF(S14="","",-1*(S14-Parameters!$B$10)/Parameters!$C$10)</x:f>
        <x:v>0.6599619508083754</x:v>
      </x:c>
      <x:c r="Z14" s="52" t="n">
        <x:f>IF(L14="","",(L14-Parameters!$B$11)/Parameters!$C$11)</x:f>
        <x:v>1.6753515248148172</x:v>
      </x:c>
      <x:c r="AA14" s="52" t="n">
        <x:f>IF(M14="","",-1*(M14-Parameters!$B$12)/Parameters!$C$12)</x:f>
        <x:v>1.5908381686204198</x:v>
      </x:c>
      <x:c r="AB14" s="52" t="n">
        <x:f>IF(COUNT(T14:Y14)=0,"",AVERAGE(T14:Y14))</x:f>
        <x:v>0.10166265154469345</x:v>
      </x:c>
      <x:c r="AC14" s="52" t="n">
        <x:f>IF(COUNT(Z14:AA14)=0,"",AVERAGE(Z14:AA14))</x:f>
        <x:v>1.6330948467176185</x:v>
      </x:c>
      <x:c r="AD14" s="52" t="n">
        <x:f>IF(OR(AB14="",AC14=""),"",AB14*AC14)</x:f>
        <x:v>0.1660247523412878</x:v>
      </x:c>
      <x:c r="AE14" s="52" t="n">
        <x:f>IF(OR(AB14="",AC14=""),"",Parameters!$B$16*AB14+Parameters!$B$17*AC14+Parameters!$B$18*AD14)</x:f>
        <x:v>0.6441001299348766</x:v>
      </x:c>
      <x:c r="AF14" s="56" t="n">
        <x:f>IF(AE14="","",100/(1+EXP(-AE14)))</x:f>
        <x:v>65.5679711568189</x:v>
      </x:c>
      <x:c r="AG14" s="20" t="str">
        <x:f>IF(AF14="","",IF(AF14&lt;Parameters!$E$16,"Χαμηλός",IF(AF14&lt;Parameters!$E$17,"Μέτριος",IF(AF14&lt;Parameters!$E$18,"Υψηλός","Πολύ υψηλός"))))</x:f>
        <x:v>Πολύ υψηλός</x:v>
      </x:c>
      <x:c r="AH14" s="58" t="n">
        <x:f>COUNT(T14:AA14)/8</x:f>
        <x:v>0.875</x:v>
      </x:c>
      <x:c r="AI14" s="20" t="str">
        <x:f>IF(AH14&lt;0.75,"Περιορισμένη κάλυψη",IF(C14&gt;2020,"Ορισμένες σειρές είναι παλαιότερης διαθεσιμότητας","Κοινή ιστορική περίοδος"))</x:f>
        <x:v>Κοινή ιστορική περίοδος</x:v>
      </x:c>
    </x:row>
    <x:row r="15" ht="36" customHeight="1">
      <x:c r="A15" s="20" t="str">
        <x:v>Ελλάδα</x:v>
      </x:c>
      <x:c r="B15" s="20" t="str">
        <x:v>GRC</x:v>
      </x:c>
      <x:c r="C15" s="20" t="n">
        <x:v>2010</x:v>
      </x:c>
      <x:c r="D15" s="20" t="n">
        <x:v>0</x:v>
      </x:c>
      <x:c r="E15" s="52"/>
      <x:c r="F15" s="52" t="n">
        <x:v>58</x:v>
      </x:c>
      <x:c r="G15" s="52"/>
      <x:c r="H15" s="52" t="n">
        <x:v>12.719</x:v>
      </x:c>
      <x:c r="I15" s="52" t="n">
        <x:v>-5.69</x:v>
      </x:c>
      <x:c r="J15" s="52" t="n">
        <x:v>4.712989</x:v>
      </x:c>
      <x:c r="K15" s="52" t="n">
        <x:v>8.024112</x:v>
      </x:c>
      <x:c r="L15" s="52" t="n">
        <x:v>0.216</x:v>
      </x:c>
      <x:c r="M15" s="52" t="n">
        <x:v>0.887</x:v>
      </x:c>
      <x:c r="N15" s="52" t="n">
        <x:f>IF(AND(A15=A12,F15&lt;&gt;"",F12&lt;&gt;""),F15-F12,"")</x:f>
        <x:v>4</x:v>
      </x:c>
      <x:c r="O15" s="54" t="str">
        <x:f>IF(AND(A15=A12,G15&lt;&gt;"",G12&lt;&gt;"",G12&gt;0),(G15/G12)^(1/3)-1,"")</x:f>
      </x:c>
      <x:c r="P15" s="52" t="n">
        <x:f>IF(AND(A15=A12,H15&lt;&gt;"",H12&lt;&gt;""),H15-H12,"")</x:f>
        <x:v>4.3679999999999986</x:v>
      </x:c>
      <x:c r="Q15" s="52" t="n">
        <x:f>IF(AND(A15=A13,COUNT(I13:I15)&gt;=2),AVERAGE(I13:I15),"")</x:f>
        <x:v>-3.25</x:v>
      </x:c>
      <x:c r="R15" s="52" t="n">
        <x:f>IF(AND(A15=A13,COUNT(J13:J15)&gt;=2),AVERAGE(J13:J15),"")</x:f>
        <x:v>3.3586195333333335</x:v>
      </x:c>
      <x:c r="S15" s="52" t="n">
        <x:f>IF(AND(A15=A10,K15&lt;&gt;"",K10&lt;&gt;""),K15-K10,"")</x:f>
        <x:v>-1.5095729999999996</x:v>
      </x:c>
      <x:c r="T15" s="52" t="n">
        <x:f>IF(H15="","",(H15-Parameters!$B$5)/Parameters!$C$5)</x:f>
        <x:v>0.1412986004152467</x:v>
      </x:c>
      <x:c r="U15" s="52" t="n">
        <x:f>IF(Q15="","",-1*(Q15-Parameters!$B$6)/Parameters!$C$6)</x:f>
        <x:v>1.6494800576887578</x:v>
      </x:c>
      <x:c r="V15" s="52" t="n">
        <x:f>IF(R15="","",(R15-Parameters!$B$7)/Parameters!$C$7)</x:f>
        <x:v>1.7325386674187264</x:v>
      </x:c>
      <x:c r="W15" s="52" t="n">
        <x:f>IF(N15="","",-1*(N15-Parameters!$B$8)/Parameters!$C$8)</x:f>
        <x:v>-1.600579949084736</x:v>
      </x:c>
      <x:c r="X15" s="52" t="str">
        <x:f>IF(O15="","",-1*(O15-Parameters!$B$9)/Parameters!$C$9)</x:f>
      </x:c>
      <x:c r="Y15" s="52" t="n">
        <x:f>IF(S15="","",-1*(S15-Parameters!$B$10)/Parameters!$C$10)</x:f>
        <x:v>0.6875228587340363</x:v>
      </x:c>
      <x:c r="Z15" s="52" t="n">
        <x:f>IF(L15="","",(L15-Parameters!$B$11)/Parameters!$C$11)</x:f>
        <x:v>1.2286655658573586</x:v>
      </x:c>
      <x:c r="AA15" s="52" t="n">
        <x:f>IF(M15="","",-1*(M15-Parameters!$B$12)/Parameters!$C$12)</x:f>
        <x:v>1.224198631368467</x:v>
      </x:c>
      <x:c r="AB15" s="52" t="n">
        <x:f>IF(COUNT(T15:Y15)=0,"",AVERAGE(T15:Y15))</x:f>
        <x:v>0.5220520470344063</x:v>
      </x:c>
      <x:c r="AC15" s="52" t="n">
        <x:f>IF(COUNT(Z15:AA15)=0,"",AVERAGE(Z15:AA15))</x:f>
        <x:v>1.226432098612913</x:v>
      </x:c>
      <x:c r="AD15" s="52" t="n">
        <x:f>IF(OR(AB15="",AC15=""),"",AB15*AC15)</x:f>
        <x:v>0.6402613876295741</x:v>
      </x:c>
      <x:c r="AE15" s="52" t="n">
        <x:f>IF(OR(AB15="",AC15=""),"",Parameters!$B$16*AB15+Parameters!$B$17*AC15+Parameters!$B$18*AD15)</x:f>
        <x:v>0.7804059991464004</x:v>
      </x:c>
      <x:c r="AF15" s="56" t="n">
        <x:f>IF(AE15="","",100/(1+EXP(-AE15)))</x:f>
        <x:v>68.57676094526346</x:v>
      </x:c>
      <x:c r="AG15" s="20" t="str">
        <x:f>IF(AF15="","",IF(AF15&lt;Parameters!$E$16,"Χαμηλός",IF(AF15&lt;Parameters!$E$17,"Μέτριος",IF(AF15&lt;Parameters!$E$18,"Υψηλός","Πολύ υψηλός"))))</x:f>
        <x:v>Πολύ υψηλός</x:v>
      </x:c>
      <x:c r="AH15" s="58" t="n">
        <x:f>COUNT(T15:AA15)/8</x:f>
        <x:v>0.875</x:v>
      </x:c>
      <x:c r="AI15" s="20" t="str">
        <x:f>IF(AH15&lt;0.75,"Περιορισμένη κάλυψη",IF(C15&gt;2020,"Ορισμένες σειρές είναι παλαιότερης διαθεσιμότητας","Κοινή ιστορική περίοδος"))</x:f>
        <x:v>Κοινή ιστορική περίοδος</x:v>
      </x:c>
    </x:row>
    <x:row r="16" ht="36" customHeight="1">
      <x:c r="A16" s="20" t="str">
        <x:v>Ελλάδα</x:v>
      </x:c>
      <x:c r="B16" s="20" t="str">
        <x:v>GRC</x:v>
      </x:c>
      <x:c r="C16" s="20" t="n">
        <x:v>2011</x:v>
      </x:c>
      <x:c r="D16" s="20" t="n">
        <x:v>0</x:v>
      </x:c>
      <x:c r="E16" s="52"/>
      <x:c r="F16" s="52" t="n">
        <x:v>59.7</x:v>
      </x:c>
      <x:c r="G16" s="52"/>
      <x:c r="H16" s="52" t="n">
        <x:v>17.973</x:v>
      </x:c>
      <x:c r="I16" s="52" t="n">
        <x:v>-9.88</x:v>
      </x:c>
      <x:c r="J16" s="52" t="n">
        <x:v>3.3298533</x:v>
      </x:c>
      <x:c r="K16" s="52" t="n">
        <x:v>8.1487255</x:v>
      </x:c>
      <x:c r="L16" s="52" t="n">
        <x:v>0.209</x:v>
      </x:c>
      <x:c r="M16" s="52" t="n">
        <x:v>0.893</x:v>
      </x:c>
      <x:c r="N16" s="52" t="n">
        <x:f>IF(AND(A16=A13,F16&lt;&gt;"",F13&lt;&gt;""),F16-F13,"")</x:f>
        <x:v>4.700000000000003</x:v>
      </x:c>
      <x:c r="O16" s="54" t="str">
        <x:f>IF(AND(A16=A13,G16&lt;&gt;"",G13&lt;&gt;"",G13&gt;0),(G16/G13)^(1/3)-1,"")</x:f>
      </x:c>
      <x:c r="P16" s="52" t="n">
        <x:f>IF(AND(A16=A13,H16&lt;&gt;"",H13&lt;&gt;""),H16-H13,"")</x:f>
        <x:v>10.309</x:v>
      </x:c>
      <x:c r="Q16" s="52" t="n">
        <x:f>IF(AND(A16=A14,COUNT(I14:I16)&gt;=2),AVERAGE(I14:I16),"")</x:f>
        <x:v>-6.5633333333333335</x:v>
      </x:c>
      <x:c r="R16" s="52" t="n">
        <x:f>IF(AND(A16=A14,COUNT(J14:J16)&gt;=2),AVERAGE(J14:J16),"")</x:f>
        <x:v>3.0843049666666666</x:v>
      </x:c>
      <x:c r="S16" s="52" t="n">
        <x:f>IF(AND(A16=A11,K16&lt;&gt;"",K11&lt;&gt;""),K16-K11,"")</x:f>
        <x:v>-0.9805025</x:v>
      </x:c>
      <x:c r="T16" s="52" t="n">
        <x:f>IF(H16="","",(H16-Parameters!$B$5)/Parameters!$C$5)</x:f>
        <x:v>0.9787535163256863</x:v>
      </x:c>
      <x:c r="U16" s="52" t="n">
        <x:f>IF(Q16="","",-1*(Q16-Parameters!$B$6)/Parameters!$C$6)</x:f>
        <x:v>3.0874744027790393</x:v>
      </x:c>
      <x:c r="V16" s="52" t="n">
        <x:f>IF(R16="","",(R16-Parameters!$B$7)/Parameters!$C$7)</x:f>
        <x:v>1.4763226550852553</x:v>
      </x:c>
      <x:c r="W16" s="52" t="n">
        <x:f>IF(N16="","",-1*(N16-Parameters!$B$8)/Parameters!$C$8)</x:f>
        <x:v>-1.8878635296896897</x:v>
      </x:c>
      <x:c r="X16" s="52" t="str">
        <x:f>IF(O16="","",-1*(O16-Parameters!$B$9)/Parameters!$C$9)</x:f>
      </x:c>
      <x:c r="Y16" s="52" t="n">
        <x:f>IF(S16="","",-1*(S16-Parameters!$B$10)/Parameters!$C$10)</x:f>
        <x:v>0.20599378744800736</x:v>
      </x:c>
      <x:c r="Z16" s="52" t="n">
        <x:f>IF(L16="","",(L16-Parameters!$B$11)/Parameters!$C$11)</x:f>
        <x:v>1.1504955230398033</x:v>
      </x:c>
      <x:c r="AA16" s="52" t="n">
        <x:f>IF(M16="","",-1*(M16-Parameters!$B$12)/Parameters!$C$12)</x:f>
        <x:v>1.0947964417501306</x:v>
      </x:c>
      <x:c r="AB16" s="52" t="n">
        <x:f>IF(COUNT(T16:Y16)=0,"",AVERAGE(T16:Y16))</x:f>
        <x:v>0.7721361663896597</x:v>
      </x:c>
      <x:c r="AC16" s="52" t="n">
        <x:f>IF(COUNT(Z16:AA16)=0,"",AVERAGE(Z16:AA16))</x:f>
        <x:v>1.122645982394967</x:v>
      </x:c>
      <x:c r="AD16" s="52" t="n">
        <x:f>IF(OR(AB16="",AC16=""),"",AB16*AC16)</x:f>
        <x:v>0.8668355650592032</x:v>
      </x:c>
      <x:c r="AE16" s="52" t="n">
        <x:f>IF(OR(AB16="",AC16=""),"",Parameters!$B$16*AB16+Parameters!$B$17*AC16+Parameters!$B$18*AD16)</x:f>
        <x:v>0.9042845418584716</x:v>
      </x:c>
      <x:c r="AF16" s="56" t="n">
        <x:f>IF(AE16="","",100/(1+EXP(-AE16)))</x:f>
        <x:v>71.18291808754985</x:v>
      </x:c>
      <x:c r="AG16" s="20" t="str">
        <x:f>IF(AF16="","",IF(AF16&lt;Parameters!$E$16,"Χαμηλός",IF(AF16&lt;Parameters!$E$17,"Μέτριος",IF(AF16&lt;Parameters!$E$18,"Υψηλός","Πολύ υψηλός"))))</x:f>
        <x:v>Πολύ υψηλός</x:v>
      </x:c>
      <x:c r="AH16" s="58" t="n">
        <x:f>COUNT(T16:AA16)/8</x:f>
        <x:v>0.875</x:v>
      </x:c>
      <x:c r="AI16" s="20" t="str">
        <x:f>IF(AH16&lt;0.75,"Περιορισμένη κάλυψη",IF(C16&gt;2020,"Ορισμένες σειρές είναι παλαιότερης διαθεσιμότητας","Κοινή ιστορική περίοδος"))</x:f>
        <x:v>Κοινή ιστορική περίοδος</x:v>
      </x:c>
    </x:row>
    <x:row r="17" ht="36" customHeight="1">
      <x:c r="A17" s="20" t="str">
        <x:v>Ελλάδα</x:v>
      </x:c>
      <x:c r="B17" s="20" t="str">
        <x:v>GRC</x:v>
      </x:c>
      <x:c r="C17" s="20" t="n">
        <x:v>2012</x:v>
      </x:c>
      <x:c r="D17" s="20" t="n">
        <x:v>1</x:v>
      </x:c>
      <x:c r="E17" s="52" t="n">
        <x:v>16.009999999999998</x:v>
      </x:c>
      <x:c r="F17" s="52" t="n">
        <x:v>58.8</x:v>
      </x:c>
      <x:c r="G17" s="52"/>
      <x:c r="H17" s="52" t="n">
        <x:v>24.731</x:v>
      </x:c>
      <x:c r="I17" s="52" t="n">
        <x:v>-8.33</x:v>
      </x:c>
      <x:c r="J17" s="52" t="n">
        <x:v>1.501527</x:v>
      </x:c>
      <x:c r="K17" s="52" t="n">
        <x:v>8.136424</x:v>
      </x:c>
      <x:c r="L17" s="52" t="n">
        <x:v>0.212</x:v>
      </x:c>
      <x:c r="M17" s="52" t="n">
        <x:v>0.89</x:v>
      </x:c>
      <x:c r="N17" s="52" t="n">
        <x:f>IF(AND(A17=A14,F17&lt;&gt;"",F14&lt;&gt;""),F17-F14,"")</x:f>
        <x:v>1.2999999999999972</x:v>
      </x:c>
      <x:c r="O17" s="54" t="str">
        <x:f>IF(AND(A17=A14,G17&lt;&gt;"",G14&lt;&gt;"",G14&gt;0),(G17/G14)^(1/3)-1,"")</x:f>
      </x:c>
      <x:c r="P17" s="52" t="n">
        <x:f>IF(AND(A17=A14,H17&lt;&gt;"",H14&lt;&gt;""),H17-H14,"")</x:f>
        <x:v>15.185000000000002</x:v>
      </x:c>
      <x:c r="Q17" s="52" t="n">
        <x:f>IF(AND(A17=A15,COUNT(I15:I17)&gt;=2),AVERAGE(I15:I17),"")</x:f>
        <x:v>-7.966666666666666</x:v>
      </x:c>
      <x:c r="R17" s="52" t="n">
        <x:f>IF(AND(A17=A15,COUNT(J15:J17)&gt;=2),AVERAGE(J15:J17),"")</x:f>
        <x:v>3.181456433333333</x:v>
      </x:c>
      <x:c r="S17" s="52" t="n">
        <x:f>IF(AND(A17=A12,K17&lt;&gt;"",K12&lt;&gt;""),K17-K12,"")</x:f>
        <x:v>-0.8866060000000004</x:v>
      </x:c>
      <x:c r="T17" s="52" t="n">
        <x:f>IF(H17="","",(H17-Parameters!$B$5)/Parameters!$C$5)</x:f>
        <x:v>2.0559366761511058</x:v>
      </x:c>
      <x:c r="U17" s="52" t="n">
        <x:f>IF(Q17="","",-1*(Q17-Parameters!$B$6)/Parameters!$C$6)</x:f>
        <x:v>3.6965243215748216</x:v>
      </x:c>
      <x:c r="V17" s="52" t="n">
        <x:f>IF(R17="","",(R17-Parameters!$B$7)/Parameters!$C$7)</x:f>
        <x:v>1.5670643232516732</x:v>
      </x:c>
      <x:c r="W17" s="52" t="n">
        <x:f>IF(N17="","",-1*(N17-Parameters!$B$8)/Parameters!$C$8)</x:f>
        <x:v>-0.4924861381799176</x:v>
      </x:c>
      <x:c r="X17" s="52" t="str">
        <x:f>IF(O17="","",-1*(O17-Parameters!$B$9)/Parameters!$C$9)</x:f>
      </x:c>
      <x:c r="Y17" s="52" t="n">
        <x:f>IF(S17="","",-1*(S17-Parameters!$B$10)/Parameters!$C$10)</x:f>
        <x:v>0.12053467672078204</x:v>
      </x:c>
      <x:c r="Z17" s="52" t="n">
        <x:f>IF(L17="","",(L17-Parameters!$B$11)/Parameters!$C$11)</x:f>
        <x:v>1.1839969699616129</x:v>
      </x:c>
      <x:c r="AA17" s="52" t="n">
        <x:f>IF(M17="","",-1*(M17-Parameters!$B$12)/Parameters!$C$12)</x:f>
        <x:v>1.1594975365592988</x:v>
      </x:c>
      <x:c r="AB17" s="52" t="n">
        <x:f>IF(COUNT(T17:Y17)=0,"",AVERAGE(T17:Y17))</x:f>
        <x:v>1.3895147719036929</x:v>
      </x:c>
      <x:c r="AC17" s="52" t="n">
        <x:f>IF(COUNT(Z17:AA17)=0,"",AVERAGE(Z17:AA17))</x:f>
        <x:v>1.1717472532604558</x:v>
      </x:c>
      <x:c r="AD17" s="52" t="n">
        <x:f>IF(OR(AB17="",AC17=""),"",AB17*AC17)</x:f>
        <x:v>1.628160117342981</x:v>
      </x:c>
      <x:c r="AE17" s="52" t="n">
        <x:f>IF(OR(AB17="",AC17=""),"",Parameters!$B$16*AB17+Parameters!$B$17*AC17+Parameters!$B$18*AD17)</x:f>
        <x:v>1.3371606749224887</x:v>
      </x:c>
      <x:c r="AF17" s="56" t="n">
        <x:f>IF(AE17="","",100/(1+EXP(-AE17)))</x:f>
        <x:v>79.20226276921352</x:v>
      </x:c>
      <x:c r="AG17" s="20" t="str">
        <x:f>IF(AF17="","",IF(AF17&lt;Parameters!$E$16,"Χαμηλός",IF(AF17&lt;Parameters!$E$17,"Μέτριος",IF(AF17&lt;Parameters!$E$18,"Υψηλός","Πολύ υψηλός"))))</x:f>
        <x:v>Πολύ υψηλός</x:v>
      </x:c>
      <x:c r="AH17" s="58" t="n">
        <x:f>COUNT(T17:AA17)/8</x:f>
        <x:v>0.875</x:v>
      </x:c>
      <x:c r="AI17" s="20" t="str">
        <x:f>IF(AH17&lt;0.75,"Περιορισμένη κάλυψη",IF(C17&gt;2020,"Ορισμένες σειρές είναι παλαιότερης διαθεσιμότητας","Κοινή ιστορική περίοδος"))</x:f>
        <x:v>Κοινή ιστορική περίοδος</x:v>
      </x:c>
    </x:row>
    <x:row r="18" ht="36" customHeight="1">
      <x:c r="A18" s="20" t="str">
        <x:v>Ελλάδα</x:v>
      </x:c>
      <x:c r="B18" s="20" t="str">
        <x:v>GRC</x:v>
      </x:c>
      <x:c r="C18" s="20" t="n">
        <x:v>2013</x:v>
      </x:c>
      <x:c r="D18" s="20" t="n">
        <x:v>0</x:v>
      </x:c>
      <x:c r="E18" s="52"/>
      <x:c r="F18" s="52" t="n">
        <x:v>56</x:v>
      </x:c>
      <x:c r="G18" s="52"/>
      <x:c r="H18" s="52" t="n">
        <x:v>27.686</x:v>
      </x:c>
      <x:c r="I18" s="52" t="n">
        <x:v>-2.27</x:v>
      </x:c>
      <x:c r="J18" s="52" t="n">
        <x:v>-0.9212695</x:v>
      </x:c>
      <x:c r="K18" s="52" t="n">
        <x:v>7.780487</x:v>
      </x:c>
      <x:c r="L18" s="52" t="n">
        <x:v>0.169</x:v>
      </x:c>
      <x:c r="M18" s="52" t="n">
        <x:v>0.898</x:v>
      </x:c>
      <x:c r="N18" s="52" t="n">
        <x:f>IF(AND(A18=A15,F18&lt;&gt;"",F15&lt;&gt;""),F18-F15,"")</x:f>
        <x:v>-2</x:v>
      </x:c>
      <x:c r="O18" s="54" t="str">
        <x:f>IF(AND(A18=A15,G18&lt;&gt;"",G15&lt;&gt;"",G15&gt;0),(G18/G15)^(1/3)-1,"")</x:f>
      </x:c>
      <x:c r="P18" s="52" t="n">
        <x:f>IF(AND(A18=A15,H18&lt;&gt;"",H15&lt;&gt;""),H18-H15,"")</x:f>
        <x:v>14.967</x:v>
      </x:c>
      <x:c r="Q18" s="52" t="n">
        <x:f>IF(AND(A18=A16,COUNT(I16:I18)&gt;=2),AVERAGE(I16:I18),"")</x:f>
        <x:v>-6.826666666666667</x:v>
      </x:c>
      <x:c r="R18" s="52" t="n">
        <x:f>IF(AND(A18=A16,COUNT(J16:J18)&gt;=2),AVERAGE(J16:J18),"")</x:f>
        <x:v>1.3033702666666667</x:v>
      </x:c>
      <x:c r="S18" s="52" t="n">
        <x:f>IF(AND(A18=A13,K18&lt;&gt;"",K13&lt;&gt;""),K18-K13,"")</x:f>
        <x:v>-1.1072619999999995</x:v>
      </x:c>
      <x:c r="T18" s="52" t="n">
        <x:f>IF(H18="","",(H18-Parameters!$B$5)/Parameters!$C$5)</x:f>
        <x:v>2.526945293683528</x:v>
      </x:c>
      <x:c r="U18" s="52" t="n">
        <x:f>IF(Q18="","",-1*(Q18-Parameters!$B$6)/Parameters!$C$6)</x:f>
        <x:v>3.2017616797027135</x:v>
      </x:c>
      <x:c r="V18" s="52" t="n">
        <x:f>IF(R18="","",(R18-Parameters!$B$7)/Parameters!$C$7)</x:f>
        <x:v>-0.18711065290521756</x:v>
      </x:c>
      <x:c r="W18" s="52" t="n">
        <x:f>IF(N18="","",-1*(N18-Parameters!$B$8)/Parameters!$C$8)</x:f>
        <x:v>0.861850741814858</x:v>
      </x:c>
      <x:c r="X18" s="52" t="str">
        <x:f>IF(O18="","",-1*(O18-Parameters!$B$9)/Parameters!$C$9)</x:f>
      </x:c>
      <x:c r="Y18" s="52" t="n">
        <x:f>IF(S18="","",-1*(S18-Parameters!$B$10)/Parameters!$C$10)</x:f>
        <x:v>0.3213628815700217</x:v>
      </x:c>
      <x:c r="Z18" s="52" t="n">
        <x:f>IF(L18="","",(L18-Parameters!$B$11)/Parameters!$C$11)</x:f>
        <x:v>0.7038095640823453</x:v>
      </x:c>
      <x:c r="AA18" s="52" t="n">
        <x:f>IF(M18="","",-1*(M18-Parameters!$B$12)/Parameters!$C$12)</x:f>
        <x:v>0.9869612837348504</x:v>
      </x:c>
      <x:c r="AB18" s="52" t="n">
        <x:f>IF(COUNT(T18:Y18)=0,"",AVERAGE(T18:Y18))</x:f>
        <x:v>1.3449619887731807</x:v>
      </x:c>
      <x:c r="AC18" s="52" t="n">
        <x:f>IF(COUNT(Z18:AA18)=0,"",AVERAGE(Z18:AA18))</x:f>
        <x:v>0.8453854239085978</x:v>
      </x:c>
      <x:c r="AD18" s="52" t="n">
        <x:f>IF(OR(AB18="",AC18=""),"",AB18*AC18)</x:f>
        <x:v>1.1370112610199663</x:v>
      </x:c>
      <x:c r="AE18" s="52" t="n">
        <x:f>IF(OR(AB18="",AC18=""),"",Parameters!$B$16*AB18+Parameters!$B$17*AC18+Parameters!$B$18*AD18)</x:f>
        <x:v>1.1493151182952555</x:v>
      </x:c>
      <x:c r="AF18" s="56" t="n">
        <x:f>IF(AE18="","",100/(1+EXP(-AE18)))</x:f>
        <x:v>75.93857982757069</x:v>
      </x:c>
      <x:c r="AG18" s="20" t="str">
        <x:f>IF(AF18="","",IF(AF18&lt;Parameters!$E$16,"Χαμηλός",IF(AF18&lt;Parameters!$E$17,"Μέτριος",IF(AF18&lt;Parameters!$E$18,"Υψηλός","Πολύ υψηλός"))))</x:f>
        <x:v>Πολύ υψηλός</x:v>
      </x:c>
      <x:c r="AH18" s="58" t="n">
        <x:f>COUNT(T18:AA18)/8</x:f>
        <x:v>0.875</x:v>
      </x:c>
      <x:c r="AI18" s="20" t="str">
        <x:f>IF(AH18&lt;0.75,"Περιορισμένη κάλυψη",IF(C18&gt;2020,"Ορισμένες σειρές είναι παλαιότερης διαθεσιμότητας","Κοινή ιστορική περίοδος"))</x:f>
        <x:v>Κοινή ιστορική περίοδος</x:v>
      </x:c>
    </x:row>
    <x:row r="19" ht="36" customHeight="1">
      <x:c r="A19" s="20" t="str">
        <x:v>Ελλάδα</x:v>
      </x:c>
      <x:c r="B19" s="20" t="str">
        <x:v>GRC</x:v>
      </x:c>
      <x:c r="C19" s="20" t="n">
        <x:v>2014</x:v>
      </x:c>
      <x:c r="D19" s="20" t="n">
        <x:v>0</x:v>
      </x:c>
      <x:c r="E19" s="52"/>
      <x:c r="F19" s="52" t="n">
        <x:v>55.9</x:v>
      </x:c>
      <x:c r="G19" s="52"/>
      <x:c r="H19" s="52" t="n">
        <x:v>26.708</x:v>
      </x:c>
      <x:c r="I19" s="52" t="n">
        <x:v>0.79</x:v>
      </x:c>
      <x:c r="J19" s="52" t="n">
        <x:v>-1.312261</x:v>
      </x:c>
      <x:c r="K19" s="52" t="n">
        <x:v>7.7932315</x:v>
      </x:c>
      <x:c r="L19" s="52" t="n">
        <x:v>0.169</x:v>
      </x:c>
      <x:c r="M19" s="52" t="n">
        <x:v>0.9</x:v>
      </x:c>
      <x:c r="N19" s="52" t="n">
        <x:f>IF(AND(A19=A16,F19&lt;&gt;"",F16&lt;&gt;""),F19-F16,"")</x:f>
        <x:v>-3.8000000000000043</x:v>
      </x:c>
      <x:c r="O19" s="54" t="str">
        <x:f>IF(AND(A19=A16,G19&lt;&gt;"",G16&lt;&gt;"",G16&gt;0),(G19/G16)^(1/3)-1,"")</x:f>
      </x:c>
      <x:c r="P19" s="52" t="n">
        <x:f>IF(AND(A19=A16,H19&lt;&gt;"",H16&lt;&gt;""),H19-H16,"")</x:f>
        <x:v>8.735</x:v>
      </x:c>
      <x:c r="Q19" s="52" t="n">
        <x:f>IF(AND(A19=A17,COUNT(I17:I19)&gt;=2),AVERAGE(I17:I19),"")</x:f>
        <x:v>-3.2699999999999996</x:v>
      </x:c>
      <x:c r="R19" s="52" t="n">
        <x:f>IF(AND(A19=A17,COUNT(J17:J19)&gt;=2),AVERAGE(J17:J19),"")</x:f>
        <x:v>-0.2440011666666666</x:v>
      </x:c>
      <x:c r="S19" s="52" t="n">
        <x:f>IF(AND(A19=A14,K19&lt;&gt;"",K14&lt;&gt;""),K19-K14,"")</x:f>
        <x:v>-0.37851450000000053</x:v>
      </x:c>
      <x:c r="T19" s="52" t="n">
        <x:f>IF(H19="","",(H19-Parameters!$B$5)/Parameters!$C$5)</x:f>
        <x:v>2.371058177627112</x:v>
      </x:c>
      <x:c r="U19" s="52" t="n">
        <x:f>IF(Q19="","",-1*(Q19-Parameters!$B$6)/Parameters!$C$6)</x:f>
        <x:v>1.6581601040373912</x:v>
      </x:c>
      <x:c r="V19" s="52" t="n">
        <x:f>IF(R19="","",(R19-Parameters!$B$7)/Parameters!$C$7)</x:f>
        <x:v>-1.632390584864332</x:v>
      </x:c>
      <x:c r="W19" s="52" t="n">
        <x:f>IF(N19="","",-1*(N19-Parameters!$B$8)/Parameters!$C$8)</x:f>
        <x:v>1.6005799490847379</x:v>
      </x:c>
      <x:c r="X19" s="52" t="str">
        <x:f>IF(O19="","",-1*(O19-Parameters!$B$9)/Parameters!$C$9)</x:f>
      </x:c>
      <x:c r="Y19" s="52" t="n">
        <x:f>IF(S19="","",-1*(S19-Parameters!$B$10)/Parameters!$C$10)</x:f>
        <x:v>-0.34190053394268444</x:v>
      </x:c>
      <x:c r="Z19" s="52" t="n">
        <x:f>IF(L19="","",(L19-Parameters!$B$11)/Parameters!$C$11)</x:f>
        <x:v>0.7038095640823453</x:v>
      </x:c>
      <x:c r="AA19" s="52" t="n">
        <x:f>IF(M19="","",-1*(M19-Parameters!$B$12)/Parameters!$C$12)</x:f>
        <x:v>0.9438272205287382</x:v>
      </x:c>
      <x:c r="AB19" s="52" t="n">
        <x:f>IF(COUNT(T19:Y19)=0,"",AVERAGE(T19:Y19))</x:f>
        <x:v>0.7311014223884449</x:v>
      </x:c>
      <x:c r="AC19" s="52" t="n">
        <x:f>IF(COUNT(Z19:AA19)=0,"",AVERAGE(Z19:AA19))</x:f>
        <x:v>0.8238183923055418</x:v>
      </x:c>
      <x:c r="AD19" s="52" t="n">
        <x:f>IF(OR(AB19="",AC19=""),"",AB19*AC19)</x:f>
        <x:v>0.6022947984043435</x:v>
      </x:c>
      <x:c r="AE19" s="52" t="n">
        <x:f>IF(OR(AB19="",AC19=""),"",Parameters!$B$16*AB19+Parameters!$B$17*AC19+Parameters!$B$18*AD19)</x:f>
        <x:v>0.7506716994610187</x:v>
      </x:c>
      <x:c r="AF19" s="56" t="n">
        <x:f>IF(AE19="","",100/(1+EXP(-AE19)))</x:f>
        <x:v>67.93250415068398</x:v>
      </x:c>
      <x:c r="AG19" s="20" t="str">
        <x:f>IF(AF19="","",IF(AF19&lt;Parameters!$E$16,"Χαμηλός",IF(AF19&lt;Parameters!$E$17,"Μέτριος",IF(AF19&lt;Parameters!$E$18,"Υψηλός","Πολύ υψηλός"))))</x:f>
        <x:v>Πολύ υψηλός</x:v>
      </x:c>
      <x:c r="AH19" s="58" t="n">
        <x:f>COUNT(T19:AA19)/8</x:f>
        <x:v>0.875</x:v>
      </x:c>
      <x:c r="AI19" s="20" t="str">
        <x:f>IF(AH19&lt;0.75,"Περιορισμένη κάλυψη",IF(C19&gt;2020,"Ορισμένες σειρές είναι παλαιότερης διαθεσιμότητας","Κοινή ιστορική περίοδος"))</x:f>
        <x:v>Κοινή ιστορική περίοδος</x:v>
      </x:c>
    </x:row>
    <x:row r="20" ht="36" customHeight="1">
      <x:c r="A20" s="20" t="str">
        <x:v>Ελλάδα</x:v>
      </x:c>
      <x:c r="B20" s="20" t="str">
        <x:v>GRC</x:v>
      </x:c>
      <x:c r="C20" s="20" t="n">
        <x:v>2015</x:v>
      </x:c>
      <x:c r="D20" s="20" t="n">
        <x:v>1</x:v>
      </x:c>
      <x:c r="E20" s="52" t="n">
        <x:v>10.68</x:v>
      </x:c>
      <x:c r="F20" s="52" t="n">
        <x:v>52.9</x:v>
      </x:c>
      <x:c r="G20" s="52" t="n">
        <x:v>8.144</x:v>
      </x:c>
      <x:c r="H20" s="52" t="n">
        <x:v>24.981</x:v>
      </x:c>
      <x:c r="I20" s="52" t="n">
        <x:v>-0.23</x:v>
      </x:c>
      <x:c r="J20" s="52" t="n">
        <x:v>-1.735888</x:v>
      </x:c>
      <x:c r="K20" s="52" t="n">
        <x:v>8.29398</x:v>
      </x:c>
      <x:c r="L20" s="52" t="n">
        <x:v>0.145</x:v>
      </x:c>
      <x:c r="M20" s="52" t="n">
        <x:v>0.892</x:v>
      </x:c>
      <x:c r="N20" s="52" t="n">
        <x:f>IF(AND(A20=A17,F20&lt;&gt;"",F17&lt;&gt;""),F20-F17,"")</x:f>
        <x:v>-5.899999999999999</x:v>
      </x:c>
      <x:c r="O20" s="54" t="str">
        <x:f>IF(AND(A20=A17,G20&lt;&gt;"",G17&lt;&gt;"",G17&gt;0),(G20/G17)^(1/3)-1,"")</x:f>
      </x:c>
      <x:c r="P20" s="52" t="n">
        <x:f>IF(AND(A20=A17,H20&lt;&gt;"",H17&lt;&gt;""),H20-H17,"")</x:f>
        <x:v>0.25</x:v>
      </x:c>
      <x:c r="Q20" s="52" t="n">
        <x:f>IF(AND(A20=A18,COUNT(I18:I20)&gt;=2),AVERAGE(I18:I20),"")</x:f>
        <x:v>-0.57</x:v>
      </x:c>
      <x:c r="R20" s="52" t="n">
        <x:f>IF(AND(A20=A18,COUNT(J18:J20)&gt;=2),AVERAGE(J18:J20),"")</x:f>
        <x:v>-1.3231395</x:v>
      </x:c>
      <x:c r="S20" s="52" t="n">
        <x:f>IF(AND(A20=A15,K20&lt;&gt;"",K15&lt;&gt;""),K20-K15,"")</x:f>
        <x:v>0.2698679999999989</x:v>
      </x:c>
      <x:c r="T20" s="52" t="n">
        <x:f>IF(H20="","",(H20-Parameters!$B$5)/Parameters!$C$5)</x:f>
        <x:v>2.095785120950803</x:v>
      </x:c>
      <x:c r="U20" s="52" t="n">
        <x:f>IF(Q20="","",-1*(Q20-Parameters!$B$6)/Parameters!$C$6)</x:f>
        <x:v>0.4863538469718702</x:v>
      </x:c>
      <x:c r="V20" s="52" t="n">
        <x:f>IF(R20="","",(R20-Parameters!$B$7)/Parameters!$C$7)</x:f>
        <x:v>-2.6403302064551695</x:v>
      </x:c>
      <x:c r="W20" s="52" t="n">
        <x:f>IF(N20="","",-1*(N20-Parameters!$B$8)/Parameters!$C$8)</x:f>
        <x:v>2.462430690899594</x:v>
      </x:c>
      <x:c r="X20" s="52" t="str">
        <x:f>IF(O20="","",-1*(O20-Parameters!$B$9)/Parameters!$C$9)</x:f>
      </x:c>
      <x:c r="Y20" s="52" t="n">
        <x:f>IF(S20="","",-1*(S20-Parameters!$B$10)/Parameters!$C$10)</x:f>
        <x:v>-0.9320204197860903</x:v>
      </x:c>
      <x:c r="Z20" s="52" t="n">
        <x:f>IF(L20="","",(L20-Parameters!$B$11)/Parameters!$C$11)</x:f>
        <x:v>0.4357979887078701</x:v>
      </x:c>
      <x:c r="AA20" s="52" t="n">
        <x:f>IF(M20="","",-1*(M20-Parameters!$B$12)/Parameters!$C$12)</x:f>
        <x:v>1.1163634733531866</x:v>
      </x:c>
      <x:c r="AB20" s="52" t="n">
        <x:f>IF(COUNT(T20:Y20)=0,"",AVERAGE(T20:Y20))</x:f>
        <x:v>0.29444380651620145</x:v>
      </x:c>
      <x:c r="AC20" s="52" t="n">
        <x:f>IF(COUNT(Z20:AA20)=0,"",AVERAGE(Z20:AA20))</x:f>
        <x:v>0.7760807310305284</x:v>
      </x:c>
      <x:c r="AD20" s="52" t="n">
        <x:f>IF(OR(AB20="",AC20=""),"",AB20*AC20)</x:f>
        <x:v>0.2285121646085051</x:v>
      </x:c>
      <x:c r="AE20" s="52" t="n">
        <x:f>IF(OR(AB20="",AC20=""),"",Parameters!$B$16*AB20+Parameters!$B$17*AC20+Parameters!$B$18*AD20)</x:f>
        <x:v>0.4564235659054463</x:v>
      </x:c>
      <x:c r="AF20" s="56" t="n">
        <x:f>IF(AE20="","",100/(1+EXP(-AE20)))</x:f>
        <x:v>61.21654044031462</x:v>
      </x:c>
      <x:c r="AG20" s="20" t="str">
        <x:f>IF(AF20="","",IF(AF20&lt;Parameters!$E$16,"Χαμηλός",IF(AF20&lt;Parameters!$E$17,"Μέτριος",IF(AF20&lt;Parameters!$E$18,"Υψηλός","Πολύ υψηλός"))))</x:f>
        <x:v>Υψηλός</x:v>
      </x:c>
      <x:c r="AH20" s="58" t="n">
        <x:f>COUNT(T20:AA20)/8</x:f>
        <x:v>0.875</x:v>
      </x:c>
      <x:c r="AI20" s="20" t="str">
        <x:f>IF(AH20&lt;0.75,"Περιορισμένη κάλυψη",IF(C20&gt;2020,"Ορισμένες σειρές είναι παλαιότερης διαθεσιμότητας","Κοινή ιστορική περίοδος"))</x:f>
        <x:v>Κοινή ιστορική περίοδος</x:v>
      </x:c>
    </x:row>
    <x:row r="21" ht="36" customHeight="1">
      <x:c r="A21" s="20" t="str">
        <x:v>Ελλάδα</x:v>
      </x:c>
      <x:c r="B21" s="20" t="str">
        <x:v>GRC</x:v>
      </x:c>
      <x:c r="C21" s="20" t="n">
        <x:v>2016</x:v>
      </x:c>
      <x:c r="D21" s="20" t="n">
        <x:v>0</x:v>
      </x:c>
      <x:c r="E21" s="52"/>
      <x:c r="F21" s="52" t="n">
        <x:v>54.3</x:v>
      </x:c>
      <x:c r="G21" s="52" t="n">
        <x:v>8.414</x:v>
      </x:c>
      <x:c r="H21" s="52" t="n">
        <x:v>23.514</x:v>
      </x:c>
      <x:c r="I21" s="52" t="n">
        <x:v>-0.03</x:v>
      </x:c>
      <x:c r="J21" s="52" t="n">
        <x:v>-0.825654</x:v>
      </x:c>
      <x:c r="K21" s="52" t="n">
        <x:v>8.107747</x:v>
      </x:c>
      <x:c r="L21" s="52" t="n">
        <x:v>0.145</x:v>
      </x:c>
      <x:c r="M21" s="52" t="n">
        <x:v>0.894</x:v>
      </x:c>
      <x:c r="N21" s="52" t="n">
        <x:f>IF(AND(A21=A18,F21&lt;&gt;"",F18&lt;&gt;""),F21-F18,"")</x:f>
        <x:v>-1.7000000000000028</x:v>
      </x:c>
      <x:c r="O21" s="54" t="str">
        <x:f>IF(AND(A21=A18,G21&lt;&gt;"",G18&lt;&gt;"",G18&gt;0),(G21/G18)^(1/3)-1,"")</x:f>
      </x:c>
      <x:c r="P21" s="52" t="n">
        <x:f>IF(AND(A21=A18,H21&lt;&gt;"",H18&lt;&gt;""),H21-H18,"")</x:f>
        <x:v>-4.172000000000001</x:v>
      </x:c>
      <x:c r="Q21" s="52" t="n">
        <x:f>IF(AND(A21=A19,COUNT(I19:I21)&gt;=2),AVERAGE(I19:I21),"")</x:f>
        <x:v>0.17666666666666667</x:v>
      </x:c>
      <x:c r="R21" s="52" t="n">
        <x:f>IF(AND(A21=A19,COUNT(J19:J21)&gt;=2),AVERAGE(J19:J21),"")</x:f>
        <x:v>-1.2912676666666667</x:v>
      </x:c>
      <x:c r="S21" s="52" t="n">
        <x:f>IF(AND(A21=A16,K21&lt;&gt;"",K16&lt;&gt;""),K21-K16,"")</x:f>
        <x:v>-0.040978499999999585</x:v>
      </x:c>
      <x:c r="T21" s="52" t="n">
        <x:f>IF(H21="","",(H21-Parameters!$B$5)/Parameters!$C$5)</x:f>
        <x:v>1.8619544468661786</x:v>
      </x:c>
      <x:c r="U21" s="52" t="n">
        <x:f>IF(Q21="","",-1*(Q21-Parameters!$B$6)/Parameters!$C$6)</x:f>
        <x:v>0.16229878328955324</x:v>
      </x:c>
      <x:c r="V21" s="52" t="n">
        <x:f>IF(R21="","",(R21-Parameters!$B$7)/Parameters!$C$7)</x:f>
        <x:v>-2.6105611929403074</x:v>
      </x:c>
      <x:c r="W21" s="52" t="n">
        <x:f>IF(N21="","",-1*(N21-Parameters!$B$8)/Parameters!$C$8)</x:f>
        <x:v>0.7387292072698795</x:v>
      </x:c>
      <x:c r="X21" s="52" t="str">
        <x:f>IF(O21="","",-1*(O21-Parameters!$B$9)/Parameters!$C$9)</x:f>
      </x:c>
      <x:c r="Y21" s="52" t="n">
        <x:f>IF(S21="","",-1*(S21-Parameters!$B$10)/Parameters!$C$10)</x:f>
        <x:v>-0.6491060889785476</x:v>
      </x:c>
      <x:c r="Z21" s="52" t="n">
        <x:f>IF(L21="","",(L21-Parameters!$B$11)/Parameters!$C$11)</x:f>
        <x:v>0.4357979887078701</x:v>
      </x:c>
      <x:c r="AA21" s="52" t="n">
        <x:f>IF(M21="","",-1*(M21-Parameters!$B$12)/Parameters!$C$12)</x:f>
        <x:v>1.0732294101470745</x:v>
      </x:c>
      <x:c r="AB21" s="52" t="n">
        <x:f>IF(COUNT(T21:Y21)=0,"",AVERAGE(T21:Y21))</x:f>
        <x:v>-0.09933696889864878</x:v>
      </x:c>
      <x:c r="AC21" s="52" t="n">
        <x:f>IF(COUNT(Z21:AA21)=0,"",AVERAGE(Z21:AA21))</x:f>
        <x:v>0.7545136994274724</x:v>
      </x:c>
      <x:c r="AD21" s="52" t="n">
        <x:f>IF(OR(AB21="",AC21=""),"",AB21*AC21)</x:f>
        <x:v>-0.07495110389363126</x:v>
      </x:c>
      <x:c r="AE21" s="52" t="n">
        <x:f>IF(OR(AB21="",AC21=""),"",Parameters!$B$16*AB21+Parameters!$B$17*AC21+Parameters!$B$18*AD21)</x:f>
        <x:v>0.20194935151599536</x:v>
      </x:c>
      <x:c r="AF21" s="56" t="n">
        <x:f>IF(AE21="","",100/(1+EXP(-AE21)))</x:f>
        <x:v>55.031644709886166</x:v>
      </x:c>
      <x:c r="AG21" s="20" t="str">
        <x:f>IF(AF21="","",IF(AF21&lt;Parameters!$E$16,"Χαμηλός",IF(AF21&lt;Parameters!$E$17,"Μέτριος",IF(AF21&lt;Parameters!$E$18,"Υψηλός","Πολύ υψηλός"))))</x:f>
        <x:v>Υψηλός</x:v>
      </x:c>
      <x:c r="AH21" s="58" t="n">
        <x:f>COUNT(T21:AA21)/8</x:f>
        <x:v>0.875</x:v>
      </x:c>
      <x:c r="AI21" s="20" t="str">
        <x:f>IF(AH21&lt;0.75,"Περιορισμένη κάλυψη",IF(C21&gt;2020,"Ορισμένες σειρές είναι παλαιότερης διαθεσιμότητας","Κοινή ιστορική περίοδος"))</x:f>
        <x:v>Κοινή ιστορική περίοδος</x:v>
      </x:c>
    </x:row>
    <x:row r="22" ht="36" customHeight="1">
      <x:c r="A22" s="20" t="str">
        <x:v>Ελλάδα</x:v>
      </x:c>
      <x:c r="B22" s="20" t="str">
        <x:v>GRC</x:v>
      </x:c>
      <x:c r="C22" s="20" t="n">
        <x:v>2017</x:v>
      </x:c>
      <x:c r="D22" s="20" t="n">
        <x:v>0</x:v>
      </x:c>
      <x:c r="E22" s="52"/>
      <x:c r="F22" s="52" t="n">
        <x:v>54.3</x:v>
      </x:c>
      <x:c r="G22" s="52" t="n">
        <x:v>8.628</x:v>
      </x:c>
      <x:c r="H22" s="52" t="n">
        <x:v>21.413</x:v>
      </x:c>
      <x:c r="I22" s="52" t="n">
        <x:v>1.47</x:v>
      </x:c>
      <x:c r="J22" s="52" t="n">
        <x:v>1.1212546</x:v>
      </x:c>
      <x:c r="K22" s="52" t="n">
        <x:v>8.017713</x:v>
      </x:c>
      <x:c r="L22" s="52" t="n">
        <x:v>0.148</x:v>
      </x:c>
      <x:c r="M22" s="52" t="n">
        <x:v>0.892</x:v>
      </x:c>
      <x:c r="N22" s="52" t="n">
        <x:f>IF(AND(A22=A19,F22&lt;&gt;"",F19&lt;&gt;""),F22-F19,"")</x:f>
        <x:v>-1.6000000000000014</x:v>
      </x:c>
      <x:c r="O22" s="54" t="str">
        <x:f>IF(AND(A22=A19,G22&lt;&gt;"",G19&lt;&gt;"",G19&gt;0),(G22/G19)^(1/3)-1,"")</x:f>
      </x:c>
      <x:c r="P22" s="52" t="n">
        <x:f>IF(AND(A22=A19,H22&lt;&gt;"",H19&lt;&gt;""),H22-H19,"")</x:f>
        <x:v>-5.294999999999998</x:v>
      </x:c>
      <x:c r="Q22" s="52" t="n">
        <x:f>IF(AND(A22=A20,COUNT(I20:I22)&gt;=2),AVERAGE(I20:I22),"")</x:f>
        <x:v>0.4033333333333333</x:v>
      </x:c>
      <x:c r="R22" s="52" t="n">
        <x:f>IF(AND(A22=A20,COUNT(J20:J22)&gt;=2),AVERAGE(J20:J22),"")</x:f>
        <x:v>-0.4800958</x:v>
      </x:c>
      <x:c r="S22" s="52" t="n">
        <x:f>IF(AND(A22=A17,K22&lt;&gt;"",K17&lt;&gt;""),K22-K17,"")</x:f>
        <x:v>-0.11871099999999934</x:v>
      </x:c>
      <x:c r="T22" s="52" t="n">
        <x:f>IF(H22="","",(H22-Parameters!$B$5)/Parameters!$C$5)</x:f>
        <x:v>1.5270681167695221</x:v>
      </x:c>
      <x:c r="U22" s="52" t="n">
        <x:f>IF(Q22="","",-1*(Q22-Parameters!$B$6)/Parameters!$C$6)</x:f>
        <x:v>0.06392492467170702</x:v>
      </x:c>
      <x:c r="V22" s="52" t="n">
        <x:f>IF(R22="","",(R22-Parameters!$B$7)/Parameters!$C$7)</x:f>
        <x:v>-1.852908314640985</x:v>
      </x:c>
      <x:c r="W22" s="52" t="n">
        <x:f>IF(N22="","",-1*(N22-Parameters!$B$8)/Parameters!$C$8)</x:f>
        <x:v>0.6976886957548856</x:v>
      </x:c>
      <x:c r="X22" s="52" t="str">
        <x:f>IF(O22="","",-1*(O22-Parameters!$B$9)/Parameters!$C$9)</x:f>
      </x:c>
      <x:c r="Y22" s="52" t="n">
        <x:f>IF(S22="","",-1*(S22-Parameters!$B$10)/Parameters!$C$10)</x:f>
        <x:v>-0.5783585070707656</x:v>
      </x:c>
      <x:c r="Z22" s="52" t="n">
        <x:f>IF(L22="","",(L22-Parameters!$B$11)/Parameters!$C$11)</x:f>
        <x:v>0.4692994356296795</x:v>
      </x:c>
      <x:c r="AA22" s="52" t="n">
        <x:f>IF(M22="","",-1*(M22-Parameters!$B$12)/Parameters!$C$12)</x:f>
        <x:v>1.1163634733531866</x:v>
      </x:c>
      <x:c r="AB22" s="52" t="n">
        <x:f>IF(COUNT(T22:Y22)=0,"",AVERAGE(T22:Y22))</x:f>
        <x:v>-0.02851701690312718</x:v>
      </x:c>
      <x:c r="AC22" s="52" t="n">
        <x:f>IF(COUNT(Z22:AA22)=0,"",AVERAGE(Z22:AA22))</x:f>
        <x:v>0.7928314544914331</x:v>
      </x:c>
      <x:c r="AD22" s="52" t="n">
        <x:f>IF(OR(AB22="",AC22=""),"",AB22*AC22)</x:f>
        <x:v>-0.022609187989063105</x:v>
      </x:c>
      <x:c r="AE22" s="52" t="n">
        <x:f>IF(OR(AB22="",AC22=""),"",Parameters!$B$16*AB22+Parameters!$B$17*AC22+Parameters!$B$18*AD22)</x:f>
        <x:v>0.2595457309763753</x:v>
      </x:c>
      <x:c r="AF22" s="56" t="n">
        <x:f>IF(AE22="","",100/(1+EXP(-AE22)))</x:f>
        <x:v>56.45246191380204</x:v>
      </x:c>
      <x:c r="AG22" s="20" t="str">
        <x:f>IF(AF22="","",IF(AF22&lt;Parameters!$E$16,"Χαμηλός",IF(AF22&lt;Parameters!$E$17,"Μέτριος",IF(AF22&lt;Parameters!$E$18,"Υψηλός","Πολύ υψηλός"))))</x:f>
        <x:v>Υψηλός</x:v>
      </x:c>
      <x:c r="AH22" s="58" t="n">
        <x:f>COUNT(T22:AA22)/8</x:f>
        <x:v>0.875</x:v>
      </x:c>
      <x:c r="AI22" s="20" t="str">
        <x:f>IF(AH22&lt;0.75,"Περιορισμένη κάλυψη",IF(C22&gt;2020,"Ορισμένες σειρές είναι παλαιότερης διαθεσιμότητας","Κοινή ιστορική περίοδος"))</x:f>
        <x:v>Κοινή ιστορική περίοδος</x:v>
      </x:c>
    </x:row>
    <x:row r="23" ht="36" customHeight="1">
      <x:c r="A23" s="20" t="str">
        <x:v>Ελλάδα</x:v>
      </x:c>
      <x:c r="B23" s="20" t="str">
        <x:v>GRC</x:v>
      </x:c>
      <x:c r="C23" s="20" t="n">
        <x:v>2018</x:v>
      </x:c>
      <x:c r="D23" s="20" t="n">
        <x:v>0</x:v>
      </x:c>
      <x:c r="E23" s="52"/>
      <x:c r="F23" s="52" t="n">
        <x:v>56.4</x:v>
      </x:c>
      <x:c r="G23" s="52" t="n">
        <x:v>8.793</x:v>
      </x:c>
      <x:c r="H23" s="52" t="n">
        <x:v>19.179</x:v>
      </x:c>
      <x:c r="I23" s="52" t="n">
        <x:v>2.06</x:v>
      </x:c>
      <x:c r="J23" s="52" t="n">
        <x:v>0.62562144</x:v>
      </x:c>
      <x:c r="K23" s="52" t="n">
        <x:v>8.181821</x:v>
      </x:c>
      <x:c r="L23" s="52" t="n">
        <x:v>0.166</x:v>
      </x:c>
      <x:c r="M23" s="52" t="n">
        <x:v>0.895</x:v>
      </x:c>
      <x:c r="N23" s="52" t="n">
        <x:f>IF(AND(A23=A20,F23&lt;&gt;"",F20&lt;&gt;""),F23-F20,"")</x:f>
        <x:v>3.5</x:v>
      </x:c>
      <x:c r="O23" s="54" t="n">
        <x:f>IF(AND(A23=A20,G23&lt;&gt;"",G20&lt;&gt;"",G20&gt;0),(G23/G20)^(1/3)-1,"")</x:f>
        <x:v>0.025887573777420014</x:v>
      </x:c>
      <x:c r="P23" s="52" t="n">
        <x:f>IF(AND(A23=A20,H23&lt;&gt;"",H20&lt;&gt;""),H23-H20,"")</x:f>
        <x:v>-5.802000000000003</x:v>
      </x:c>
      <x:c r="Q23" s="52" t="n">
        <x:f>IF(AND(A23=A21,COUNT(I21:I23)&gt;=2),AVERAGE(I21:I23),"")</x:f>
        <x:v>1.1666666666666667</x:v>
      </x:c>
      <x:c r="R23" s="52" t="n">
        <x:f>IF(AND(A23=A21,COUNT(J21:J23)&gt;=2),AVERAGE(J21:J23),"")</x:f>
        <x:v>0.30707401333333334</x:v>
      </x:c>
      <x:c r="S23" s="52" t="n">
        <x:f>IF(AND(A23=A18,K23&lt;&gt;"",K18&lt;&gt;""),K23-K18,"")</x:f>
        <x:v>0.4013339999999994</x:v>
      </x:c>
      <x:c r="T23" s="52" t="n">
        <x:f>IF(H23="","",(H23-Parameters!$B$5)/Parameters!$C$5)</x:f>
        <x:v>1.1709824140394263</x:v>
      </x:c>
      <x:c r="U23" s="52" t="n">
        <x:f>IF(Q23="","",-1*(Q23-Parameters!$B$6)/Parameters!$C$6)</x:f>
        <x:v>-0.26736351096780453</x:v>
      </x:c>
      <x:c r="V23" s="52" t="n">
        <x:f>IF(R23="","",(R23-Parameters!$B$7)/Parameters!$C$7)</x:f>
        <x:v>-1.117673897262678</x:v>
      </x:c>
      <x:c r="W23" s="52" t="n">
        <x:f>IF(N23="","",-1*(N23-Parameters!$B$8)/Parameters!$C$8)</x:f>
        <x:v>-1.39537739150977</x:v>
      </x:c>
      <x:c r="X23" s="52" t="n">
        <x:f>IF(O23="","",-1*(O23-Parameters!$B$9)/Parameters!$C$9)</x:f>
        <x:v>0.23787587155525444</x:v>
      </x:c>
      <x:c r="Y23" s="52" t="n">
        <x:f>IF(S23="","",-1*(S23-Parameters!$B$10)/Parameters!$C$10)</x:f>
        <x:v>-1.0516730953476447</x:v>
      </x:c>
      <x:c r="Z23" s="52" t="n">
        <x:f>IF(L23="","",(L23-Parameters!$B$11)/Parameters!$C$11)</x:f>
        <x:v>0.670308117160536</x:v>
      </x:c>
      <x:c r="AA23" s="52" t="n">
        <x:f>IF(M23="","",-1*(M23-Parameters!$B$12)/Parameters!$C$12)</x:f>
        <x:v>1.0516623785440185</x:v>
      </x:c>
      <x:c r="AB23" s="52" t="n">
        <x:f>IF(COUNT(T23:Y23)=0,"",AVERAGE(T23:Y23))</x:f>
        <x:v>-0.4038716015822028</x:v>
      </x:c>
      <x:c r="AC23" s="52" t="n">
        <x:f>IF(COUNT(Z23:AA23)=0,"",AVERAGE(Z23:AA23))</x:f>
        <x:v>0.8609852478522773</x:v>
      </x:c>
      <x:c r="AD23" s="52" t="n">
        <x:f>IF(OR(AB23="",AC23=""),"",AB23*AC23)</x:f>
        <x:v>-0.34772749098874906</x:v>
      </x:c>
      <x:c r="AE23" s="52" t="n">
        <x:f>IF(OR(AB23="",AC23=""),"",Parameters!$B$16*AB23+Parameters!$B$17*AC23+Parameters!$B$18*AD23)</x:f>
        <x:v>0.044442706779210576</x:v>
      </x:c>
      <x:c r="AF23" s="56" t="n">
        <x:f>IF(AE23="","",100/(1+EXP(-AE23)))</x:f>
        <x:v>51.11088482809766</x:v>
      </x:c>
      <x:c r="AG23" s="20" t="str">
        <x:f>IF(AF23="","",IF(AF23&lt;Parameters!$E$16,"Χαμηλός",IF(AF23&lt;Parameters!$E$17,"Μέτριος",IF(AF23&lt;Parameters!$E$18,"Υψηλός","Πολύ υψηλός"))))</x:f>
        <x:v>Υψηλός</x:v>
      </x:c>
      <x:c r="AH23" s="58" t="n">
        <x:f>COUNT(T23:AA23)/8</x:f>
        <x:v>1</x:v>
      </x:c>
      <x:c r="AI23" s="20" t="str">
        <x:f>IF(AH23&lt;0.75,"Περιορισμένη κάλυψη",IF(C23&gt;2020,"Ορισμένες σειρές είναι παλαιότερης διαθεσιμότητας","Κοινή ιστορική περίοδος"))</x:f>
        <x:v>Κοινή ιστορική περίοδος</x:v>
      </x:c>
    </x:row>
    <x:row r="24" ht="36" customHeight="1">
      <x:c r="A24" s="20" t="str">
        <x:v>Ελλάδα</x:v>
      </x:c>
      <x:c r="B24" s="20" t="str">
        <x:v>GRC</x:v>
      </x:c>
      <x:c r="C24" s="20" t="n">
        <x:v>2019</x:v>
      </x:c>
      <x:c r="D24" s="20" t="n">
        <x:v>1</x:v>
      </x:c>
      <x:c r="E24" s="52" t="n">
        <x:v>6.630000000000001</x:v>
      </x:c>
      <x:c r="F24" s="52" t="n">
        <x:v>55.9</x:v>
      </x:c>
      <x:c r="G24" s="52" t="n">
        <x:v>9.27</x:v>
      </x:c>
      <x:c r="H24" s="52" t="n">
        <x:v>17.045</x:v>
      </x:c>
      <x:c r="I24" s="52" t="n">
        <x:v>2.28</x:v>
      </x:c>
      <x:c r="J24" s="52" t="n">
        <x:v>0.25300753</x:v>
      </x:c>
      <x:c r="K24" s="52" t="n">
        <x:v>7.83959</x:v>
      </x:c>
      <x:c r="L24" s="52" t="n">
        <x:v>0.173</x:v>
      </x:c>
      <x:c r="M24" s="52" t="n">
        <x:v>0.897</x:v>
      </x:c>
      <x:c r="N24" s="52" t="n">
        <x:f>IF(AND(A24=A21,F24&lt;&gt;"",F21&lt;&gt;""),F24-F21,"")</x:f>
        <x:v>1.6000000000000014</x:v>
      </x:c>
      <x:c r="O24" s="54" t="n">
        <x:f>IF(AND(A24=A21,G24&lt;&gt;"",G21&lt;&gt;"",G21&gt;0),(G24/G21)^(1/3)-1,"")</x:f>
        <x:v>0.03282262296011118</x:v>
      </x:c>
      <x:c r="P24" s="52" t="n">
        <x:f>IF(AND(A24=A21,H24&lt;&gt;"",H21&lt;&gt;""),H24-H21,"")</x:f>
        <x:v>-6.468999999999998</x:v>
      </x:c>
      <x:c r="Q24" s="52" t="n">
        <x:f>IF(AND(A24=A22,COUNT(I22:I24)&gt;=2),AVERAGE(I22:I24),"")</x:f>
        <x:v>1.9366666666666668</x:v>
      </x:c>
      <x:c r="R24" s="52" t="n">
        <x:f>IF(AND(A24=A22,COUNT(J22:J24)&gt;=2),AVERAGE(J22:J24),"")</x:f>
        <x:v>0.6666278566666667</x:v>
      </x:c>
      <x:c r="S24" s="52" t="n">
        <x:f>IF(AND(A24=A19,K24&lt;&gt;"",K19&lt;&gt;""),K24-K19,"")</x:f>
        <x:v>0.04635850000000019</x:v>
      </x:c>
      <x:c r="T24" s="52" t="n">
        <x:f>IF(H24="","",(H24-Parameters!$B$5)/Parameters!$C$5)</x:f>
        <x:v>0.8308360892292102</x:v>
      </x:c>
      <x:c r="U24" s="52" t="n">
        <x:f>IF(Q24="","",-1*(Q24-Parameters!$B$6)/Parameters!$C$6)</x:f>
        <x:v>-0.6015452953901939</x:v>
      </x:c>
      <x:c r="V24" s="52" t="n">
        <x:f>IF(R24="","",(R24-Parameters!$B$7)/Parameters!$C$7)</x:f>
        <x:v>-0.7818424717664739</x:v>
      </x:c>
      <x:c r="W24" s="52" t="n">
        <x:f>IF(N24="","",-1*(N24-Parameters!$B$8)/Parameters!$C$8)</x:f>
        <x:v>-0.615607672724899</x:v>
      </x:c>
      <x:c r="X24" s="52" t="n">
        <x:f>IF(O24="","",-1*(O24-Parameters!$B$9)/Parameters!$C$9)</x:f>
        <x:v>-0.10541260586110707</x:v>
      </x:c>
      <x:c r="Y24" s="52" t="n">
        <x:f>IF(S24="","",-1*(S24-Parameters!$B$10)/Parameters!$C$10)</x:f>
        <x:v>-0.7285951258817729</x:v>
      </x:c>
      <x:c r="Z24" s="52" t="n">
        <x:f>IF(L24="","",(L24-Parameters!$B$11)/Parameters!$C$11)</x:f>
        <x:v>0.7484781599780909</x:v>
      </x:c>
      <x:c r="AA24" s="52" t="n">
        <x:f>IF(M24="","",-1*(M24-Parameters!$B$12)/Parameters!$C$12)</x:f>
        <x:v>1.0085283153379063</x:v>
      </x:c>
      <x:c r="AB24" s="52" t="n">
        <x:f>IF(COUNT(T24:Y24)=0,"",AVERAGE(T24:Y24))</x:f>
        <x:v>-0.3336945137325394</x:v>
      </x:c>
      <x:c r="AC24" s="52" t="n">
        <x:f>IF(COUNT(Z24:AA24)=0,"",AVERAGE(Z24:AA24))</x:f>
        <x:v>0.8785032376579986</x:v>
      </x:c>
      <x:c r="AD24" s="52" t="n">
        <x:f>IF(OR(AB24="",AC24=""),"",AB24*AC24)</x:f>
        <x:v>-0.29315171070274737</x:v>
      </x:c>
      <x:c r="AE24" s="52" t="n">
        <x:f>IF(OR(AB24="",AC24=""),"",Parameters!$B$16*AB24+Parameters!$B$17*AC24+Parameters!$B$18*AD24)</x:f>
        <x:v>0.09462897955712807</x:v>
      </x:c>
      <x:c r="AF24" s="56" t="n">
        <x:f>IF(AE24="","",100/(1+EXP(-AE24)))</x:f>
        <x:v>52.363960716634864</x:v>
      </x:c>
      <x:c r="AG24" s="20" t="str">
        <x:f>IF(AF24="","",IF(AF24&lt;Parameters!$E$16,"Χαμηλός",IF(AF24&lt;Parameters!$E$17,"Μέτριος",IF(AF24&lt;Parameters!$E$18,"Υψηλός","Πολύ υψηλός"))))</x:f>
        <x:v>Υψηλός</x:v>
      </x:c>
      <x:c r="AH24" s="58" t="n">
        <x:f>COUNT(T24:AA24)/8</x:f>
        <x:v>1</x:v>
      </x:c>
      <x:c r="AI24" s="20" t="str">
        <x:f>IF(AH24&lt;0.75,"Περιορισμένη κάλυψη",IF(C24&gt;2020,"Ορισμένες σειρές είναι παλαιότερης διαθεσιμότητας","Κοινή ιστορική περίοδος"))</x:f>
        <x:v>Κοινή ιστορική περίοδος</x:v>
      </x:c>
    </x:row>
    <x:row r="25" ht="36" customHeight="1">
      <x:c r="A25" s="20" t="str">
        <x:v>Ελλάδα</x:v>
      </x:c>
      <x:c r="B25" s="20" t="str">
        <x:v>GRC</x:v>
      </x:c>
      <x:c r="C25" s="20" t="n">
        <x:v>2020</x:v>
      </x:c>
      <x:c r="D25" s="20" t="n">
        <x:v>0</x:v>
      </x:c>
      <x:c r="E25" s="52"/>
      <x:c r="F25" s="52" t="n">
        <x:v>59.6</x:v>
      </x:c>
      <x:c r="G25" s="52" t="n">
        <x:v>9.619</x:v>
      </x:c>
      <x:c r="H25" s="52" t="n">
        <x:v>15.899</x:v>
      </x:c>
      <x:c r="I25" s="52" t="n">
        <x:v>-9.2</x:v>
      </x:c>
      <x:c r="J25" s="52" t="n">
        <x:v>-1.2479836</x:v>
      </x:c>
      <x:c r="K25" s="52" t="n">
        <x:v>8.42728</x:v>
      </x:c>
      <x:c r="L25" s="52" t="n">
        <x:v>0.209</x:v>
      </x:c>
      <x:c r="M25" s="52" t="n">
        <x:v>0.879</x:v>
      </x:c>
      <x:c r="N25" s="52" t="n">
        <x:f>IF(AND(A25=A22,F25&lt;&gt;"",F22&lt;&gt;""),F25-F22,"")</x:f>
        <x:v>5.300000000000004</x:v>
      </x:c>
      <x:c r="O25" s="54" t="n">
        <x:f>IF(AND(A25=A22,G25&lt;&gt;"",G22&lt;&gt;"",G22&gt;0),(G25/G22)^(1/3)-1,"")</x:f>
        <x:v>0.036907293890384274</x:v>
      </x:c>
      <x:c r="P25" s="52" t="n">
        <x:f>IF(AND(A25=A22,H25&lt;&gt;"",H22&lt;&gt;""),H25-H22,"")</x:f>
        <x:v>-5.514000000000001</x:v>
      </x:c>
      <x:c r="Q25" s="52" t="n">
        <x:f>IF(AND(A25=A23,COUNT(I23:I25)&gt;=2),AVERAGE(I23:I25),"")</x:f>
        <x:v>-1.6199999999999999</x:v>
      </x:c>
      <x:c r="R25" s="52" t="n">
        <x:f>IF(AND(A25=A23,COUNT(J23:J25)&gt;=2),AVERAGE(J23:J25),"")</x:f>
        <x:v>-0.12311821</x:v>
      </x:c>
      <x:c r="S25" s="52" t="n">
        <x:f>IF(AND(A25=A20,K25&lt;&gt;"",K20&lt;&gt;""),K25-K20,"")</x:f>
        <x:v>0.1333000000000002</x:v>
      </x:c>
      <x:c r="T25" s="52" t="n">
        <x:f>IF(H25="","",(H25-Parameters!$B$5)/Parameters!$C$5)</x:f>
        <x:v>0.6481708182673971</x:v>
      </x:c>
      <x:c r="U25" s="52" t="n">
        <x:f>IF(Q25="","",-1*(Q25-Parameters!$B$6)/Parameters!$C$6)</x:f>
        <x:v>0.9420562802751283</x:v>
      </x:c>
      <x:c r="V25" s="52" t="n">
        <x:f>IF(R25="","",(R25-Parameters!$B$7)/Parameters!$C$7)</x:f>
        <x:v>-1.5194831680524175</x:v>
      </x:c>
      <x:c r="W25" s="52" t="n">
        <x:f>IF(N25="","",-1*(N25-Parameters!$B$8)/Parameters!$C$8)</x:f>
        <x:v>-2.13410659877965</x:v>
      </x:c>
      <x:c r="X25" s="52" t="n">
        <x:f>IF(O25="","",-1*(O25-Parameters!$B$9)/Parameters!$C$9)</x:f>
        <x:v>-0.3076059036245971</x:v>
      </x:c>
      <x:c r="Y25" s="52" t="n">
        <x:f>IF(S25="","",-1*(S25-Parameters!$B$10)/Parameters!$C$10)</x:f>
        <x:v>-0.8077242017822707</x:v>
      </x:c>
      <x:c r="Z25" s="52" t="n">
        <x:f>IF(L25="","",(L25-Parameters!$B$11)/Parameters!$C$11)</x:f>
        <x:v>1.1504955230398033</x:v>
      </x:c>
      <x:c r="AA25" s="52" t="n">
        <x:f>IF(M25="","",-1*(M25-Parameters!$B$12)/Parameters!$C$12)</x:f>
        <x:v>1.3967348841929155</x:v>
      </x:c>
      <x:c r="AB25" s="52" t="n">
        <x:f>IF(COUNT(T25:Y25)=0,"",AVERAGE(T25:Y25))</x:f>
        <x:v>-0.5297821289494017</x:v>
      </x:c>
      <x:c r="AC25" s="52" t="n">
        <x:f>IF(COUNT(Z25:AA25)=0,"",AVERAGE(Z25:AA25))</x:f>
        <x:v>1.2736152036163593</x:v>
      </x:c>
      <x:c r="AD25" s="52" t="n">
        <x:f>IF(OR(AB25="",AC25=""),"",AB25*AC25)</x:f>
        <x:v>-0.6747385740342006</x:v>
      </x:c>
      <x:c r="AE25" s="52" t="n">
        <x:f>IF(OR(AB25="",AC25=""),"",Parameters!$B$16*AB25+Parameters!$B$17*AC25+Parameters!$B$18*AD25)</x:f>
        <x:v>0.08691129294013471</x:v>
      </x:c>
      <x:c r="AF25" s="56" t="n">
        <x:f>IF(AE25="","",100/(1+EXP(-AE25)))</x:f>
        <x:v>52.17141566667934</x:v>
      </x:c>
      <x:c r="AG25" s="20" t="str">
        <x:f>IF(AF25="","",IF(AF25&lt;Parameters!$E$16,"Χαμηλός",IF(AF25&lt;Parameters!$E$17,"Μέτριος",IF(AF25&lt;Parameters!$E$18,"Υψηλός","Πολύ υψηλός"))))</x:f>
        <x:v>Υψηλός</x:v>
      </x:c>
      <x:c r="AH25" s="58" t="n">
        <x:f>COUNT(T25:AA25)/8</x:f>
        <x:v>1</x:v>
      </x:c>
      <x:c r="AI25" s="20" t="str">
        <x:f>IF(AH25&lt;0.75,"Περιορισμένη κάλυψη",IF(C25&gt;2020,"Ορισμένες σειρές είναι παλαιότερης διαθεσιμότητας","Κοινή ιστορική περίοδος"))</x:f>
        <x:v>Κοινή ιστορική περίοδος</x:v>
      </x:c>
    </x:row>
    <x:row r="26" ht="36" customHeight="1">
      <x:c r="A26" s="20" t="str">
        <x:v>Ελλάδα</x:v>
      </x:c>
      <x:c r="B26" s="20" t="str">
        <x:v>GRC</x:v>
      </x:c>
      <x:c r="C26" s="20" t="n">
        <x:v>2021</x:v>
      </x:c>
      <x:c r="D26" s="20" t="n">
        <x:v>0</x:v>
      </x:c>
      <x:c r="E26" s="52"/>
      <x:c r="F26" s="52"/>
      <x:c r="G26" s="52"/>
      <x:c r="H26" s="52" t="n">
        <x:v>14.656</x:v>
      </x:c>
      <x:c r="I26" s="52" t="n">
        <x:v>8.65</x:v>
      </x:c>
      <x:c r="J26" s="52" t="n">
        <x:v>1.223825</x:v>
      </x:c>
      <x:c r="K26" s="52" t="n">
        <x:v>8.665589</x:v>
      </x:c>
      <x:c r="L26" s="52" t="n">
        <x:v>0.172</x:v>
      </x:c>
      <x:c r="M26" s="52" t="n">
        <x:v>0.878</x:v>
      </x:c>
      <x:c r="N26" s="52" t="str">
        <x:f>IF(AND(A26=A23,F26&lt;&gt;"",F23&lt;&gt;""),F26-F23,"")</x:f>
      </x:c>
      <x:c r="O26" s="54" t="str">
        <x:f>IF(AND(A26=A23,G26&lt;&gt;"",G23&lt;&gt;"",G23&gt;0),(G26/G23)^(1/3)-1,"")</x:f>
      </x:c>
      <x:c r="P26" s="52" t="n">
        <x:f>IF(AND(A26=A23,H26&lt;&gt;"",H23&lt;&gt;""),H26-H23,"")</x:f>
        <x:v>-4.522999999999998</x:v>
      </x:c>
      <x:c r="Q26" s="52" t="n">
        <x:f>IF(AND(A26=A24,COUNT(I24:I26)&gt;=2),AVERAGE(I24:I26),"")</x:f>
        <x:v>0.5766666666666668</x:v>
      </x:c>
      <x:c r="R26" s="52" t="n">
        <x:f>IF(AND(A26=A24,COUNT(J24:J26)&gt;=2),AVERAGE(J24:J26),"")</x:f>
        <x:v>0.07628297666666665</x:v>
      </x:c>
      <x:c r="S26" s="52" t="n">
        <x:f>IF(AND(A26=A21,K26&lt;&gt;"",K21&lt;&gt;""),K26-K21,"")</x:f>
        <x:v>0.5578420000000008</x:v>
      </x:c>
      <x:c r="T26" s="52" t="n">
        <x:f>IF(H26="","",(H26-Parameters!$B$5)/Parameters!$C$5)</x:f>
        <x:v>0.450044350723302</x:v>
      </x:c>
      <x:c r="U26" s="52" t="n">
        <x:f>IF(Q26="","",-1*(Q26-Parameters!$B$6)/Parameters!$C$6)</x:f>
        <x:v>-0.011302143683116602</x:v>
      </x:c>
      <x:c r="V26" s="52" t="n">
        <x:f>IF(R26="","",(R26-Parameters!$B$7)/Parameters!$C$7)</x:f>
        <x:v>-1.3332379477452612</x:v>
      </x:c>
      <x:c r="W26" s="52" t="str">
        <x:f>IF(N26="","",-1*(N26-Parameters!$B$8)/Parameters!$C$8)</x:f>
      </x:c>
      <x:c r="X26" s="52" t="str">
        <x:f>IF(O26="","",-1*(O26-Parameters!$B$9)/Parameters!$C$9)</x:f>
      </x:c>
      <x:c r="Y26" s="52" t="n">
        <x:f>IF(S26="","",-1*(S26-Parameters!$B$10)/Parameters!$C$10)</x:f>
        <x:v>-1.1941175368518195</x:v>
      </x:c>
      <x:c r="Z26" s="52" t="n">
        <x:f>IF(L26="","",(L26-Parameters!$B$11)/Parameters!$C$11)</x:f>
        <x:v>0.7373110110041544</x:v>
      </x:c>
      <x:c r="AA26" s="52" t="n">
        <x:f>IF(M26="","",-1*(M26-Parameters!$B$12)/Parameters!$C$12)</x:f>
        <x:v>1.4183019157959715</x:v>
      </x:c>
      <x:c r="AB26" s="52" t="n">
        <x:f>IF(COUNT(T26:Y26)=0,"",AVERAGE(T26:Y26))</x:f>
        <x:v>-0.5221533193892238</x:v>
      </x:c>
      <x:c r="AC26" s="52" t="n">
        <x:f>IF(COUNT(Z26:AA26)=0,"",AVERAGE(Z26:AA26))</x:f>
        <x:v>1.077806463400063</x:v>
      </x:c>
      <x:c r="AD26" s="52" t="n">
        <x:f>IF(OR(AB26="",AC26=""),"",AB26*AC26)</x:f>
        <x:v>-0.5627802225235029</x:v>
      </x:c>
      <x:c r="AE26" s="52" t="n">
        <x:f>IF(OR(AB26="",AC26=""),"",Parameters!$B$16*AB26+Parameters!$B$17*AC26+Parameters!$B$18*AD26)</x:f>
        <x:v>0.0337699142735986</x:v>
      </x:c>
      <x:c r="AF26" s="56" t="n">
        <x:f>IF(AE26="","",100/(1+EXP(-AE26)))</x:f>
        <x:v>50.844167633800424</x:v>
      </x:c>
      <x:c r="AG26" s="20" t="str">
        <x:f>IF(AF26="","",IF(AF26&lt;Parameters!$E$16,"Χαμηλός",IF(AF26&lt;Parameters!$E$17,"Μέτριος",IF(AF26&lt;Parameters!$E$18,"Υψηλός","Πολύ υψηλός"))))</x:f>
        <x:v>Υψηλός</x:v>
      </x:c>
      <x:c r="AH26" s="58" t="n">
        <x:f>COUNT(T26:AA26)/8</x:f>
        <x:v>0.75</x:v>
      </x:c>
      <x:c r="AI26" s="20" t="str">
        <x:f>IF(AH26&lt;0.75,"Περιορισμένη κάλυψη",IF(C26&gt;2020,"Ορισμένες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27" ht="36" customHeight="1">
      <x:c r="A27" s="20" t="str">
        <x:v>Ελλάδα</x:v>
      </x:c>
      <x:c r="B27" s="20" t="str">
        <x:v>GRC</x:v>
      </x:c>
      <x:c r="C27" s="20" t="n">
        <x:v>2022</x:v>
      </x:c>
      <x:c r="D27" s="20" t="n">
        <x:v>0</x:v>
      </x:c>
      <x:c r="E27" s="52"/>
      <x:c r="F27" s="52"/>
      <x:c r="G27" s="52"/>
      <x:c r="H27" s="52" t="n">
        <x:v>12.426</x:v>
      </x:c>
      <x:c r="I27" s="52" t="n">
        <x:v>5.74</x:v>
      </x:c>
      <x:c r="J27" s="52" t="n">
        <x:v>9.64526</x:v>
      </x:c>
      <x:c r="K27" s="52" t="n">
        <x:v>9.721029</x:v>
      </x:c>
      <x:c r="L27" s="52" t="n">
        <x:v>0.245</x:v>
      </x:c>
      <x:c r="M27" s="52" t="n">
        <x:v>0.85</x:v>
      </x:c>
      <x:c r="N27" s="52" t="str">
        <x:f>IF(AND(A27=A24,F27&lt;&gt;"",F24&lt;&gt;""),F27-F24,"")</x:f>
      </x:c>
      <x:c r="O27" s="54" t="str">
        <x:f>IF(AND(A27=A24,G27&lt;&gt;"",G24&lt;&gt;"",G24&gt;0),(G27/G24)^(1/3)-1,"")</x:f>
      </x:c>
      <x:c r="P27" s="52" t="n">
        <x:f>IF(AND(A27=A24,H27&lt;&gt;"",H24&lt;&gt;""),H27-H24,"")</x:f>
        <x:v>-4.6190000000000015</x:v>
      </x:c>
      <x:c r="Q27" s="52" t="n">
        <x:f>IF(AND(A27=A25,COUNT(I25:I27)&gt;=2),AVERAGE(I25:I27),"")</x:f>
        <x:v>1.7300000000000004</x:v>
      </x:c>
      <x:c r="R27" s="52" t="n">
        <x:f>IF(AND(A27=A25,COUNT(J25:J27)&gt;=2),AVERAGE(J25:J27),"")</x:f>
        <x:v>3.2070338</x:v>
      </x:c>
      <x:c r="S27" s="52" t="n">
        <x:f>IF(AND(A27=A22,K27&lt;&gt;"",K22&lt;&gt;""),K27-K22,"")</x:f>
        <x:v>1.7033159999999992</x:v>
      </x:c>
      <x:c r="T27" s="52" t="n">
        <x:f>IF(H27="","",(H27-Parameters!$B$5)/Parameters!$C$5)</x:f>
        <x:v>0.09459622311000151</x:v>
      </x:c>
      <x:c r="U27" s="52" t="n">
        <x:f>IF(Q27="","",-1*(Q27-Parameters!$B$6)/Parameters!$C$6)</x:f>
        <x:v>-0.5118514831209813</x:v>
      </x:c>
      <x:c r="V27" s="52" t="n">
        <x:f>IF(R27="","",(R27-Parameters!$B$7)/Parameters!$C$7)</x:f>
        <x:v>1.590954162471505</x:v>
      </x:c>
      <x:c r="W27" s="52" t="str">
        <x:f>IF(N27="","",-1*(N27-Parameters!$B$8)/Parameters!$C$8)</x:f>
      </x:c>
      <x:c r="X27" s="52" t="str">
        <x:f>IF(O27="","",-1*(O27-Parameters!$B$9)/Parameters!$C$9)</x:f>
      </x:c>
      <x:c r="Y27" s="52" t="n">
        <x:f>IF(S27="","",-1*(S27-Parameters!$B$10)/Parameters!$C$10)</x:f>
        <x:v>-2.236661075760703</x:v>
      </x:c>
      <x:c r="Z27" s="52" t="n">
        <x:f>IF(L27="","",(L27-Parameters!$B$11)/Parameters!$C$11)</x:f>
        <x:v>1.552512886101516</x:v>
      </x:c>
      <x:c r="AA27" s="52" t="n">
        <x:f>IF(M27="","",-1*(M27-Parameters!$B$12)/Parameters!$C$12)</x:f>
        <x:v>2.022178800681541</x:v>
      </x:c>
      <x:c r="AB27" s="52" t="n">
        <x:f>IF(COUNT(T27:Y27)=0,"",AVERAGE(T27:Y27))</x:f>
        <x:v>-0.26574054332504443</x:v>
      </x:c>
      <x:c r="AC27" s="52" t="n">
        <x:f>IF(COUNT(Z27:AA27)=0,"",AVERAGE(Z27:AA27))</x:f>
        <x:v>1.7873458433915284</x:v>
      </x:c>
      <x:c r="AD27" s="52" t="n">
        <x:f>IF(OR(AB27="",AC27=""),"",AB27*AC27)</x:f>
        <x:v>-0.4749702555326245</x:v>
      </x:c>
      <x:c r="AE27" s="52" t="n">
        <x:f>IF(OR(AB27="",AC27=""),"",Parameters!$B$16*AB27+Parameters!$B$17*AC27+Parameters!$B$18*AD27)</x:f>
        <x:v>0.43191672080499793</x:v>
      </x:c>
      <x:c r="AF27" s="56" t="n">
        <x:f>IF(AE27="","",100/(1+EXP(-AE27)))</x:f>
        <x:v>60.63312706601959</x:v>
      </x:c>
      <x:c r="AG27" s="20" t="str">
        <x:f>IF(AF27="","",IF(AF27&lt;Parameters!$E$16,"Χαμηλός",IF(AF27&lt;Parameters!$E$17,"Μέτριος",IF(AF27&lt;Parameters!$E$18,"Υψηλός","Πολύ υψηλός"))))</x:f>
        <x:v>Υψηλός</x:v>
      </x:c>
      <x:c r="AH27" s="58" t="n">
        <x:f>COUNT(T27:AA27)/8</x:f>
        <x:v>0.75</x:v>
      </x:c>
      <x:c r="AI27" s="20" t="str">
        <x:f>IF(AH27&lt;0.75,"Περιορισμένη κάλυψη",IF(C27&gt;2020,"Ορισμένες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28" ht="36" customHeight="1">
      <x:c r="A28" s="20" t="str">
        <x:v>Ελλάδα</x:v>
      </x:c>
      <x:c r="B28" s="20" t="str">
        <x:v>GRC</x:v>
      </x:c>
      <x:c r="C28" s="20" t="n">
        <x:v>2023</x:v>
      </x:c>
      <x:c r="D28" s="20" t="n">
        <x:v>1</x:v>
      </x:c>
      <x:c r="E28" s="52" t="n">
        <x:v>12.82</x:v>
      </x:c>
      <x:c r="F28" s="52"/>
      <x:c r="G28" s="52"/>
      <x:c r="H28" s="52" t="n">
        <x:v>11.023</x:v>
      </x:c>
      <x:c r="I28" s="52" t="n">
        <x:v>2.33</x:v>
      </x:c>
      <x:c r="J28" s="52" t="n">
        <x:v>3.4648013</x:v>
      </x:c>
      <x:c r="K28" s="52" t="n">
        <x:v>8.947904</x:v>
      </x:c>
      <x:c r="L28" s="52" t="n">
        <x:v>0.24</x:v>
      </x:c>
      <x:c r="M28" s="52" t="n">
        <x:v>0.842</x:v>
      </x:c>
      <x:c r="N28" s="52" t="str">
        <x:f>IF(AND(A28=A25,F28&lt;&gt;"",F25&lt;&gt;""),F28-F25,"")</x:f>
      </x:c>
      <x:c r="O28" s="54" t="str">
        <x:f>IF(AND(A28=A25,G28&lt;&gt;"",G25&lt;&gt;"",G25&gt;0),(G28/G25)^(1/3)-1,"")</x:f>
      </x:c>
      <x:c r="P28" s="52" t="n">
        <x:f>IF(AND(A28=A25,H28&lt;&gt;"",H25&lt;&gt;""),H28-H25,"")</x:f>
        <x:v>-4.8759999999999994</x:v>
      </x:c>
      <x:c r="Q28" s="52" t="n">
        <x:f>IF(AND(A28=A26,COUNT(I26:I28)&gt;=2),AVERAGE(I26:I28),"")</x:f>
        <x:v>5.573333333333333</x:v>
      </x:c>
      <x:c r="R28" s="52" t="n">
        <x:f>IF(AND(A28=A26,COUNT(J26:J28)&gt;=2),AVERAGE(J26:J28),"")</x:f>
        <x:v>4.7779621</x:v>
      </x:c>
      <x:c r="S28" s="52" t="n">
        <x:f>IF(AND(A28=A23,K28&lt;&gt;"",K23&lt;&gt;""),K28-K23,"")</x:f>
        <x:v>0.7660830000000001</x:v>
      </x:c>
      <x:c r="T28" s="52" t="n">
        <x:f>IF(H28="","",(H28-Parameters!$B$5)/Parameters!$C$5)</x:f>
        <x:v>-0.12903324910590014</x:v>
      </x:c>
      <x:c r="U28" s="52" t="n">
        <x:f>IF(Q28="","",-1*(Q28-Parameters!$B$6)/Parameters!$C$6)</x:f>
        <x:v>-2.1798670564500497</x:v>
      </x:c>
      <x:c r="V28" s="52" t="n">
        <x:f>IF(R28="","",(R28-Parameters!$B$7)/Parameters!$C$7)</x:f>
        <x:v>3.058236740931484</x:v>
      </x:c>
      <x:c r="W28" s="52" t="str">
        <x:f>IF(N28="","",-1*(N28-Parameters!$B$8)/Parameters!$C$8)</x:f>
      </x:c>
      <x:c r="X28" s="52" t="str">
        <x:f>IF(O28="","",-1*(O28-Parameters!$B$9)/Parameters!$C$9)</x:f>
      </x:c>
      <x:c r="Y28" s="52" t="n">
        <x:f>IF(S28="","",-1*(S28-Parameters!$B$10)/Parameters!$C$10)</x:f>
        <x:v>-1.38364633373933</x:v>
      </x:c>
      <x:c r="Z28" s="52" t="n">
        <x:f>IF(L28="","",(L28-Parameters!$B$11)/Parameters!$C$11)</x:f>
        <x:v>1.4966771412318336</x:v>
      </x:c>
      <x:c r="AA28" s="52" t="n">
        <x:f>IF(M28="","",-1*(M28-Parameters!$B$12)/Parameters!$C$12)</x:f>
        <x:v>2.1947150535059894</x:v>
      </x:c>
      <x:c r="AB28" s="52" t="n">
        <x:f>IF(COUNT(T28:Y28)=0,"",AVERAGE(T28:Y28))</x:f>
        <x:v>-0.15857747459094895</x:v>
      </x:c>
      <x:c r="AC28" s="52" t="n">
        <x:f>IF(COUNT(Z28:AA28)=0,"",AVERAGE(Z28:AA28))</x:f>
        <x:v>1.8456960973689114</x:v>
      </x:c>
      <x:c r="AD28" s="52" t="n">
        <x:f>IF(OR(AB28="",AC28=""),"",AB28*AC28)</x:f>
        <x:v>-0.2926858259831322</x:v>
      </x:c>
      <x:c r="AE28" s="52" t="n">
        <x:f>IF(OR(AB28="",AC28=""),"",Parameters!$B$16*AB28+Parameters!$B$17*AC28+Parameters!$B$18*AD28)</x:f>
        <x:v>0.5295074404557838</x:v>
      </x:c>
      <x:c r="AF28" s="56" t="n">
        <x:f>IF(AE28="","",100/(1+EXP(-AE28)))</x:f>
        <x:v>62.93682229486366</x:v>
      </x:c>
      <x:c r="AG28" s="20" t="str">
        <x:f>IF(AF28="","",IF(AF28&lt;Parameters!$E$16,"Χαμηλός",IF(AF28&lt;Parameters!$E$17,"Μέτριος",IF(AF28&lt;Parameters!$E$18,"Υψηλός","Πολύ υψηλός"))))</x:f>
        <x:v>Υψηλός</x:v>
      </x:c>
      <x:c r="AH28" s="58" t="n">
        <x:f>COUNT(T28:AA28)/8</x:f>
        <x:v>0.75</x:v>
      </x:c>
      <x:c r="AI28" s="20" t="str">
        <x:f>IF(AH28&lt;0.75,"Περιορισμένη κάλυψη",IF(C28&gt;2020,"Ορισμένες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29" ht="36" customHeight="1">
      <x:c r="A29" s="20" t="str">
        <x:v>Ελλάδα</x:v>
      </x:c>
      <x:c r="B29" s="20" t="str">
        <x:v>GRC</x:v>
      </x:c>
      <x:c r="C29" s="20" t="n">
        <x:v>2024</x:v>
      </x:c>
      <x:c r="D29" s="20" t="n">
        <x:v>0</x:v>
      </x:c>
      <x:c r="E29" s="52"/>
      <x:c r="F29" s="52"/>
      <x:c r="G29" s="52"/>
      <x:c r="H29" s="52" t="n">
        <x:v>10.02</x:v>
      </x:c>
      <x:c r="I29" s="52"/>
      <x:c r="J29" s="52" t="n">
        <x:v>2.7410188</x:v>
      </x:c>
      <x:c r="K29" s="52" t="n">
        <x:v>9.065874</x:v>
      </x:c>
      <x:c r="L29" s="52" t="n">
        <x:v>0.237</x:v>
      </x:c>
      <x:c r="M29" s="52" t="n">
        <x:v>0.819</x:v>
      </x:c>
      <x:c r="N29" s="52" t="str">
        <x:f>IF(AND(A29=A26,F29&lt;&gt;"",F26&lt;&gt;""),F29-F26,"")</x:f>
      </x:c>
      <x:c r="O29" s="54" t="str">
        <x:f>IF(AND(A29=A26,G29&lt;&gt;"",G26&lt;&gt;"",G26&gt;0),(G29/G26)^(1/3)-1,"")</x:f>
      </x:c>
      <x:c r="P29" s="52" t="n">
        <x:f>IF(AND(A29=A26,H29&lt;&gt;"",H26&lt;&gt;""),H29-H26,"")</x:f>
        <x:v>-4.636000000000001</x:v>
      </x:c>
      <x:c r="Q29" s="52" t="n">
        <x:f>IF(AND(A29=A27,COUNT(I27:I29)&gt;=2),AVERAGE(I27:I29),"")</x:f>
        <x:v>4.035</x:v>
      </x:c>
      <x:c r="R29" s="52" t="n">
        <x:f>IF(AND(A29=A27,COUNT(J27:J29)&gt;=2),AVERAGE(J27:J29),"")</x:f>
        <x:v>5.283693366666667</x:v>
      </x:c>
      <x:c r="S29" s="52" t="n">
        <x:f>IF(AND(A29=A24,K29&lt;&gt;"",K24&lt;&gt;""),K29-K24,"")</x:f>
        <x:v>1.2262840000000006</x:v>
      </x:c>
      <x:c r="T29" s="52" t="n">
        <x:f>IF(H29="","",(H29-Parameters!$B$5)/Parameters!$C$5)</x:f>
        <x:v>-0.28890520964228594</x:v>
      </x:c>
      <x:c r="U29" s="52" t="n">
        <x:f>IF(Q29="","",-1*(Q29-Parameters!$B$6)/Parameters!$C$6)</x:f>
        <x:v>-1.5122268248009907</x:v>
      </x:c>
      <x:c r="V29" s="52" t="n">
        <x:f>IF(R29="","",(R29-Parameters!$B$7)/Parameters!$C$7)</x:f>
        <x:v>3.5306011874581014</x:v>
      </x:c>
      <x:c r="W29" s="52" t="str">
        <x:f>IF(N29="","",-1*(N29-Parameters!$B$8)/Parameters!$C$8)</x:f>
      </x:c>
      <x:c r="X29" s="52" t="str">
        <x:f>IF(O29="","",-1*(O29-Parameters!$B$9)/Parameters!$C$9)</x:f>
      </x:c>
      <x:c r="Y29" s="52" t="n">
        <x:f>IF(S29="","",-1*(S29-Parameters!$B$10)/Parameters!$C$10)</x:f>
        <x:v>-1.8024944081167567</x:v>
      </x:c>
      <x:c r="Z29" s="52" t="n">
        <x:f>IF(L29="","",(L29-Parameters!$B$11)/Parameters!$C$11)</x:f>
        <x:v>1.4631756943100243</x:v>
      </x:c>
      <x:c r="AA29" s="52" t="n">
        <x:f>IF(M29="","",-1*(M29-Parameters!$B$12)/Parameters!$C$12)</x:f>
        <x:v>2.6907567803762786</x:v>
      </x:c>
      <x:c r="AB29" s="52" t="n">
        <x:f>IF(COUNT(T29:Y29)=0,"",AVERAGE(T29:Y29))</x:f>
        <x:v>-0.01825631377548298</x:v>
      </x:c>
      <x:c r="AC29" s="52" t="n">
        <x:f>IF(COUNT(Z29:AA29)=0,"",AVERAGE(Z29:AA29))</x:f>
        <x:v>2.0769662373431514</x:v>
      </x:c>
      <x:c r="AD29" s="52" t="n">
        <x:f>IF(OR(AB29="",AC29=""),"",AB29*AC29)</x:f>
        <x:v>-0.037917747330020825</x:v>
      </x:c>
      <x:c r="AE29" s="52" t="n">
        <x:f>IF(OR(AB29="",AC29=""),"",Parameters!$B$16*AB29+Parameters!$B$17*AC29+Parameters!$B$18*AD29)</x:f>
        <x:v>0.7131054357605853</x:v>
      </x:c>
      <x:c r="AF29" s="56" t="n">
        <x:f>IF(AE29="","",100/(1+EXP(-AE29)))</x:f>
        <x:v>67.10869841232213</x:v>
      </x:c>
      <x:c r="AG29" s="20" t="str">
        <x:f>IF(AF29="","",IF(AF29&lt;Parameters!$E$16,"Χαμηλός",IF(AF29&lt;Parameters!$E$17,"Μέτριος",IF(AF29&lt;Parameters!$E$18,"Υψηλός","Πολύ υψηλός"))))</x:f>
        <x:v>Πολύ υψηλός</x:v>
      </x:c>
      <x:c r="AH29" s="58" t="n">
        <x:f>COUNT(T29:AA29)/8</x:f>
        <x:v>0.75</x:v>
      </x:c>
      <x:c r="AI29" s="20" t="str">
        <x:f>IF(AH29&lt;0.75,"Περιορισμένη κάλυψη",IF(C29&gt;2020,"Ορισμένες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30" ht="36" customHeight="1">
      <x:c r="A30" s="20" t="str">
        <x:v>Ελλάδα</x:v>
      </x:c>
      <x:c r="B30" s="20" t="str">
        <x:v>GRC</x:v>
      </x:c>
      <x:c r="C30" s="20" t="n">
        <x:v>2025</x:v>
      </x:c>
      <x:c r="D30" s="20" t="n">
        <x:v>0</x:v>
      </x:c>
      <x:c r="E30" s="52"/>
      <x:c r="F30" s="52"/>
      <x:c r="G30" s="52"/>
      <x:c r="H30" s="52" t="n">
        <x:v>8.54</x:v>
      </x:c>
      <x:c r="I30" s="52"/>
      <x:c r="J30" s="52" t="n">
        <x:v>2.4820974</x:v>
      </x:c>
      <x:c r="K30" s="52" t="n">
        <x:v>9.076067</x:v>
      </x:c>
      <x:c r="L30" s="52" t="n">
        <x:v>0.276</x:v>
      </x:c>
      <x:c r="M30" s="52" t="n">
        <x:v>0.808</x:v>
      </x:c>
      <x:c r="N30" s="52" t="str">
        <x:f>IF(AND(A30=A27,F30&lt;&gt;"",F27&lt;&gt;""),F30-F27,"")</x:f>
      </x:c>
      <x:c r="O30" s="54" t="str">
        <x:f>IF(AND(A30=A27,G30&lt;&gt;"",G27&lt;&gt;"",G27&gt;0),(G30/G27)^(1/3)-1,"")</x:f>
      </x:c>
      <x:c r="P30" s="52" t="n">
        <x:f>IF(AND(A30=A27,H30&lt;&gt;"",H27&lt;&gt;""),H30-H27,"")</x:f>
        <x:v>-3.886000000000001</x:v>
      </x:c>
      <x:c r="Q30" s="52" t="str">
        <x:f>IF(AND(A30=A28,COUNT(I28:I30)&gt;=2),AVERAGE(I28:I30),"")</x:f>
      </x:c>
      <x:c r="R30" s="52" t="n">
        <x:f>IF(AND(A30=A28,COUNT(J28:J30)&gt;=2),AVERAGE(J28:J30),"")</x:f>
        <x:v>2.8959725000000005</x:v>
      </x:c>
      <x:c r="S30" s="52" t="n">
        <x:f>IF(AND(A30=A25,K30&lt;&gt;"",K25&lt;&gt;""),K30-K25,"")</x:f>
        <x:v>0.6487870000000004</x:v>
      </x:c>
      <x:c r="T30" s="52" t="n">
        <x:f>IF(H30="","",(H30-Parameters!$B$5)/Parameters!$C$5)</x:f>
        <x:v>-0.5248080028564944</x:v>
      </x:c>
      <x:c r="U30" s="52" t="str">
        <x:f>IF(Q30="","",-1*(Q30-Parameters!$B$6)/Parameters!$C$6)</x:f>
      </x:c>
      <x:c r="V30" s="52" t="n">
        <x:f>IF(R30="","",(R30-Parameters!$B$7)/Parameters!$C$7)</x:f>
        <x:v>1.300415869716124</x:v>
      </x:c>
      <x:c r="W30" s="52" t="str">
        <x:f>IF(N30="","",-1*(N30-Parameters!$B$8)/Parameters!$C$8)</x:f>
      </x:c>
      <x:c r="X30" s="52" t="str">
        <x:f>IF(O30="","",-1*(O30-Parameters!$B$9)/Parameters!$C$9)</x:f>
      </x:c>
      <x:c r="Y30" s="52" t="n">
        <x:f>IF(S30="","",-1*(S30-Parameters!$B$10)/Parameters!$C$10)</x:f>
        <x:v>-1.2768903646471848</x:v>
      </x:c>
      <x:c r="Z30" s="52" t="n">
        <x:f>IF(L30="","",(L30-Parameters!$B$11)/Parameters!$C$11)</x:f>
        <x:v>1.8986945042935464</x:v>
      </x:c>
      <x:c r="AA30" s="52" t="n">
        <x:f>IF(M30="","",-1*(M30-Parameters!$B$12)/Parameters!$C$12)</x:f>
        <x:v>2.927994128009893</x:v>
      </x:c>
      <x:c r="AB30" s="52" t="n">
        <x:f>IF(COUNT(T30:Y30)=0,"",AVERAGE(T30:Y30))</x:f>
        <x:v>-0.16709416592918502</x:v>
      </x:c>
      <x:c r="AC30" s="52" t="n">
        <x:f>IF(COUNT(Z30:AA30)=0,"",AVERAGE(Z30:AA30))</x:f>
        <x:v>2.4133443161517194</x:v>
      </x:c>
      <x:c r="AD30" s="52" t="n">
        <x:f>IF(OR(AB30="",AC30=""),"",AB30*AC30)</x:f>
        <x:v>-0.403255755607311</x:v>
      </x:c>
      <x:c r="AE30" s="52" t="n">
        <x:f>IF(OR(AB30="",AC30=""),"",Parameters!$B$16*AB30+Parameters!$B$17*AC30+Parameters!$B$18*AD30)</x:f>
        <x:v>0.7124431438313188</x:v>
      </x:c>
      <x:c r="AF30" s="56" t="n">
        <x:f>IF(AE30="","",100/(1+EXP(-AE30)))</x:f>
        <x:v>67.09407803655226</x:v>
      </x:c>
      <x:c r="AG30" s="20" t="str">
        <x:f>IF(AF30="","",IF(AF30&lt;Parameters!$E$16,"Χαμηλός",IF(AF30&lt;Parameters!$E$17,"Μέτριος",IF(AF30&lt;Parameters!$E$18,"Υψηλός","Πολύ υψηλός"))))</x:f>
        <x:v>Πολύ υψηλός</x:v>
      </x:c>
      <x:c r="AH30" s="58" t="n">
        <x:f>COUNT(T30:AA30)/8</x:f>
        <x:v>0.625</x:v>
      </x:c>
      <x:c r="AI30" s="20" t="str">
        <x:f>IF(AH30&lt;0.75,"Περιορισμένη κάλυψη",IF(C30&gt;2020,"Ορισμένες σειρές είναι παλαιότερης διαθεσιμότητας","Κοινή ιστορική περίοδος"))</x:f>
        <x:v>Περιορισμένη κάλυψη</x:v>
      </x:c>
    </x:row>
    <x:row r="31" ht="36" customHeight="1">
      <x:c r="A31" s="20" t="str">
        <x:v>Ισπανία</x:v>
      </x:c>
      <x:c r="B31" s="20" t="str">
        <x:v>ESP</x:v>
      </x:c>
      <x:c r="C31" s="20" t="n">
        <x:v>2000</x:v>
      </x:c>
      <x:c r="D31" s="20" t="n">
        <x:v>1</x:v>
      </x:c>
      <x:c r="E31" s="52" t="n">
        <x:v>0</x:v>
      </x:c>
      <x:c r="F31" s="52"/>
      <x:c r="G31" s="52"/>
      <x:c r="H31" s="52" t="n">
        <x:v>13.785</x:v>
      </x:c>
      <x:c r="I31" s="52" t="n">
        <x:v>5.2</x:v>
      </x:c>
      <x:c r="J31" s="52" t="n">
        <x:v>3.4335155</x:v>
      </x:c>
      <x:c r="K31" s="52" t="n">
        <x:v>16.267147</x:v>
      </x:c>
      <x:c r="L31" s="52" t="n">
        <x:v>0.038</x:v>
      </x:c>
      <x:c r="M31" s="52" t="n">
        <x:v>0.987</x:v>
      </x:c>
      <x:c r="N31" s="52" t="str">
        <x:f>IF(AND(A31=A28,F31&lt;&gt;"",F28&lt;&gt;""),F31-F28,"")</x:f>
      </x:c>
      <x:c r="O31" s="54" t="str">
        <x:f>IF(AND(A31=A28,G31&lt;&gt;"",G28&lt;&gt;"",G28&gt;0),(G31/G28)^(1/3)-1,"")</x:f>
      </x:c>
      <x:c r="P31" s="52" t="str">
        <x:f>IF(AND(A31=A28,H31&lt;&gt;"",H28&lt;&gt;""),H31-H28,"")</x:f>
      </x:c>
      <x:c r="Q31" s="52" t="str">
        <x:f>IF(AND(A31=A29,COUNT(I29:I31)&gt;=2),AVERAGE(I29:I31),"")</x:f>
      </x:c>
      <x:c r="R31" s="52" t="str">
        <x:f>IF(AND(A31=A29,COUNT(J29:J31)&gt;=2),AVERAGE(J29:J31),"")</x:f>
      </x:c>
      <x:c r="S31" s="52" t="str">
        <x:f>IF(AND(A31=A26,K31&lt;&gt;"",K26&lt;&gt;""),K31-K26,"")</x:f>
      </x:c>
      <x:c r="T31" s="52" t="n">
        <x:f>IF(H31="","",(H31-Parameters!$B$5)/Parameters!$C$5)</x:f>
        <x:v>0.31121236904115634</x:v>
      </x:c>
      <x:c r="U31" s="52" t="str">
        <x:f>IF(Q31="","",-1*(Q31-Parameters!$B$6)/Parameters!$C$6)</x:f>
      </x:c>
      <x:c r="V31" s="52" t="str">
        <x:f>IF(R31="","",(R31-Parameters!$B$7)/Parameters!$C$7)</x:f>
      </x:c>
      <x:c r="W31" s="52" t="str">
        <x:f>IF(N31="","",-1*(N31-Parameters!$B$8)/Parameters!$C$8)</x:f>
      </x:c>
      <x:c r="X31" s="52" t="str">
        <x:f>IF(O31="","",-1*(O31-Parameters!$B$9)/Parameters!$C$9)</x:f>
      </x:c>
      <x:c r="Y31" s="52" t="str">
        <x:f>IF(S31="","",-1*(S31-Parameters!$B$10)/Parameters!$C$10)</x:f>
      </x:c>
      <x:c r="Z31" s="52" t="n">
        <x:f>IF(L31="","",(L31-Parameters!$B$11)/Parameters!$C$11)</x:f>
        <x:v>-0.7590869515033307</x:v>
      </x:c>
      <x:c r="AA31" s="52" t="n">
        <x:f>IF(M31="","",-1*(M31-Parameters!$B$12)/Parameters!$C$12)</x:f>
        <x:v>-0.9325045289371362</x:v>
      </x:c>
      <x:c r="AB31" s="52" t="n">
        <x:f>IF(COUNT(T31:Y31)=0,"",AVERAGE(T31:Y31))</x:f>
        <x:v>0.31121236904115634</x:v>
      </x:c>
      <x:c r="AC31" s="52" t="n">
        <x:f>IF(COUNT(Z31:AA31)=0,"",AVERAGE(Z31:AA31))</x:f>
        <x:v>-0.8457957402202334</x:v>
      </x:c>
      <x:c r="AD31" s="52" t="n">
        <x:f>IF(OR(AB31="",AC31=""),"",AB31*AC31)</x:f>
        <x:v>-0.26322209603885727</x:v>
      </x:c>
      <x:c r="AE31" s="52" t="n">
        <x:f>IF(OR(AB31="",AC31=""),"",Parameters!$B$16*AB31+Parameters!$B$17*AC31+Parameters!$B$18*AD31)</x:f>
        <x:v>-0.1511839157083314</x:v>
      </x:c>
      <x:c r="AF31" s="56" t="n">
        <x:f>IF(AE31="","",100/(1+EXP(-AE31)))</x:f>
        <x:v>46.22758474634106</x:v>
      </x:c>
      <x:c r="AG31" s="20" t="str">
        <x:f>IF(AF31="","",IF(AF31&lt;Parameters!$E$16,"Χαμηλός",IF(AF31&lt;Parameters!$E$17,"Μέτριος",IF(AF31&lt;Parameters!$E$18,"Υψηλός","Πολύ υψηλός"))))</x:f>
        <x:v>Μέτριος</x:v>
      </x:c>
      <x:c r="AH31" s="58" t="n">
        <x:f>COUNT(T31:AA31)/8</x:f>
        <x:v>0.375</x:v>
      </x:c>
      <x:c r="AI31" s="20" t="str">
        <x:f>IF(AH31&lt;0.75,"Περιορισμένη κάλυψη",IF(C31&gt;2020,"Ορισμένες σειρές είναι παλαιότερης διαθεσιμότητας","Κοινή ιστορική περίοδος"))</x:f>
        <x:v>Περιορισμένη κάλυψη</x:v>
      </x:c>
    </x:row>
    <x:row r="32" ht="36" customHeight="1">
      <x:c r="A32" s="20" t="str">
        <x:v>Ισπανία</x:v>
      </x:c>
      <x:c r="B32" s="20" t="str">
        <x:v>ESP</x:v>
      </x:c>
      <x:c r="C32" s="20" t="n">
        <x:v>2001</x:v>
      </x:c>
      <x:c r="D32" s="20" t="n">
        <x:v>0</x:v>
      </x:c>
      <x:c r="E32" s="52"/>
      <x:c r="F32" s="52"/>
      <x:c r="G32" s="52"/>
      <x:c r="H32" s="52" t="n">
        <x:v>10.348</x:v>
      </x:c>
      <x:c r="I32" s="52" t="n">
        <x:v>3.92</x:v>
      </x:c>
      <x:c r="J32" s="52" t="n">
        <x:v>3.5898342</x:v>
      </x:c>
      <x:c r="K32" s="52" t="n">
        <x:v>15.829764</x:v>
      </x:c>
      <x:c r="L32" s="52" t="n">
        <x:v>0.038</x:v>
      </x:c>
      <x:c r="M32" s="52" t="n">
        <x:v>0.987</x:v>
      </x:c>
      <x:c r="N32" s="52" t="str">
        <x:f>IF(AND(A32=A29,F32&lt;&gt;"",F29&lt;&gt;""),F32-F29,"")</x:f>
      </x:c>
      <x:c r="O32" s="54" t="str">
        <x:f>IF(AND(A32=A29,G32&lt;&gt;"",G29&lt;&gt;"",G29&gt;0),(G32/G29)^(1/3)-1,"")</x:f>
      </x:c>
      <x:c r="P32" s="52" t="str">
        <x:f>IF(AND(A32=A29,H32&lt;&gt;"",H29&lt;&gt;""),H32-H29,"")</x:f>
      </x:c>
      <x:c r="Q32" s="52" t="str">
        <x:f>IF(AND(A32=A30,COUNT(I30:I32)&gt;=2),AVERAGE(I30:I32),"")</x:f>
      </x:c>
      <x:c r="R32" s="52" t="str">
        <x:f>IF(AND(A32=A30,COUNT(J30:J32)&gt;=2),AVERAGE(J30:J32),"")</x:f>
      </x:c>
      <x:c r="S32" s="52" t="str">
        <x:f>IF(AND(A32=A27,K32&lt;&gt;"",K27&lt;&gt;""),K32-K27,"")</x:f>
      </x:c>
      <x:c r="T32" s="52" t="n">
        <x:f>IF(H32="","",(H32-Parameters!$B$5)/Parameters!$C$5)</x:f>
        <x:v>-0.23662405006508283</x:v>
      </x:c>
      <x:c r="U32" s="52" t="str">
        <x:f>IF(Q32="","",-1*(Q32-Parameters!$B$6)/Parameters!$C$6)</x:f>
      </x:c>
      <x:c r="V32" s="52" t="str">
        <x:f>IF(R32="","",(R32-Parameters!$B$7)/Parameters!$C$7)</x:f>
      </x:c>
      <x:c r="W32" s="52" t="str">
        <x:f>IF(N32="","",-1*(N32-Parameters!$B$8)/Parameters!$C$8)</x:f>
      </x:c>
      <x:c r="X32" s="52" t="str">
        <x:f>IF(O32="","",-1*(O32-Parameters!$B$9)/Parameters!$C$9)</x:f>
      </x:c>
      <x:c r="Y32" s="52" t="str">
        <x:f>IF(S32="","",-1*(S32-Parameters!$B$10)/Parameters!$C$10)</x:f>
      </x:c>
      <x:c r="Z32" s="52" t="n">
        <x:f>IF(L32="","",(L32-Parameters!$B$11)/Parameters!$C$11)</x:f>
        <x:v>-0.7590869515033307</x:v>
      </x:c>
      <x:c r="AA32" s="52" t="n">
        <x:f>IF(M32="","",-1*(M32-Parameters!$B$12)/Parameters!$C$12)</x:f>
        <x:v>-0.9325045289371362</x:v>
      </x:c>
      <x:c r="AB32" s="52" t="n">
        <x:f>IF(COUNT(T32:Y32)=0,"",AVERAGE(T32:Y32))</x:f>
        <x:v>-0.23662405006508283</x:v>
      </x:c>
      <x:c r="AC32" s="52" t="n">
        <x:f>IF(COUNT(Z32:AA32)=0,"",AVERAGE(Z32:AA32))</x:f>
        <x:v>-0.8457957402202334</x:v>
      </x:c>
      <x:c r="AD32" s="52" t="n">
        <x:f>IF(OR(AB32="",AC32=""),"",AB32*AC32)</x:f>
        <x:v>0.2001356135787063</x:v>
      </x:c>
      <x:c r="AE32" s="52" t="n">
        <x:f>IF(OR(AB32="",AC32=""),"",Parameters!$B$16*AB32+Parameters!$B$17*AC32+Parameters!$B$18*AD32)</x:f>
        <x:v>-0.4061581752550066</x:v>
      </x:c>
      <x:c r="AF32" s="56" t="n">
        <x:f>IF(AE32="","",100/(1+EXP(-AE32)))</x:f>
        <x:v>39.983367541882586</x:v>
      </x:c>
      <x:c r="AG32" s="20" t="str">
        <x:f>IF(AF32="","",IF(AF32&lt;Parameters!$E$16,"Χαμηλός",IF(AF32&lt;Parameters!$E$17,"Μέτριος",IF(AF32&lt;Parameters!$E$18,"Υψηλός","Πολύ υψηλός"))))</x:f>
        <x:v>Μέτριος</x:v>
      </x:c>
      <x:c r="AH32" s="58" t="n">
        <x:f>COUNT(T32:AA32)/8</x:f>
        <x:v>0.375</x:v>
      </x:c>
      <x:c r="AI32" s="20" t="str">
        <x:f>IF(AH32&lt;0.75,"Περιορισμένη κάλυψη",IF(C32&gt;2020,"Ορισμένες σειρές είναι παλαιότερης διαθεσιμότητας","Κοινή ιστορική περίοδος"))</x:f>
        <x:v>Περιορισμένη κάλυψη</x:v>
      </x:c>
    </x:row>
    <x:row r="33" ht="36" customHeight="1">
      <x:c r="A33" s="20" t="str">
        <x:v>Ισπανία</x:v>
      </x:c>
      <x:c r="B33" s="20" t="str">
        <x:v>ESP</x:v>
      </x:c>
      <x:c r="C33" s="20" t="n">
        <x:v>2002</x:v>
      </x:c>
      <x:c r="D33" s="20" t="n">
        <x:v>0</x:v>
      </x:c>
      <x:c r="E33" s="52"/>
      <x:c r="F33" s="52"/>
      <x:c r="G33" s="52" t="n">
        <x:v>11.396</x:v>
      </x:c>
      <x:c r="H33" s="52" t="n">
        <x:v>11.146</x:v>
      </x:c>
      <x:c r="I33" s="52" t="n">
        <x:v>2.76</x:v>
      </x:c>
      <x:c r="J33" s="52" t="n">
        <x:v>3.065657</x:v>
      </x:c>
      <x:c r="K33" s="52" t="n">
        <x:v>15.189852</x:v>
      </x:c>
      <x:c r="L33" s="52" t="n">
        <x:v>0.038</x:v>
      </x:c>
      <x:c r="M33" s="52" t="n">
        <x:v>0.987</x:v>
      </x:c>
      <x:c r="N33" s="52" t="str">
        <x:f>IF(AND(A33=A30,F33&lt;&gt;"",F30&lt;&gt;""),F33-F30,"")</x:f>
      </x:c>
      <x:c r="O33" s="54" t="str">
        <x:f>IF(AND(A33=A30,G33&lt;&gt;"",G30&lt;&gt;"",G30&gt;0),(G33/G30)^(1/3)-1,"")</x:f>
      </x:c>
      <x:c r="P33" s="52" t="str">
        <x:f>IF(AND(A33=A30,H33&lt;&gt;"",H30&lt;&gt;""),H33-H30,"")</x:f>
      </x:c>
      <x:c r="Q33" s="52" t="n">
        <x:f>IF(AND(A33=A31,COUNT(I31:I33)&gt;=2),AVERAGE(I31:I33),"")</x:f>
        <x:v>3.9600000000000004</x:v>
      </x:c>
      <x:c r="R33" s="52" t="n">
        <x:f>IF(AND(A33=A31,COUNT(J31:J33)&gt;=2),AVERAGE(J31:J33),"")</x:f>
        <x:v>3.363002233333333</x:v>
      </x:c>
      <x:c r="S33" s="52" t="str">
        <x:f>IF(AND(A33=A28,K33&lt;&gt;"",K28&lt;&gt;""),K33-K28,"")</x:f>
      </x:c>
      <x:c r="T33" s="52" t="n">
        <x:f>IF(H33="","",(H33-Parameters!$B$5)/Parameters!$C$5)</x:f>
        <x:v>-0.10942781426444885</x:v>
      </x:c>
      <x:c r="U33" s="52" t="n">
        <x:f>IF(Q33="","",-1*(Q33-Parameters!$B$6)/Parameters!$C$6)</x:f>
        <x:v>-1.4796766509936154</x:v>
      </x:c>
      <x:c r="V33" s="52" t="n">
        <x:f>IF(R33="","",(R33-Parameters!$B$7)/Parameters!$C$7)</x:f>
        <x:v>1.7366322083884929</x:v>
      </x:c>
      <x:c r="W33" s="52" t="str">
        <x:f>IF(N33="","",-1*(N33-Parameters!$B$8)/Parameters!$C$8)</x:f>
      </x:c>
      <x:c r="X33" s="52" t="str">
        <x:f>IF(O33="","",-1*(O33-Parameters!$B$9)/Parameters!$C$9)</x:f>
      </x:c>
      <x:c r="Y33" s="52" t="str">
        <x:f>IF(S33="","",-1*(S33-Parameters!$B$10)/Parameters!$C$10)</x:f>
      </x:c>
      <x:c r="Z33" s="52" t="n">
        <x:f>IF(L33="","",(L33-Parameters!$B$11)/Parameters!$C$11)</x:f>
        <x:v>-0.7590869515033307</x:v>
      </x:c>
      <x:c r="AA33" s="52" t="n">
        <x:f>IF(M33="","",-1*(M33-Parameters!$B$12)/Parameters!$C$12)</x:f>
        <x:v>-0.9325045289371362</x:v>
      </x:c>
      <x:c r="AB33" s="52" t="n">
        <x:f>IF(COUNT(T33:Y33)=0,"",AVERAGE(T33:Y33))</x:f>
        <x:v>0.049175914376809494</x:v>
      </x:c>
      <x:c r="AC33" s="52" t="n">
        <x:f>IF(COUNT(Z33:AA33)=0,"",AVERAGE(Z33:AA33))</x:f>
        <x:v>-0.8457957402202334</x:v>
      </x:c>
      <x:c r="AD33" s="52" t="n">
        <x:f>IF(OR(AB33="",AC33=""),"",AB33*AC33)</x:f>
        <x:v>-0.0415927789013404</x:v>
      </x:c>
      <x:c r="AE33" s="52" t="n">
        <x:f>IF(OR(AB33="",AC33=""),"",Parameters!$B$16*AB33+Parameters!$B$17*AC33+Parameters!$B$18*AD33)</x:f>
        <x:v>-0.2731410340599705</x:v>
      </x:c>
      <x:c r="AF33" s="56" t="n">
        <x:f>IF(AE33="","",100/(1+EXP(-AE33)))</x:f>
        <x:v>43.2136138858139</x:v>
      </x:c>
      <x:c r="AG33" s="20" t="str">
        <x:f>IF(AF33="","",IF(AF33&lt;Parameters!$E$16,"Χαμηλός",IF(AF33&lt;Parameters!$E$17,"Μέτριος",IF(AF33&lt;Parameters!$E$18,"Υψηλός","Πολύ υψηλός"))))</x:f>
        <x:v>Μέτριος</x:v>
      </x:c>
      <x:c r="AH33" s="58" t="n">
        <x:f>COUNT(T33:AA33)/8</x:f>
        <x:v>0.625</x:v>
      </x:c>
      <x:c r="AI33" s="20" t="str">
        <x:f>IF(AH33&lt;0.75,"Περιορισμένη κάλυψη",IF(C33&gt;2020,"Ορισμένες σειρές είναι παλαιότερης διαθεσιμότητας","Κοινή ιστορική περίοδος"))</x:f>
        <x:v>Περιορισμένη κάλυψη</x:v>
      </x:c>
    </x:row>
    <x:row r="34" ht="36" customHeight="1">
      <x:c r="A34" s="20" t="str">
        <x:v>Ισπανία</x:v>
      </x:c>
      <x:c r="B34" s="20" t="str">
        <x:v>ESP</x:v>
      </x:c>
      <x:c r="C34" s="20" t="n">
        <x:v>2003</x:v>
      </x:c>
      <x:c r="D34" s="20" t="n">
        <x:v>0</x:v>
      </x:c>
      <x:c r="E34" s="52"/>
      <x:c r="F34" s="52"/>
      <x:c r="G34" s="52"/>
      <x:c r="H34" s="52" t="n">
        <x:v>11.283</x:v>
      </x:c>
      <x:c r="I34" s="52" t="n">
        <x:v>2.94</x:v>
      </x:c>
      <x:c r="J34" s="52" t="n">
        <x:v>3.0388885</x:v>
      </x:c>
      <x:c r="K34" s="52" t="n">
        <x:v>14.601779</x:v>
      </x:c>
      <x:c r="L34" s="52" t="n">
        <x:v>0.038</x:v>
      </x:c>
      <x:c r="M34" s="52" t="n">
        <x:v>0.987</x:v>
      </x:c>
      <x:c r="N34" s="52" t="str">
        <x:f>IF(AND(A34=A31,F34&lt;&gt;"",F31&lt;&gt;""),F34-F31,"")</x:f>
      </x:c>
      <x:c r="O34" s="54" t="str">
        <x:f>IF(AND(A34=A31,G34&lt;&gt;"",G31&lt;&gt;"",G31&gt;0),(G34/G31)^(1/3)-1,"")</x:f>
      </x:c>
      <x:c r="P34" s="52" t="n">
        <x:f>IF(AND(A34=A31,H34&lt;&gt;"",H31&lt;&gt;""),H34-H31,"")</x:f>
        <x:v>-2.5020000000000007</x:v>
      </x:c>
      <x:c r="Q34" s="52" t="n">
        <x:f>IF(AND(A34=A32,COUNT(I32:I34)&gt;=2),AVERAGE(I32:I34),"")</x:f>
        <x:v>3.2066666666666666</x:v>
      </x:c>
      <x:c r="R34" s="52" t="n">
        <x:f>IF(AND(A34=A32,COUNT(J32:J34)&gt;=2),AVERAGE(J32:J34),"")</x:f>
        <x:v>3.2314599000000004</x:v>
      </x:c>
      <x:c r="S34" s="52" t="str">
        <x:f>IF(AND(A34=A29,K34&lt;&gt;"",K29&lt;&gt;""),K34-K29,"")</x:f>
      </x:c>
      <x:c r="T34" s="52" t="n">
        <x:f>IF(H34="","",(H34-Parameters!$B$5)/Parameters!$C$5)</x:f>
        <x:v>-0.08759086651421491</x:v>
      </x:c>
      <x:c r="U34" s="52" t="n">
        <x:f>IF(Q34="","",-1*(Q34-Parameters!$B$6)/Parameters!$C$6)</x:f>
        <x:v>-1.1527282385284205</x:v>
      </x:c>
      <x:c r="V34" s="52" t="n">
        <x:f>IF(R34="","",(R34-Parameters!$B$7)/Parameters!$C$7)</x:f>
        <x:v>1.6137686925743249</x:v>
      </x:c>
      <x:c r="W34" s="52" t="str">
        <x:f>IF(N34="","",-1*(N34-Parameters!$B$8)/Parameters!$C$8)</x:f>
      </x:c>
      <x:c r="X34" s="52" t="str">
        <x:f>IF(O34="","",-1*(O34-Parameters!$B$9)/Parameters!$C$9)</x:f>
      </x:c>
      <x:c r="Y34" s="52" t="str">
        <x:f>IF(S34="","",-1*(S34-Parameters!$B$10)/Parameters!$C$10)</x:f>
      </x:c>
      <x:c r="Z34" s="52" t="n">
        <x:f>IF(L34="","",(L34-Parameters!$B$11)/Parameters!$C$11)</x:f>
        <x:v>-0.7590869515033307</x:v>
      </x:c>
      <x:c r="AA34" s="52" t="n">
        <x:f>IF(M34="","",-1*(M34-Parameters!$B$12)/Parameters!$C$12)</x:f>
        <x:v>-0.9325045289371362</x:v>
      </x:c>
      <x:c r="AB34" s="52" t="n">
        <x:f>IF(COUNT(T34:Y34)=0,"",AVERAGE(T34:Y34))</x:f>
        <x:v>0.12448319584389649</x:v>
      </x:c>
      <x:c r="AC34" s="52" t="n">
        <x:f>IF(COUNT(Z34:AA34)=0,"",AVERAGE(Z34:AA34))</x:f>
        <x:v>-0.8457957402202334</x:v>
      </x:c>
      <x:c r="AD34" s="52" t="n">
        <x:f>IF(OR(AB34="",AC34=""),"",AB34*AC34)</x:f>
        <x:v>-0.10528735677376871</x:v>
      </x:c>
      <x:c r="AE34" s="52" t="n">
        <x:f>IF(OR(AB34="",AC34=""),"",Parameters!$B$16*AB34+Parameters!$B$17*AC34+Parameters!$B$18*AD34)</x:f>
        <x:v>-0.23809148704031546</x:v>
      </x:c>
      <x:c r="AF34" s="56" t="n">
        <x:f>IF(AE34="","",100/(1+EXP(-AE34)))</x:f>
        <x:v>44.07567272134097</x:v>
      </x:c>
      <x:c r="AG34" s="20" t="str">
        <x:f>IF(AF34="","",IF(AF34&lt;Parameters!$E$16,"Χαμηλός",IF(AF34&lt;Parameters!$E$17,"Μέτριος",IF(AF34&lt;Parameters!$E$18,"Υψηλός","Πολύ υψηλός"))))</x:f>
        <x:v>Μέτριος</x:v>
      </x:c>
      <x:c r="AH34" s="58" t="n">
        <x:f>COUNT(T34:AA34)/8</x:f>
        <x:v>0.625</x:v>
      </x:c>
      <x:c r="AI34" s="20" t="str">
        <x:f>IF(AH34&lt;0.75,"Περιορισμένη κάλυψη",IF(C34&gt;2020,"Ορισμένες σειρές είναι παλαιότερης διαθεσιμότητας","Κοινή ιστορική περίοδος"))</x:f>
        <x:v>Περιορισμένη κάλυψη</x:v>
      </x:c>
    </x:row>
    <x:row r="35" ht="36" customHeight="1">
      <x:c r="A35" s="20" t="str">
        <x:v>Ισπανία</x:v>
      </x:c>
      <x:c r="B35" s="20" t="str">
        <x:v>ESP</x:v>
      </x:c>
      <x:c r="C35" s="20" t="n">
        <x:v>2004</x:v>
      </x:c>
      <x:c r="D35" s="20" t="n">
        <x:v>1</x:v>
      </x:c>
      <x:c r="E35" s="52" t="n">
        <x:v>0</x:v>
      </x:c>
      <x:c r="F35" s="52" t="n">
        <x:v>62.4</x:v>
      </x:c>
      <x:c r="G35" s="52"/>
      <x:c r="H35" s="52" t="n">
        <x:v>11.09</x:v>
      </x:c>
      <x:c r="I35" s="52" t="n">
        <x:v>3.11</x:v>
      </x:c>
      <x:c r="J35" s="52" t="n">
        <x:v>3.0392487</x:v>
      </x:c>
      <x:c r="K35" s="52" t="n">
        <x:v>14.017643</x:v>
      </x:c>
      <x:c r="L35" s="52" t="n">
        <x:v>0.038</x:v>
      </x:c>
      <x:c r="M35" s="52" t="n">
        <x:v>0.987</x:v>
      </x:c>
      <x:c r="N35" s="52" t="str">
        <x:f>IF(AND(A35=A32,F35&lt;&gt;"",F32&lt;&gt;""),F35-F32,"")</x:f>
      </x:c>
      <x:c r="O35" s="54" t="str">
        <x:f>IF(AND(A35=A32,G35&lt;&gt;"",G32&lt;&gt;"",G32&gt;0),(G35/G32)^(1/3)-1,"")</x:f>
      </x:c>
      <x:c r="P35" s="52" t="n">
        <x:f>IF(AND(A35=A32,H35&lt;&gt;"",H32&lt;&gt;""),H35-H32,"")</x:f>
        <x:v>0.7419999999999991</x:v>
      </x:c>
      <x:c r="Q35" s="52" t="n">
        <x:f>IF(AND(A35=A33,COUNT(I33:I35)&gt;=2),AVERAGE(I33:I35),"")</x:f>
        <x:v>2.936666666666666</x:v>
      </x:c>
      <x:c r="R35" s="52" t="n">
        <x:f>IF(AND(A35=A33,COUNT(J33:J35)&gt;=2),AVERAGE(J33:J35),"")</x:f>
        <x:v>3.0479314</x:v>
      </x:c>
      <x:c r="S35" s="52" t="str">
        <x:f>IF(AND(A35=A30,K35&lt;&gt;"",K30&lt;&gt;""),K35-K30,"")</x:f>
      </x:c>
      <x:c r="T35" s="52" t="n">
        <x:f>IF(H35="","",(H35-Parameters!$B$5)/Parameters!$C$5)</x:f>
        <x:v>-0.1183538658995812</x:v>
      </x:c>
      <x:c r="U35" s="52" t="n">
        <x:f>IF(Q35="","",-1*(Q35-Parameters!$B$6)/Parameters!$C$6)</x:f>
        <x:v>-1.0355476128218681</x:v>
      </x:c>
      <x:c r="V35" s="52" t="n">
        <x:f>IF(R35="","",(R35-Parameters!$B$7)/Parameters!$C$7)</x:f>
        <x:v>1.4423489207738596</x:v>
      </x:c>
      <x:c r="W35" s="52" t="str">
        <x:f>IF(N35="","",-1*(N35-Parameters!$B$8)/Parameters!$C$8)</x:f>
      </x:c>
      <x:c r="X35" s="52" t="str">
        <x:f>IF(O35="","",-1*(O35-Parameters!$B$9)/Parameters!$C$9)</x:f>
      </x:c>
      <x:c r="Y35" s="52" t="str">
        <x:f>IF(S35="","",-1*(S35-Parameters!$B$10)/Parameters!$C$10)</x:f>
      </x:c>
      <x:c r="Z35" s="52" t="n">
        <x:f>IF(L35="","",(L35-Parameters!$B$11)/Parameters!$C$11)</x:f>
        <x:v>-0.7590869515033307</x:v>
      </x:c>
      <x:c r="AA35" s="52" t="n">
        <x:f>IF(M35="","",-1*(M35-Parameters!$B$12)/Parameters!$C$12)</x:f>
        <x:v>-0.9325045289371362</x:v>
      </x:c>
      <x:c r="AB35" s="52" t="n">
        <x:f>IF(COUNT(T35:Y35)=0,"",AVERAGE(T35:Y35))</x:f>
        <x:v>0.09614914735080338</x:v>
      </x:c>
      <x:c r="AC35" s="52" t="n">
        <x:f>IF(COUNT(Z35:AA35)=0,"",AVERAGE(Z35:AA35))</x:f>
        <x:v>-0.8457957402202334</x:v>
      </x:c>
      <x:c r="AD35" s="52" t="n">
        <x:f>IF(OR(AB35="",AC35=""),"",AB35*AC35)</x:f>
        <x:v>-0.08132253925511704</x:v>
      </x:c>
      <x:c r="AE35" s="52" t="n">
        <x:f>IF(OR(AB35="",AC35=""),"",Parameters!$B$16*AB35+Parameters!$B$17*AC35+Parameters!$B$18*AD35)</x:f>
        <x:v>-0.2512787319596515</x:v>
      </x:c>
      <x:c r="AF35" s="56" t="n">
        <x:f>IF(AE35="","",100/(1+EXP(-AE35)))</x:f>
        <x:v>43.75087846611566</x:v>
      </x:c>
      <x:c r="AG35" s="20" t="str">
        <x:f>IF(AF35="","",IF(AF35&lt;Parameters!$E$16,"Χαμηλός",IF(AF35&lt;Parameters!$E$17,"Μέτριος",IF(AF35&lt;Parameters!$E$18,"Υψηλός","Πολύ υψηλός"))))</x:f>
        <x:v>Μέτριος</x:v>
      </x:c>
      <x:c r="AH35" s="58" t="n">
        <x:f>COUNT(T35:AA35)/8</x:f>
        <x:v>0.625</x:v>
      </x:c>
      <x:c r="AI35" s="20" t="str">
        <x:f>IF(AH35&lt;0.75,"Περιορισμένη κάλυψη",IF(C35&gt;2020,"Ορισμένες σειρές είναι παλαιότερης διαθεσιμότητας","Κοινή ιστορική περίοδος"))</x:f>
        <x:v>Περιορισμένη κάλυψη</x:v>
      </x:c>
    </x:row>
    <x:row r="36" ht="36" customHeight="1">
      <x:c r="A36" s="20" t="str">
        <x:v>Ισπανία</x:v>
      </x:c>
      <x:c r="B36" s="20" t="str">
        <x:v>ESP</x:v>
      </x:c>
      <x:c r="C36" s="20" t="n">
        <x:v>2005</x:v>
      </x:c>
      <x:c r="D36" s="20" t="n">
        <x:v>0</x:v>
      </x:c>
      <x:c r="E36" s="52"/>
      <x:c r="F36" s="52" t="n">
        <x:v>61.8</x:v>
      </x:c>
      <x:c r="G36" s="52"/>
      <x:c r="H36" s="52" t="n">
        <x:v>9.146</x:v>
      </x:c>
      <x:c r="I36" s="52" t="n">
        <x:v>3.55</x:v>
      </x:c>
      <x:c r="J36" s="52" t="n">
        <x:v>3.368814</x:v>
      </x:c>
      <x:c r="K36" s="52" t="n">
        <x:v>13.502104</x:v>
      </x:c>
      <x:c r="L36" s="52" t="n">
        <x:v>0.038</x:v>
      </x:c>
      <x:c r="M36" s="52" t="n">
        <x:v>0.987</x:v>
      </x:c>
      <x:c r="N36" s="52" t="str">
        <x:f>IF(AND(A36=A33,F36&lt;&gt;"",F33&lt;&gt;""),F36-F33,"")</x:f>
      </x:c>
      <x:c r="O36" s="54" t="str">
        <x:f>IF(AND(A36=A33,G36&lt;&gt;"",G33&lt;&gt;"",G33&gt;0),(G36/G33)^(1/3)-1,"")</x:f>
      </x:c>
      <x:c r="P36" s="52" t="n">
        <x:f>IF(AND(A36=A33,H36&lt;&gt;"",H33&lt;&gt;""),H36-H33,"")</x:f>
        <x:v>-2</x:v>
      </x:c>
      <x:c r="Q36" s="52" t="n">
        <x:f>IF(AND(A36=A34,COUNT(I34:I36)&gt;=2),AVERAGE(I34:I36),"")</x:f>
        <x:v>3.1999999999999997</x:v>
      </x:c>
      <x:c r="R36" s="52" t="n">
        <x:f>IF(AND(A36=A34,COUNT(J34:J36)&gt;=2),AVERAGE(J34:J36),"")</x:f>
        <x:v>3.1489837333333335</x:v>
      </x:c>
      <x:c r="S36" s="52" t="n">
        <x:f>IF(AND(A36=A31,K36&lt;&gt;"",K31&lt;&gt;""),K36-K31,"")</x:f>
        <x:v>-2.765043000000002</x:v>
      </x:c>
      <x:c r="T36" s="52" t="n">
        <x:f>IF(H36="","",(H36-Parameters!$B$5)/Parameters!$C$5)</x:f>
        <x:v>-0.4282153726620277</x:v>
      </x:c>
      <x:c r="U36" s="52" t="n">
        <x:f>IF(Q36="","",-1*(Q36-Parameters!$B$6)/Parameters!$C$6)</x:f>
        <x:v>-1.1498348897455426</x:v>
      </x:c>
      <x:c r="V36" s="52" t="n">
        <x:f>IF(R36="","",(R36-Parameters!$B$7)/Parameters!$C$7)</x:f>
        <x:v>1.5367340866740034</x:v>
      </x:c>
      <x:c r="W36" s="52" t="str">
        <x:f>IF(N36="","",-1*(N36-Parameters!$B$8)/Parameters!$C$8)</x:f>
      </x:c>
      <x:c r="X36" s="52" t="str">
        <x:f>IF(O36="","",-1*(O36-Parameters!$B$9)/Parameters!$C$9)</x:f>
      </x:c>
      <x:c r="Y36" s="52" t="n">
        <x:f>IF(S36="","",-1*(S36-Parameters!$B$10)/Parameters!$C$10)</x:f>
        <x:v>1.8301783330564045</x:v>
      </x:c>
      <x:c r="Z36" s="52" t="n">
        <x:f>IF(L36="","",(L36-Parameters!$B$11)/Parameters!$C$11)</x:f>
        <x:v>-0.7590869515033307</x:v>
      </x:c>
      <x:c r="AA36" s="52" t="n">
        <x:f>IF(M36="","",-1*(M36-Parameters!$B$12)/Parameters!$C$12)</x:f>
        <x:v>-0.9325045289371362</x:v>
      </x:c>
      <x:c r="AB36" s="52" t="n">
        <x:f>IF(COUNT(T36:Y36)=0,"",AVERAGE(T36:Y36))</x:f>
        <x:v>0.4472155393307094</x:v>
      </x:c>
      <x:c r="AC36" s="52" t="n">
        <x:f>IF(COUNT(Z36:AA36)=0,"",AVERAGE(Z36:AA36))</x:f>
        <x:v>-0.8457957402202334</x:v>
      </x:c>
      <x:c r="AD36" s="52" t="n">
        <x:f>IF(OR(AB36="",AC36=""),"",AB36*AC36)</x:f>
        <x:v>-0.3782529981262083</x:v>
      </x:c>
      <x:c r="AE36" s="52" t="n">
        <x:f>IF(OR(AB36="",AC36=""),"",Parameters!$B$16*AB36+Parameters!$B$17*AC36+Parameters!$B$18*AD36)</x:f>
        <x:v>-0.08788526225781232</x:v>
      </x:c>
      <x:c r="AF36" s="56" t="n">
        <x:f>IF(AE36="","",100/(1+EXP(-AE36)))</x:f>
        <x:v>47.80428153937912</x:v>
      </x:c>
      <x:c r="AG36" s="20" t="str">
        <x:f>IF(AF36="","",IF(AF36&lt;Parameters!$E$16,"Χαμηλός",IF(AF36&lt;Parameters!$E$17,"Μέτριος",IF(AF36&lt;Parameters!$E$18,"Υψηλός","Πολύ υψηλός"))))</x:f>
        <x:v>Μέτριος</x:v>
      </x:c>
      <x:c r="AH36" s="58" t="n">
        <x:f>COUNT(T36:AA36)/8</x:f>
        <x:v>0.75</x:v>
      </x:c>
      <x:c r="AI36" s="20" t="str">
        <x:f>IF(AH36&lt;0.75,"Περιορισμένη κάλυψη",IF(C36&gt;2020,"Ορισμένες σειρές είναι παλαιότερης διαθεσιμότητας","Κοινή ιστορική περίοδος"))</x:f>
        <x:v>Κοινή ιστορική περίοδος</x:v>
      </x:c>
    </x:row>
    <x:row r="37" ht="36" customHeight="1">
      <x:c r="A37" s="20" t="str">
        <x:v>Ισπανία</x:v>
      </x:c>
      <x:c r="B37" s="20" t="str">
        <x:v>ESP</x:v>
      </x:c>
      <x:c r="C37" s="20" t="n">
        <x:v>2006</x:v>
      </x:c>
      <x:c r="D37" s="20" t="n">
        <x:v>0</x:v>
      </x:c>
      <x:c r="E37" s="52"/>
      <x:c r="F37" s="52" t="n">
        <x:v>61.8</x:v>
      </x:c>
      <x:c r="G37" s="52" t="n">
        <x:v>12.708</x:v>
      </x:c>
      <x:c r="H37" s="52" t="n">
        <x:v>8.452</x:v>
      </x:c>
      <x:c r="I37" s="52" t="n">
        <x:v>4.04</x:v>
      </x:c>
      <x:c r="J37" s="52" t="n">
        <x:v>3.515576</x:v>
      </x:c>
      <x:c r="K37" s="52" t="n">
        <x:v>13.071855</x:v>
      </x:c>
      <x:c r="L37" s="52" t="n">
        <x:v>0.038</x:v>
      </x:c>
      <x:c r="M37" s="52" t="n">
        <x:v>0.988</x:v>
      </x:c>
      <x:c r="N37" s="52" t="str">
        <x:f>IF(AND(A37=A34,F37&lt;&gt;"",F34&lt;&gt;""),F37-F34,"")</x:f>
      </x:c>
      <x:c r="O37" s="54" t="str">
        <x:f>IF(AND(A37=A34,G37&lt;&gt;"",G34&lt;&gt;"",G34&gt;0),(G37/G34)^(1/3)-1,"")</x:f>
      </x:c>
      <x:c r="P37" s="52" t="n">
        <x:f>IF(AND(A37=A34,H37&lt;&gt;"",H34&lt;&gt;""),H37-H34,"")</x:f>
        <x:v>-2.8309999999999995</x:v>
      </x:c>
      <x:c r="Q37" s="52" t="n">
        <x:f>IF(AND(A37=A35,COUNT(I35:I37)&gt;=2),AVERAGE(I35:I37),"")</x:f>
        <x:v>3.5666666666666664</x:v>
      </x:c>
      <x:c r="R37" s="52" t="n">
        <x:f>IF(AND(A37=A35,COUNT(J35:J37)&gt;=2),AVERAGE(J35:J37),"")</x:f>
        <x:v>3.3078795666666667</x:v>
      </x:c>
      <x:c r="S37" s="52" t="n">
        <x:f>IF(AND(A37=A32,K37&lt;&gt;"",K32&lt;&gt;""),K37-K32,"")</x:f>
        <x:v>-2.7579090000000015</x:v>
      </x:c>
      <x:c r="T37" s="52" t="n">
        <x:f>IF(H37="","",(H37-Parameters!$B$5)/Parameters!$C$5)</x:f>
        <x:v>-0.5388346554259877</x:v>
      </x:c>
      <x:c r="U37" s="52" t="n">
        <x:f>IF(Q37="","",-1*(Q37-Parameters!$B$6)/Parameters!$C$6)</x:f>
        <x:v>-1.308969072803823</x:v>
      </x:c>
      <x:c r="V37" s="52" t="n">
        <x:f>IF(R37="","",(R37-Parameters!$B$7)/Parameters!$C$7)</x:f>
        <x:v>1.685146390430884</x:v>
      </x:c>
      <x:c r="W37" s="52" t="str">
        <x:f>IF(N37="","",-1*(N37-Parameters!$B$8)/Parameters!$C$8)</x:f>
      </x:c>
      <x:c r="X37" s="52" t="str">
        <x:f>IF(O37="","",-1*(O37-Parameters!$B$9)/Parameters!$C$9)</x:f>
      </x:c>
      <x:c r="Y37" s="52" t="n">
        <x:f>IF(S37="","",-1*(S37-Parameters!$B$10)/Parameters!$C$10)</x:f>
        <x:v>1.8236853828833088</x:v>
      </x:c>
      <x:c r="Z37" s="52" t="n">
        <x:f>IF(L37="","",(L37-Parameters!$B$11)/Parameters!$C$11)</x:f>
        <x:v>-0.7590869515033307</x:v>
      </x:c>
      <x:c r="AA37" s="52" t="n">
        <x:f>IF(M37="","",-1*(M37-Parameters!$B$12)/Parameters!$C$12)</x:f>
        <x:v>-0.9540715605401923</x:v>
      </x:c>
      <x:c r="AB37" s="52" t="n">
        <x:f>IF(COUNT(T37:Y37)=0,"",AVERAGE(T37:Y37))</x:f>
        <x:v>0.41525701127109554</x:v>
      </x:c>
      <x:c r="AC37" s="52" t="n">
        <x:f>IF(COUNT(Z37:AA37)=0,"",AVERAGE(Z37:AA37))</x:f>
        <x:v>-0.8565792560217615</x:v>
      </x:c>
      <x:c r="AD37" s="52" t="n">
        <x:f>IF(OR(AB37="",AC37=""),"",AB37*AC37)</x:f>
        <x:v>-0.3557005417724153</x:v>
      </x:c>
      <x:c r="AE37" s="52" t="n">
        <x:f>IF(OR(AB37="",AC37=""),"",Parameters!$B$16*AB37+Parameters!$B$17*AC37+Parameters!$B$18*AD37)</x:f>
        <x:v>-0.10698143758575547</x:v>
      </x:c>
      <x:c r="AF37" s="56" t="n">
        <x:f>IF(AE37="","",100/(1+EXP(-AE37)))</x:f>
        <x:v>47.328011989174506</x:v>
      </x:c>
      <x:c r="AG37" s="20" t="str">
        <x:f>IF(AF37="","",IF(AF37&lt;Parameters!$E$16,"Χαμηλός",IF(AF37&lt;Parameters!$E$17,"Μέτριος",IF(AF37&lt;Parameters!$E$18,"Υψηλός","Πολύ υψηλός"))))</x:f>
        <x:v>Μέτριος</x:v>
      </x:c>
      <x:c r="AH37" s="58" t="n">
        <x:f>COUNT(T37:AA37)/8</x:f>
        <x:v>0.75</x:v>
      </x:c>
      <x:c r="AI37" s="20" t="str">
        <x:f>IF(AH37&lt;0.75,"Περιορισμένη κάλυψη",IF(C37&gt;2020,"Ορισμένες σειρές είναι παλαιότερης διαθεσιμότητας","Κοινή ιστορική περίοδος"))</x:f>
        <x:v>Κοινή ιστορική περίοδος</x:v>
      </x:c>
    </x:row>
    <x:row r="38" ht="36" customHeight="1">
      <x:c r="A38" s="20" t="str">
        <x:v>Ισπανία</x:v>
      </x:c>
      <x:c r="B38" s="20" t="str">
        <x:v>ESP</x:v>
      </x:c>
      <x:c r="C38" s="20" t="n">
        <x:v>2007</x:v>
      </x:c>
      <x:c r="D38" s="20" t="n">
        <x:v>0</x:v>
      </x:c>
      <x:c r="E38" s="52"/>
      <x:c r="F38" s="52" t="n">
        <x:v>62.2</x:v>
      </x:c>
      <x:c r="G38" s="52"/>
      <x:c r="H38" s="52" t="n">
        <x:v>8.232</x:v>
      </x:c>
      <x:c r="I38" s="52" t="n">
        <x:v>3.53</x:v>
      </x:c>
      <x:c r="J38" s="52" t="n">
        <x:v>2.7867975</x:v>
      </x:c>
      <x:c r="K38" s="52" t="n">
        <x:v>12.606759</x:v>
      </x:c>
      <x:c r="L38" s="52" t="n">
        <x:v>0.038</x:v>
      </x:c>
      <x:c r="M38" s="52" t="n">
        <x:v>0.988</x:v>
      </x:c>
      <x:c r="N38" s="52" t="n">
        <x:f>IF(AND(A38=A35,F38&lt;&gt;"",F35&lt;&gt;""),F38-F35,"")</x:f>
        <x:v>-0.19999999999999574</x:v>
      </x:c>
      <x:c r="O38" s="54" t="str">
        <x:f>IF(AND(A38=A35,G38&lt;&gt;"",G35&lt;&gt;"",G35&gt;0),(G38/G35)^(1/3)-1,"")</x:f>
      </x:c>
      <x:c r="P38" s="52" t="n">
        <x:f>IF(AND(A38=A35,H38&lt;&gt;"",H35&lt;&gt;""),H38-H35,"")</x:f>
        <x:v>-2.8580000000000005</x:v>
      </x:c>
      <x:c r="Q38" s="52" t="n">
        <x:f>IF(AND(A38=A36,COUNT(I36:I38)&gt;=2),AVERAGE(I36:I38),"")</x:f>
        <x:v>3.7066666666666666</x:v>
      </x:c>
      <x:c r="R38" s="52" t="n">
        <x:f>IF(AND(A38=A36,COUNT(J36:J38)&gt;=2),AVERAGE(J36:J38),"")</x:f>
        <x:v>3.2237291666666668</x:v>
      </x:c>
      <x:c r="S38" s="52" t="n">
        <x:f>IF(AND(A38=A33,K38&lt;&gt;"",K33&lt;&gt;""),K38-K33,"")</x:f>
        <x:v>-2.583093</x:v>
      </x:c>
      <x:c r="T38" s="52" t="n">
        <x:f>IF(H38="","",(H38-Parameters!$B$5)/Parameters!$C$5)</x:f>
        <x:v>-0.5739012868497215</x:v>
      </x:c>
      <x:c r="U38" s="52" t="n">
        <x:f>IF(Q38="","",-1*(Q38-Parameters!$B$6)/Parameters!$C$6)</x:f>
        <x:v>-1.3697293972442577</x:v>
      </x:c>
      <x:c r="V38" s="52" t="n">
        <x:f>IF(R38="","",(R38-Parameters!$B$7)/Parameters!$C$7)</x:f>
        <x:v>1.6065480127134297</x:v>
      </x:c>
      <x:c r="W38" s="52" t="n">
        <x:f>IF(N38="","",-1*(N38-Parameters!$B$8)/Parameters!$C$8)</x:f>
        <x:v>0.12312153454497804</x:v>
      </x:c>
      <x:c r="X38" s="52" t="str">
        <x:f>IF(O38="","",-1*(O38-Parameters!$B$9)/Parameters!$C$9)</x:f>
      </x:c>
      <x:c r="Y38" s="52" t="n">
        <x:f>IF(S38="","",-1*(S38-Parameters!$B$10)/Parameters!$C$10)</x:f>
        <x:v>1.6645780689696823</x:v>
      </x:c>
      <x:c r="Z38" s="52" t="n">
        <x:f>IF(L38="","",(L38-Parameters!$B$11)/Parameters!$C$11)</x:f>
        <x:v>-0.7590869515033307</x:v>
      </x:c>
      <x:c r="AA38" s="52" t="n">
        <x:f>IF(M38="","",-1*(M38-Parameters!$B$12)/Parameters!$C$12)</x:f>
        <x:v>-0.9540715605401923</x:v>
      </x:c>
      <x:c r="AB38" s="52" t="n">
        <x:f>IF(COUNT(T38:Y38)=0,"",AVERAGE(T38:Y38))</x:f>
        <x:v>0.29012338642682217</x:v>
      </x:c>
      <x:c r="AC38" s="52" t="n">
        <x:f>IF(COUNT(Z38:AA38)=0,"",AVERAGE(Z38:AA38))</x:f>
        <x:v>-0.8565792560217615</x:v>
      </x:c>
      <x:c r="AD38" s="52" t="n">
        <x:f>IF(OR(AB38="",AC38=""),"",AB38*AC38)</x:f>
        <x:v>-0.24851367450000136</x:v>
      </x:c>
      <x:c r="AE38" s="52" t="n">
        <x:f>IF(OR(AB38="",AC38=""),"",Parameters!$B$16*AB38+Parameters!$B$17*AC38+Parameters!$B$18*AD38)</x:f>
        <x:v>-0.1650862445228644</x:v>
      </x:c>
      <x:c r="AF38" s="56" t="n">
        <x:f>IF(AE38="","",100/(1+EXP(-AE38)))</x:f>
        <x:v>45.88219168822073</x:v>
      </x:c>
      <x:c r="AG38" s="20" t="str">
        <x:f>IF(AF38="","",IF(AF38&lt;Parameters!$E$16,"Χαμηλός",IF(AF38&lt;Parameters!$E$17,"Μέτριος",IF(AF38&lt;Parameters!$E$18,"Υψηλός","Πολύ υψηλός"))))</x:f>
        <x:v>Μέτριος</x:v>
      </x:c>
      <x:c r="AH38" s="58" t="n">
        <x:f>COUNT(T38:AA38)/8</x:f>
        <x:v>0.875</x:v>
      </x:c>
      <x:c r="AI38" s="20" t="str">
        <x:f>IF(AH38&lt;0.75,"Περιορισμένη κάλυψη",IF(C38&gt;2020,"Ορισμένες σειρές είναι παλαιότερης διαθεσιμότητας","Κοινή ιστορική περίοδος"))</x:f>
        <x:v>Κοινή ιστορική περίοδος</x:v>
      </x:c>
    </x:row>
    <x:row r="39" ht="36" customHeight="1">
      <x:c r="A39" s="20" t="str">
        <x:v>Ισπανία</x:v>
      </x:c>
      <x:c r="B39" s="20" t="str">
        <x:v>ESP</x:v>
      </x:c>
      <x:c r="C39" s="20" t="n">
        <x:v>2008</x:v>
      </x:c>
      <x:c r="D39" s="20" t="n">
        <x:v>1</x:v>
      </x:c>
      <x:c r="E39" s="52" t="n">
        <x:v>0</x:v>
      </x:c>
      <x:c r="F39" s="52" t="n">
        <x:v>64.7</x:v>
      </x:c>
      <x:c r="G39" s="52"/>
      <x:c r="H39" s="52" t="n">
        <x:v>11.254</x:v>
      </x:c>
      <x:c r="I39" s="52" t="n">
        <x:v>0.77</x:v>
      </x:c>
      <x:c r="J39" s="52" t="n">
        <x:v>4.075343</x:v>
      </x:c>
      <x:c r="K39" s="52" t="n">
        <x:v>12.3951845</x:v>
      </x:c>
      <x:c r="L39" s="52" t="n">
        <x:v>0.038</x:v>
      </x:c>
      <x:c r="M39" s="52" t="n">
        <x:v>0.988</x:v>
      </x:c>
      <x:c r="N39" s="52" t="n">
        <x:f>IF(AND(A39=A36,F39&lt;&gt;"",F36&lt;&gt;""),F39-F36,"")</x:f>
        <x:v>2.9000000000000057</x:v>
      </x:c>
      <x:c r="O39" s="54" t="str">
        <x:f>IF(AND(A39=A36,G39&lt;&gt;"",G36&lt;&gt;"",G36&gt;0),(G39/G36)^(1/3)-1,"")</x:f>
      </x:c>
      <x:c r="P39" s="52" t="n">
        <x:f>IF(AND(A39=A36,H39&lt;&gt;"",H36&lt;&gt;""),H39-H36,"")</x:f>
        <x:v>2.1079999999999988</x:v>
      </x:c>
      <x:c r="Q39" s="52" t="n">
        <x:f>IF(AND(A39=A37,COUNT(I37:I39)&gt;=2),AVERAGE(I37:I39),"")</x:f>
        <x:v>2.78</x:v>
      </x:c>
      <x:c r="R39" s="52" t="n">
        <x:f>IF(AND(A39=A37,COUNT(J37:J39)&gt;=2),AVERAGE(J37:J39),"")</x:f>
        <x:v>3.4592388333333335</x:v>
      </x:c>
      <x:c r="S39" s="52" t="n">
        <x:f>IF(AND(A39=A34,K39&lt;&gt;"",K34&lt;&gt;""),K39-K34,"")</x:f>
        <x:v>-2.2065945000000013</x:v>
      </x:c>
      <x:c r="T39" s="52" t="n">
        <x:f>IF(H39="","",(H39-Parameters!$B$5)/Parameters!$C$5)</x:f>
        <x:v>-0.09221328611097979</x:v>
      </x:c>
      <x:c r="U39" s="52" t="n">
        <x:f>IF(Q39="","",-1*(Q39-Parameters!$B$6)/Parameters!$C$6)</x:f>
        <x:v>-0.9675539164242393</x:v>
      </x:c>
      <x:c r="V39" s="52" t="n">
        <x:f>IF(R39="","",(R39-Parameters!$B$7)/Parameters!$C$7)</x:f>
        <x:v>1.826519370387053</x:v>
      </x:c>
      <x:c r="W39" s="52" t="n">
        <x:f>IF(N39="","",-1*(N39-Parameters!$B$8)/Parameters!$C$8)</x:f>
        <x:v>-1.149134322419813</x:v>
      </x:c>
      <x:c r="X39" s="52" t="str">
        <x:f>IF(O39="","",-1*(O39-Parameters!$B$9)/Parameters!$C$9)</x:f>
      </x:c>
      <x:c r="Y39" s="52" t="n">
        <x:f>IF(S39="","",-1*(S39-Parameters!$B$10)/Parameters!$C$10)</x:f>
        <x:v>1.3219111218509478</x:v>
      </x:c>
      <x:c r="Z39" s="52" t="n">
        <x:f>IF(L39="","",(L39-Parameters!$B$11)/Parameters!$C$11)</x:f>
        <x:v>-0.7590869515033307</x:v>
      </x:c>
      <x:c r="AA39" s="52" t="n">
        <x:f>IF(M39="","",-1*(M39-Parameters!$B$12)/Parameters!$C$12)</x:f>
        <x:v>-0.9540715605401923</x:v>
      </x:c>
      <x:c r="AB39" s="52" t="n">
        <x:f>IF(COUNT(T39:Y39)=0,"",AVERAGE(T39:Y39))</x:f>
        <x:v>0.18790579345659375</x:v>
      </x:c>
      <x:c r="AC39" s="52" t="n">
        <x:f>IF(COUNT(Z39:AA39)=0,"",AVERAGE(Z39:AA39))</x:f>
        <x:v>-0.8565792560217615</x:v>
      </x:c>
      <x:c r="AD39" s="52" t="n">
        <x:f>IF(OR(AB39="",AC39=""),"",AB39*AC39)</x:f>
        <x:v>-0.16095620476122785</x:v>
      </x:c>
      <x:c r="AE39" s="52" t="n">
        <x:f>IF(OR(AB39="",AC39=""),"",Parameters!$B$16*AB39+Parameters!$B$17*AC39+Parameters!$B$18*AD39)</x:f>
        <x:v>-0.2125501736826127</x:v>
      </x:c>
      <x:c r="AF39" s="56" t="n">
        <x:f>IF(AE39="","",100/(1+EXP(-AE39)))</x:f>
        <x:v>44.7061609023903</x:v>
      </x:c>
      <x:c r="AG39" s="20" t="str">
        <x:f>IF(AF39="","",IF(AF39&lt;Parameters!$E$16,"Χαμηλός",IF(AF39&lt;Parameters!$E$17,"Μέτριος",IF(AF39&lt;Parameters!$E$18,"Υψηλός","Πολύ υψηλός"))))</x:f>
        <x:v>Μέτριος</x:v>
      </x:c>
      <x:c r="AH39" s="58" t="n">
        <x:f>COUNT(T39:AA39)/8</x:f>
        <x:v>0.875</x:v>
      </x:c>
      <x:c r="AI39" s="20" t="str">
        <x:f>IF(AH39&lt;0.75,"Περιορισμένη κάλυψη",IF(C39&gt;2020,"Ορισμένες σειρές είναι παλαιότερης διαθεσιμότητας","Κοινή ιστορική περίοδος"))</x:f>
        <x:v>Κοινή ιστορική περίοδος</x:v>
      </x:c>
    </x:row>
    <x:row r="40" ht="36" customHeight="1">
      <x:c r="A40" s="20" t="str">
        <x:v>Ισπανία</x:v>
      </x:c>
      <x:c r="B40" s="20" t="str">
        <x:v>ESP</x:v>
      </x:c>
      <x:c r="C40" s="20" t="n">
        <x:v>2009</x:v>
      </x:c>
      <x:c r="D40" s="20" t="n">
        <x:v>0</x:v>
      </x:c>
      <x:c r="E40" s="52"/>
      <x:c r="F40" s="52" t="n">
        <x:v>64.7</x:v>
      </x:c>
      <x:c r="G40" s="52"/>
      <x:c r="H40" s="52" t="n">
        <x:v>17.857</x:v>
      </x:c>
      <x:c r="I40" s="52" t="n">
        <x:v>-3.77</x:v>
      </x:c>
      <x:c r="J40" s="52" t="n">
        <x:v>-0.2878131</x:v>
      </x:c>
      <x:c r="K40" s="52" t="n">
        <x:v>11.327878</x:v>
      </x:c>
      <x:c r="L40" s="52" t="n">
        <x:v>0.038</x:v>
      </x:c>
      <x:c r="M40" s="52" t="n">
        <x:v>0.988</x:v>
      </x:c>
      <x:c r="N40" s="52" t="n">
        <x:f>IF(AND(A40=A37,F40&lt;&gt;"",F37&lt;&gt;""),F40-F37,"")</x:f>
        <x:v>2.9000000000000057</x:v>
      </x:c>
      <x:c r="O40" s="54" t="str">
        <x:f>IF(AND(A40=A37,G40&lt;&gt;"",G37&lt;&gt;"",G37&gt;0),(G40/G37)^(1/3)-1,"")</x:f>
      </x:c>
      <x:c r="P40" s="52" t="n">
        <x:f>IF(AND(A40=A37,H40&lt;&gt;"",H37&lt;&gt;""),H40-H37,"")</x:f>
        <x:v>9.405</x:v>
      </x:c>
      <x:c r="Q40" s="52" t="n">
        <x:f>IF(AND(A40=A38,COUNT(I38:I40)&gt;=2),AVERAGE(I38:I40),"")</x:f>
        <x:v>0.1766666666666666</x:v>
      </x:c>
      <x:c r="R40" s="52" t="n">
        <x:f>IF(AND(A40=A38,COUNT(J38:J40)&gt;=2),AVERAGE(J38:J40),"")</x:f>
        <x:v>2.191442466666667</x:v>
      </x:c>
      <x:c r="S40" s="52" t="n">
        <x:f>IF(AND(A40=A35,K40&lt;&gt;"",K35&lt;&gt;""),K40-K35,"")</x:f>
        <x:v>-2.6897649999999995</x:v>
      </x:c>
      <x:c r="T40" s="52" t="n">
        <x:f>IF(H40="","",(H40-Parameters!$B$5)/Parameters!$C$5)</x:f>
        <x:v>0.9602638379386268</x:v>
      </x:c>
      <x:c r="U40" s="52" t="n">
        <x:f>IF(Q40="","",-1*(Q40-Parameters!$B$6)/Parameters!$C$6)</x:f>
        <x:v>0.16229878328955324</x:v>
      </x:c>
      <x:c r="V40" s="52" t="n">
        <x:f>IF(R40="","",(R40-Parameters!$B$7)/Parameters!$C$7)</x:f>
        <x:v>0.6423688767936407</x:v>
      </x:c>
      <x:c r="W40" s="52" t="n">
        <x:f>IF(N40="","",-1*(N40-Parameters!$B$8)/Parameters!$C$8)</x:f>
        <x:v>-1.149134322419813</x:v>
      </x:c>
      <x:c r="X40" s="52" t="str">
        <x:f>IF(O40="","",-1*(O40-Parameters!$B$9)/Parameters!$C$9)</x:f>
      </x:c>
      <x:c r="Y40" s="52" t="n">
        <x:f>IF(S40="","",-1*(S40-Parameters!$B$10)/Parameters!$C$10)</x:f>
        <x:v>1.7616646937053708</x:v>
      </x:c>
      <x:c r="Z40" s="52" t="n">
        <x:f>IF(L40="","",(L40-Parameters!$B$11)/Parameters!$C$11)</x:f>
        <x:v>-0.7590869515033307</x:v>
      </x:c>
      <x:c r="AA40" s="52" t="n">
        <x:f>IF(M40="","",-1*(M40-Parameters!$B$12)/Parameters!$C$12)</x:f>
        <x:v>-0.9540715605401923</x:v>
      </x:c>
      <x:c r="AB40" s="52" t="n">
        <x:f>IF(COUNT(T40:Y40)=0,"",AVERAGE(T40:Y40))</x:f>
        <x:v>0.47549237386147575</x:v>
      </x:c>
      <x:c r="AC40" s="52" t="n">
        <x:f>IF(COUNT(Z40:AA40)=0,"",AVERAGE(Z40:AA40))</x:f>
        <x:v>-0.8565792560217615</x:v>
      </x:c>
      <x:c r="AD40" s="52" t="n">
        <x:f>IF(OR(AB40="",AC40=""),"",AB40*AC40)</x:f>
        <x:v>-0.4072969038462842</x:v>
      </x:c>
      <x:c r="AE40" s="52" t="n">
        <x:f>IF(OR(AB40="",AC40=""),"",Parameters!$B$16*AB40+Parameters!$B$17*AC40+Parameters!$B$18*AD40)</x:f>
        <x:v>-0.07901162436843323</x:v>
      </x:c>
      <x:c r="AF40" s="56" t="n">
        <x:f>IF(AE40="","",100/(1+EXP(-AE40)))</x:f>
        <x:v>48.02573636774206</x:v>
      </x:c>
      <x:c r="AG40" s="20" t="str">
        <x:f>IF(AF40="","",IF(AF40&lt;Parameters!$E$16,"Χαμηλός",IF(AF40&lt;Parameters!$E$17,"Μέτριος",IF(AF40&lt;Parameters!$E$18,"Υψηλός","Πολύ υψηλός"))))</x:f>
        <x:v>Μέτριος</x:v>
      </x:c>
      <x:c r="AH40" s="58" t="n">
        <x:f>COUNT(T40:AA40)/8</x:f>
        <x:v>0.875</x:v>
      </x:c>
      <x:c r="AI40" s="20" t="str">
        <x:f>IF(AH40&lt;0.75,"Περιορισμένη κάλυψη",IF(C40&gt;2020,"Ορισμένες σειρές είναι παλαιότερης διαθεσιμότητας","Κοινή ιστορική περίοδος"))</x:f>
        <x:v>Κοινή ιστορική περίοδος</x:v>
      </x:c>
    </x:row>
    <x:row r="41" ht="36" customHeight="1">
      <x:c r="A41" s="20" t="str">
        <x:v>Ισπανία</x:v>
      </x:c>
      <x:c r="B41" s="20" t="str">
        <x:v>ESP</x:v>
      </x:c>
      <x:c r="C41" s="20" t="n">
        <x:v>2010</x:v>
      </x:c>
      <x:c r="D41" s="20" t="n">
        <x:v>0</x:v>
      </x:c>
      <x:c r="E41" s="52"/>
      <x:c r="F41" s="52" t="n">
        <x:v>64</x:v>
      </x:c>
      <x:c r="G41" s="52" t="n">
        <x:v>14.353</x:v>
      </x:c>
      <x:c r="H41" s="52" t="n">
        <x:v>19.86</x:v>
      </x:c>
      <x:c r="I41" s="52" t="n">
        <x:v>0.09</x:v>
      </x:c>
      <x:c r="J41" s="52" t="n">
        <x:v>1.7998645</x:v>
      </x:c>
      <x:c r="K41" s="52" t="n">
        <x:v>11.114196</x:v>
      </x:c>
      <x:c r="L41" s="52" t="n">
        <x:v>0.038</x:v>
      </x:c>
      <x:c r="M41" s="52" t="n">
        <x:v>0.988</x:v>
      </x:c>
      <x:c r="N41" s="52" t="n">
        <x:f>IF(AND(A41=A38,F41&lt;&gt;"",F38&lt;&gt;""),F41-F38,"")</x:f>
        <x:v>1.7999999999999972</x:v>
      </x:c>
      <x:c r="O41" s="54" t="str">
        <x:f>IF(AND(A41=A38,G41&lt;&gt;"",G38&lt;&gt;"",G38&gt;0),(G41/G38)^(1/3)-1,"")</x:f>
      </x:c>
      <x:c r="P41" s="52" t="n">
        <x:f>IF(AND(A41=A38,H41&lt;&gt;"",H38&lt;&gt;""),H41-H38,"")</x:f>
        <x:v>11.628</x:v>
      </x:c>
      <x:c r="Q41" s="52" t="n">
        <x:f>IF(AND(A41=A39,COUNT(I39:I41)&gt;=2),AVERAGE(I39:I41),"")</x:f>
        <x:v>-0.9700000000000001</x:v>
      </x:c>
      <x:c r="R41" s="52" t="n">
        <x:f>IF(AND(A41=A39,COUNT(J39:J41)&gt;=2),AVERAGE(J39:J41),"")</x:f>
        <x:v>1.8624648</x:v>
      </x:c>
      <x:c r="S41" s="52" t="n">
        <x:f>IF(AND(A41=A36,K41&lt;&gt;"",K36&lt;&gt;""),K41-K36,"")</x:f>
        <x:v>-2.3879079999999995</x:v>
      </x:c>
      <x:c r="T41" s="52" t="n">
        <x:f>IF(H41="","",(H41-Parameters!$B$5)/Parameters!$C$5)</x:f>
        <x:v>1.279529577673802</x:v>
      </x:c>
      <x:c r="U41" s="52" t="n">
        <x:f>IF(Q41="","",-1*(Q41-Parameters!$B$6)/Parameters!$C$6)</x:f>
        <x:v>0.6599547739445399</x:v>
      </x:c>
      <x:c r="V41" s="52" t="n">
        <x:f>IF(R41="","",(R41-Parameters!$B$7)/Parameters!$C$7)</x:f>
        <x:v>0.33509629216809494</x:v>
      </x:c>
      <x:c r="W41" s="52" t="n">
        <x:f>IF(N41="","",-1*(N41-Parameters!$B$8)/Parameters!$C$8)</x:f>
        <x:v>-0.6976886957548838</x:v>
      </x:c>
      <x:c r="X41" s="52" t="str">
        <x:f>IF(O41="","",-1*(O41-Parameters!$B$9)/Parameters!$C$9)</x:f>
      </x:c>
      <x:c r="Y41" s="52" t="n">
        <x:f>IF(S41="","",-1*(S41-Parameters!$B$10)/Parameters!$C$10)</x:f>
        <x:v>1.4869320808093827</x:v>
      </x:c>
      <x:c r="Z41" s="52" t="n">
        <x:f>IF(L41="","",(L41-Parameters!$B$11)/Parameters!$C$11)</x:f>
        <x:v>-0.7590869515033307</x:v>
      </x:c>
      <x:c r="AA41" s="52" t="n">
        <x:f>IF(M41="","",-1*(M41-Parameters!$B$12)/Parameters!$C$12)</x:f>
        <x:v>-0.9540715605401923</x:v>
      </x:c>
      <x:c r="AB41" s="52" t="n">
        <x:f>IF(COUNT(T41:Y41)=0,"",AVERAGE(T41:Y41))</x:f>
        <x:v>0.6127648057681871</x:v>
      </x:c>
      <x:c r="AC41" s="52" t="n">
        <x:f>IF(COUNT(Z41:AA41)=0,"",AVERAGE(Z41:AA41))</x:f>
        <x:v>-0.8565792560217615</x:v>
      </x:c>
      <x:c r="AD41" s="52" t="n">
        <x:f>IF(OR(AB41="",AC41=""),"",AB41*AC41)</x:f>
        <x:v>-0.524881621441233</x:v>
      </x:c>
      <x:c r="AE41" s="52" t="n">
        <x:f>IF(OR(AB41="",AC41=""),"",Parameters!$B$16*AB41+Parameters!$B$17*AC41+Parameters!$B$18*AD41)</x:f>
        <x:v>-0.015270258579236834</x:v>
      </x:c>
      <x:c r="AF41" s="56" t="n">
        <x:f>IF(AE41="","",100/(1+EXP(-AE41)))</x:f>
        <x:v>49.61825095353582</x:v>
      </x:c>
      <x:c r="AG41" s="20" t="str">
        <x:f>IF(AF41="","",IF(AF41&lt;Parameters!$E$16,"Χαμηλός",IF(AF41&lt;Parameters!$E$17,"Μέτριος",IF(AF41&lt;Parameters!$E$18,"Υψηλός","Πολύ υψηλός"))))</x:f>
        <x:v>Μέτριος</x:v>
      </x:c>
      <x:c r="AH41" s="58" t="n">
        <x:f>COUNT(T41:AA41)/8</x:f>
        <x:v>0.875</x:v>
      </x:c>
      <x:c r="AI41" s="20" t="str">
        <x:f>IF(AH41&lt;0.75,"Περιορισμένη κάλυψη",IF(C41&gt;2020,"Ορισμένες σειρές είναι παλαιότερης διαθεσιμότητας","Κοινή ιστορική περίοδος"))</x:f>
        <x:v>Κοινή ιστορική περίοδος</x:v>
      </x:c>
    </x:row>
    <x:row r="42" ht="36" customHeight="1">
      <x:c r="A42" s="20" t="str">
        <x:v>Ισπανία</x:v>
      </x:c>
      <x:c r="B42" s="20" t="str">
        <x:v>ESP</x:v>
      </x:c>
      <x:c r="C42" s="20" t="n">
        <x:v>2011</x:v>
      </x:c>
      <x:c r="D42" s="20" t="n">
        <x:v>1</x:v>
      </x:c>
      <x:c r="E42" s="52" t="n">
        <x:v>0</x:v>
      </x:c>
      <x:c r="F42" s="52" t="n">
        <x:v>62.5</x:v>
      </x:c>
      <x:c r="G42" s="52"/>
      <x:c r="H42" s="52" t="n">
        <x:v>21.39</x:v>
      </x:c>
      <x:c r="I42" s="52" t="n">
        <x:v>-0.64</x:v>
      </x:c>
      <x:c r="J42" s="52" t="n">
        <x:v>3.196102</x:v>
      </x:c>
      <x:c r="K42" s="52" t="n">
        <x:v>11.201471</x:v>
      </x:c>
      <x:c r="L42" s="52" t="n">
        <x:v>0.041</x:v>
      </x:c>
      <x:c r="M42" s="52" t="n">
        <x:v>0.985</x:v>
      </x:c>
      <x:c r="N42" s="52" t="n">
        <x:f>IF(AND(A42=A39,F42&lt;&gt;"",F39&lt;&gt;""),F42-F39,"")</x:f>
        <x:v>-2.200000000000003</x:v>
      </x:c>
      <x:c r="O42" s="54" t="str">
        <x:f>IF(AND(A42=A39,G42&lt;&gt;"",G39&lt;&gt;"",G39&gt;0),(G42/G39)^(1/3)-1,"")</x:f>
      </x:c>
      <x:c r="P42" s="52" t="n">
        <x:f>IF(AND(A42=A39,H42&lt;&gt;"",H39&lt;&gt;""),H42-H39,"")</x:f>
        <x:v>10.136000000000001</x:v>
      </x:c>
      <x:c r="Q42" s="52" t="n">
        <x:f>IF(AND(A42=A40,COUNT(I40:I42)&gt;=2),AVERAGE(I40:I42),"")</x:f>
        <x:v>-1.4400000000000002</x:v>
      </x:c>
      <x:c r="R42" s="52" t="n">
        <x:f>IF(AND(A42=A40,COUNT(J40:J42)&gt;=2),AVERAGE(J40:J42),"")</x:f>
        <x:v>1.5693844666666668</x:v>
      </x:c>
      <x:c r="S42" s="52" t="n">
        <x:f>IF(AND(A42=A37,K42&lt;&gt;"",K37&lt;&gt;""),K42-K37,"")</x:f>
        <x:v>-1.8703839999999996</x:v>
      </x:c>
      <x:c r="T42" s="52" t="n">
        <x:f>IF(H42="","",(H42-Parameters!$B$5)/Parameters!$C$5)</x:f>
        <x:v>1.52340205984795</x:v>
      </x:c>
      <x:c r="U42" s="52" t="n">
        <x:f>IF(Q42="","",-1*(Q42-Parameters!$B$6)/Parameters!$C$6)</x:f>
        <x:v>0.863935863137427</x:v>
      </x:c>
      <x:c r="V42" s="52" t="n">
        <x:f>IF(R42="","",(R42-Parameters!$B$7)/Parameters!$C$7)</x:f>
        <x:v>0.06135262914461807</x:v>
      </x:c>
      <x:c r="W42" s="52" t="n">
        <x:f>IF(N42="","",-1*(N42-Parameters!$B$8)/Parameters!$C$8)</x:f>
        <x:v>0.9439317648448456</x:v>
      </x:c>
      <x:c r="X42" s="52" t="str">
        <x:f>IF(O42="","",-1*(O42-Parameters!$B$9)/Parameters!$C$9)</x:f>
      </x:c>
      <x:c r="Y42" s="52" t="n">
        <x:f>IF(S42="","",-1*(S42-Parameters!$B$10)/Parameters!$C$10)</x:f>
        <x:v>1.0159119595056414</x:v>
      </x:c>
      <x:c r="Z42" s="52" t="n">
        <x:f>IF(L42="","",(L42-Parameters!$B$11)/Parameters!$C$11)</x:f>
        <x:v>-0.7255855045815214</x:v>
      </x:c>
      <x:c r="AA42" s="52" t="n">
        <x:f>IF(M42="","",-1*(M42-Parameters!$B$12)/Parameters!$C$12)</x:f>
        <x:v>-0.8893704657310242</x:v>
      </x:c>
      <x:c r="AB42" s="52" t="n">
        <x:f>IF(COUNT(T42:Y42)=0,"",AVERAGE(T42:Y42))</x:f>
        <x:v>0.8817068552960965</x:v>
      </x:c>
      <x:c r="AC42" s="52" t="n">
        <x:f>IF(COUNT(Z42:AA42)=0,"",AVERAGE(Z42:AA42))</x:f>
        <x:v>-0.8074779851562728</x:v>
      </x:c>
      <x:c r="AD42" s="52" t="n">
        <x:f>IF(OR(AB42="",AC42=""),"",AB42*AC42)</x:f>
        <x:v>-0.7119588750129654</x:v>
      </x:c>
      <x:c r="AE42" s="52" t="n">
        <x:f>IF(OR(AB42="",AC42=""),"",Parameters!$B$16*AB42+Parameters!$B$17*AC42+Parameters!$B$18*AD42)</x:f>
        <x:v>0.13112558810686112</x:v>
      </x:c>
      <x:c r="AF42" s="56" t="n">
        <x:f>IF(AE42="","",100/(1+EXP(-AE42)))</x:f>
        <x:v>53.27345075869542</x:v>
      </x:c>
      <x:c r="AG42" s="20" t="str">
        <x:f>IF(AF42="","",IF(AF42&lt;Parameters!$E$16,"Χαμηλός",IF(AF42&lt;Parameters!$E$17,"Μέτριος",IF(AF42&lt;Parameters!$E$18,"Υψηλός","Πολύ υψηλός"))))</x:f>
        <x:v>Υψηλός</x:v>
      </x:c>
      <x:c r="AH42" s="58" t="n">
        <x:f>COUNT(T42:AA42)/8</x:f>
        <x:v>0.875</x:v>
      </x:c>
      <x:c r="AI42" s="20" t="str">
        <x:f>IF(AH42&lt;0.75,"Περιορισμένη κάλυψη",IF(C42&gt;2020,"Ορισμένες σειρές είναι παλαιότερης διαθεσιμότητας","Κοινή ιστορική περίοδος"))</x:f>
        <x:v>Κοινή ιστορική περίοδος</x:v>
      </x:c>
    </x:row>
    <x:row r="43" ht="36" customHeight="1">
      <x:c r="A43" s="20" t="str">
        <x:v>Ισπανία</x:v>
      </x:c>
      <x:c r="B43" s="20" t="str">
        <x:v>ESP</x:v>
      </x:c>
      <x:c r="C43" s="20" t="n">
        <x:v>2012</x:v>
      </x:c>
      <x:c r="D43" s="20" t="n">
        <x:v>0</x:v>
      </x:c>
      <x:c r="E43" s="52"/>
      <x:c r="F43" s="52" t="n">
        <x:v>61.4</x:v>
      </x:c>
      <x:c r="G43" s="52" t="n">
        <x:v>19.088</x:v>
      </x:c>
      <x:c r="H43" s="52" t="n">
        <x:v>24.789</x:v>
      </x:c>
      <x:c r="I43" s="52" t="n">
        <x:v>-2.87</x:v>
      </x:c>
      <x:c r="J43" s="52" t="n">
        <x:v>2.446128</x:v>
      </x:c>
      <x:c r="K43" s="52" t="n">
        <x:v>10.811862</x:v>
      </x:c>
      <x:c r="L43" s="52" t="n">
        <x:v>0.044</x:v>
      </x:c>
      <x:c r="M43" s="52" t="n">
        <x:v>0.974</x:v>
      </x:c>
      <x:c r="N43" s="52" t="n">
        <x:f>IF(AND(A43=A40,F43&lt;&gt;"",F40&lt;&gt;""),F43-F40,"")</x:f>
        <x:v>-3.3000000000000043</x:v>
      </x:c>
      <x:c r="O43" s="54" t="str">
        <x:f>IF(AND(A43=A40,G43&lt;&gt;"",G40&lt;&gt;"",G40&gt;0),(G43/G40)^(1/3)-1,"")</x:f>
      </x:c>
      <x:c r="P43" s="52" t="n">
        <x:f>IF(AND(A43=A40,H43&lt;&gt;"",H40&lt;&gt;""),H43-H40,"")</x:f>
        <x:v>6.932000000000002</x:v>
      </x:c>
      <x:c r="Q43" s="52" t="n">
        <x:f>IF(AND(A43=A41,COUNT(I41:I43)&gt;=2),AVERAGE(I41:I43),"")</x:f>
        <x:v>-1.14</x:v>
      </x:c>
      <x:c r="R43" s="52" t="n">
        <x:f>IF(AND(A43=A41,COUNT(J41:J43)&gt;=2),AVERAGE(J41:J43),"")</x:f>
        <x:v>2.4806981666666665</x:v>
      </x:c>
      <x:c r="S43" s="52" t="n">
        <x:f>IF(AND(A43=A38,K43&lt;&gt;"",K38&lt;&gt;""),K43-K38,"")</x:f>
        <x:v>-1.7948970000000006</x:v>
      </x:c>
      <x:c r="T43" s="52" t="n">
        <x:f>IF(H43="","",(H43-Parameters!$B$5)/Parameters!$C$5)</x:f>
        <x:v>2.0651815153446353</x:v>
      </x:c>
      <x:c r="U43" s="52" t="n">
        <x:f>IF(Q43="","",-1*(Q43-Parameters!$B$6)/Parameters!$C$6)</x:f>
        <x:v>0.7337351679079246</x:v>
      </x:c>
      <x:c r="V43" s="52" t="n">
        <x:f>IF(R43="","",(R43-Parameters!$B$7)/Parameters!$C$7)</x:f>
        <x:v>0.9125402457416988</x:v>
      </x:c>
      <x:c r="W43" s="52" t="n">
        <x:f>IF(N43="","",-1*(N43-Parameters!$B$8)/Parameters!$C$8)</x:f>
        <x:v>1.3953773915097718</x:v>
      </x:c>
      <x:c r="X43" s="52" t="str">
        <x:f>IF(O43="","",-1*(O43-Parameters!$B$9)/Parameters!$C$9)</x:f>
      </x:c>
      <x:c r="Y43" s="52" t="n">
        <x:f>IF(S43="","",-1*(S43-Parameters!$B$10)/Parameters!$C$10)</x:f>
        <x:v>0.9472081005602495</x:v>
      </x:c>
      <x:c r="Z43" s="52" t="n">
        <x:f>IF(L43="","",(L43-Parameters!$B$11)/Parameters!$C$11)</x:f>
        <x:v>-0.6920840576597119</x:v>
      </x:c>
      <x:c r="AA43" s="52" t="n">
        <x:f>IF(M43="","",-1*(M43-Parameters!$B$12)/Parameters!$C$12)</x:f>
        <x:v>-0.6521331180974075</x:v>
      </x:c>
      <x:c r="AB43" s="52" t="n">
        <x:f>IF(COUNT(T43:Y43)=0,"",AVERAGE(T43:Y43))</x:f>
        <x:v>1.2108084842128561</x:v>
      </x:c>
      <x:c r="AC43" s="52" t="n">
        <x:f>IF(COUNT(Z43:AA43)=0,"",AVERAGE(Z43:AA43))</x:f>
        <x:v>-0.6721085878785598</x:v>
      </x:c>
      <x:c r="AD43" s="52" t="n">
        <x:f>IF(OR(AB43="",AC43=""),"",AB43*AC43)</x:f>
        <x:v>-0.8137947805156821</x:v>
      </x:c>
      <x:c r="AE43" s="52" t="n">
        <x:f>IF(OR(AB43="",AC43=""),"",Parameters!$B$16*AB43+Parameters!$B$17*AC43+Parameters!$B$18*AD43)</x:f>
        <x:v>0.3493271825080069</x:v>
      </x:c>
      <x:c r="AF43" s="56" t="n">
        <x:f>IF(AE43="","",100/(1+EXP(-AE43)))</x:f>
        <x:v>58.64544129253927</x:v>
      </x:c>
      <x:c r="AG43" s="20" t="str">
        <x:f>IF(AF43="","",IF(AF43&lt;Parameters!$E$16,"Χαμηλός",IF(AF43&lt;Parameters!$E$17,"Μέτριος",IF(AF43&lt;Parameters!$E$18,"Υψηλός","Πολύ υψηλός"))))</x:f>
        <x:v>Υψηλός</x:v>
      </x:c>
      <x:c r="AH43" s="58" t="n">
        <x:f>COUNT(T43:AA43)/8</x:f>
        <x:v>0.875</x:v>
      </x:c>
      <x:c r="AI43" s="20" t="str">
        <x:f>IF(AH43&lt;0.75,"Περιορισμένη κάλυψη",IF(C43&gt;2020,"Ορισμένες σειρές είναι παλαιότερης διαθεσιμότητας","Κοινή ιστορική περίοδος"))</x:f>
        <x:v>Κοινή ιστορική περίοδος</x:v>
      </x:c>
    </x:row>
    <x:row r="44" ht="36" customHeight="1">
      <x:c r="A44" s="20" t="str">
        <x:v>Ισπανία</x:v>
      </x:c>
      <x:c r="B44" s="20" t="str">
        <x:v>ESP</x:v>
      </x:c>
      <x:c r="C44" s="20" t="n">
        <x:v>2013</x:v>
      </x:c>
      <x:c r="D44" s="20" t="n">
        <x:v>0</x:v>
      </x:c>
      <x:c r="E44" s="52"/>
      <x:c r="F44" s="52" t="n">
        <x:v>59</x:v>
      </x:c>
      <x:c r="G44" s="52" t="n">
        <x:v>19.777</x:v>
      </x:c>
      <x:c r="H44" s="52" t="n">
        <x:v>26.094</x:v>
      </x:c>
      <x:c r="I44" s="52" t="n">
        <x:v>-1.43</x:v>
      </x:c>
      <x:c r="J44" s="52" t="n">
        <x:v>1.4085811</x:v>
      </x:c>
      <x:c r="K44" s="52" t="n">
        <x:v>10.866259</x:v>
      </x:c>
      <x:c r="L44" s="52" t="n">
        <x:v>0.053</x:v>
      </x:c>
      <x:c r="M44" s="52" t="n">
        <x:v>0.969</x:v>
      </x:c>
      <x:c r="N44" s="52" t="n">
        <x:f>IF(AND(A44=A41,F44&lt;&gt;"",F41&lt;&gt;""),F44-F41,"")</x:f>
        <x:v>-5</x:v>
      </x:c>
      <x:c r="O44" s="54" t="n">
        <x:f>IF(AND(A44=A41,G44&lt;&gt;"",G41&lt;&gt;"",G41&gt;0),(G44/G41)^(1/3)-1,"")</x:f>
        <x:v>0.11277128340527232</x:v>
      </x:c>
      <x:c r="P44" s="52" t="n">
        <x:f>IF(AND(A44=A41,H44&lt;&gt;"",H41&lt;&gt;""),H44-H41,"")</x:f>
        <x:v>6.234000000000002</x:v>
      </x:c>
      <x:c r="Q44" s="52" t="n">
        <x:f>IF(AND(A44=A42,COUNT(I42:I44)&gt;=2),AVERAGE(I42:I44),"")</x:f>
        <x:v>-1.6466666666666667</x:v>
      </x:c>
      <x:c r="R44" s="52" t="n">
        <x:f>IF(AND(A44=A42,COUNT(J42:J44)&gt;=2),AVERAGE(J42:J44),"")</x:f>
        <x:v>2.3502703666666664</x:v>
      </x:c>
      <x:c r="S44" s="52" t="n">
        <x:f>IF(AND(A44=A39,K44&lt;&gt;"",K39&lt;&gt;""),K44-K39,"")</x:f>
        <x:v>-1.5289254999999997</x:v>
      </x:c>
      <x:c r="T44" s="52" t="n">
        <x:f>IF(H44="","",(H44-Parameters!$B$5)/Parameters!$C$5)</x:f>
        <x:v>2.2731903971990555</x:v>
      </x:c>
      <x:c r="U44" s="52" t="n">
        <x:f>IF(Q44="","",-1*(Q44-Parameters!$B$6)/Parameters!$C$6)</x:f>
        <x:v>0.9536296754066397</x:v>
      </x:c>
      <x:c r="V44" s="52" t="n">
        <x:f>IF(R44="","",(R44-Parameters!$B$7)/Parameters!$C$7)</x:f>
        <x:v>0.7907177292800228</x:v>
      </x:c>
      <x:c r="W44" s="52" t="n">
        <x:f>IF(N44="","",-1*(N44-Parameters!$B$8)/Parameters!$C$8)</x:f>
        <x:v>2.0930660872646554</x:v>
      </x:c>
      <x:c r="X44" s="52" t="n">
        <x:f>IF(O44="","",-1*(O44-Parameters!$B$9)/Parameters!$C$9)</x:f>
        <x:v>-4.062912140860333</x:v>
      </x:c>
      <x:c r="Y44" s="52" t="n">
        <x:f>IF(S44="","",-1*(S44-Parameters!$B$10)/Parameters!$C$10)</x:f>
        <x:v>0.7051363740444967</x:v>
      </x:c>
      <x:c r="Z44" s="52" t="n">
        <x:f>IF(L44="","",(L44-Parameters!$B$11)/Parameters!$C$11)</x:f>
        <x:v>-0.5915797168942838</x:v>
      </x:c>
      <x:c r="AA44" s="52" t="n">
        <x:f>IF(M44="","",-1*(M44-Parameters!$B$12)/Parameters!$C$12)</x:f>
        <x:v>-0.5442979600821273</x:v>
      </x:c>
      <x:c r="AB44" s="52" t="n">
        <x:f>IF(COUNT(T44:Y44)=0,"",AVERAGE(T44:Y44))</x:f>
        <x:v>0.4588046870557561</x:v>
      </x:c>
      <x:c r="AC44" s="52" t="n">
        <x:f>IF(COUNT(Z44:AA44)=0,"",AVERAGE(Z44:AA44))</x:f>
        <x:v>-0.5679388384882056</x:v>
      </x:c>
      <x:c r="AD44" s="52" t="n">
        <x:f>IF(OR(AB44="",AC44=""),"",AB44*AC44)</x:f>
        <x:v>-0.2605730010593908</x:v>
      </x:c>
      <x:c r="AE44" s="52" t="n">
        <x:f>IF(OR(AB44="",AC44=""),"",Parameters!$B$16*AB44+Parameters!$B$17*AC44+Parameters!$B$18*AD44)</x:f>
        <x:v>0.027506684303854848</x:v>
      </x:c>
      <x:c r="AF44" s="56" t="n">
        <x:f>IF(AE44="","",100/(1+EXP(-AE44)))</x:f>
        <x:v>50.68762375245232</x:v>
      </x:c>
      <x:c r="AG44" s="20" t="str">
        <x:f>IF(AF44="","",IF(AF44&lt;Parameters!$E$16,"Χαμηλός",IF(AF44&lt;Parameters!$E$17,"Μέτριος",IF(AF44&lt;Parameters!$E$18,"Υψηλός","Πολύ υψηλός"))))</x:f>
        <x:v>Υψηλός</x:v>
      </x:c>
      <x:c r="AH44" s="58" t="n">
        <x:f>COUNT(T44:AA44)/8</x:f>
        <x:v>1</x:v>
      </x:c>
      <x:c r="AI44" s="20" t="str">
        <x:f>IF(AH44&lt;0.75,"Περιορισμένη κάλυψη",IF(C44&gt;2020,"Ορισμένες σειρές είναι παλαιότερης διαθεσιμότητας","Κοινή ιστορική περίοδος"))</x:f>
        <x:v>Κοινή ιστορική περίοδος</x:v>
      </x:c>
    </x:row>
    <x:row r="45" ht="36" customHeight="1">
      <x:c r="A45" s="20" t="str">
        <x:v>Ισπανία</x:v>
      </x:c>
      <x:c r="B45" s="20" t="str">
        <x:v>ESP</x:v>
      </x:c>
      <x:c r="C45" s="20" t="n">
        <x:v>2014</x:v>
      </x:c>
      <x:c r="D45" s="20" t="n">
        <x:v>0</x:v>
      </x:c>
      <x:c r="E45" s="52"/>
      <x:c r="F45" s="52" t="n">
        <x:v>58.3</x:v>
      </x:c>
      <x:c r="G45" s="52" t="n">
        <x:v>20.155</x:v>
      </x:c>
      <x:c r="H45" s="52" t="n">
        <x:v>24.441</x:v>
      </x:c>
      <x:c r="I45" s="52" t="n">
        <x:v>1.52</x:v>
      </x:c>
      <x:c r="J45" s="52" t="n">
        <x:v>-0.15111484</x:v>
      </x:c>
      <x:c r="K45" s="52" t="n">
        <x:v>10.997556</x:v>
      </x:c>
      <x:c r="L45" s="52" t="n">
        <x:v>0.053</x:v>
      </x:c>
      <x:c r="M45" s="52" t="n">
        <x:v>0.968</x:v>
      </x:c>
      <x:c r="N45" s="52" t="n">
        <x:f>IF(AND(A45=A42,F45&lt;&gt;"",F42&lt;&gt;""),F45-F42,"")</x:f>
        <x:v>-4.200000000000003</x:v>
      </x:c>
      <x:c r="O45" s="54" t="str">
        <x:f>IF(AND(A45=A42,G45&lt;&gt;"",G42&lt;&gt;"",G42&gt;0),(G45/G42)^(1/3)-1,"")</x:f>
      </x:c>
      <x:c r="P45" s="52" t="n">
        <x:f>IF(AND(A45=A42,H45&lt;&gt;"",H42&lt;&gt;""),H45-H42,"")</x:f>
        <x:v>3.0509999999999984</x:v>
      </x:c>
      <x:c r="Q45" s="52" t="n">
        <x:f>IF(AND(A45=A43,COUNT(I43:I45)&gt;=2),AVERAGE(I43:I45),"")</x:f>
        <x:v>-0.9266666666666666</x:v>
      </x:c>
      <x:c r="R45" s="52" t="n">
        <x:f>IF(AND(A45=A43,COUNT(J43:J45)&gt;=2),AVERAGE(J43:J45),"")</x:f>
        <x:v>1.23453142</x:v>
      </x:c>
      <x:c r="S45" s="52" t="n">
        <x:f>IF(AND(A45=A40,K45&lt;&gt;"",K40&lt;&gt;""),K45-K40,"")</x:f>
        <x:v>-0.33032200000000067</x:v>
      </x:c>
      <x:c r="T45" s="52" t="n">
        <x:f>IF(H45="","",(H45-Parameters!$B$5)/Parameters!$C$5)</x:f>
        <x:v>2.0097124801834565</x:v>
      </x:c>
      <x:c r="U45" s="52" t="n">
        <x:f>IF(Q45="","",-1*(Q45-Parameters!$B$6)/Parameters!$C$6)</x:f>
        <x:v>0.641148006855834</x:v>
      </x:c>
      <x:c r="V45" s="52" t="n">
        <x:f>IF(R45="","",(R45-Parameters!$B$7)/Parameters!$C$7)</x:f>
        <x:v>-0.25140769334638724</x:v>
      </x:c>
      <x:c r="W45" s="52" t="n">
        <x:f>IF(N45="","",-1*(N45-Parameters!$B$8)/Parameters!$C$8)</x:f>
        <x:v>1.7647419951447105</x:v>
      </x:c>
      <x:c r="X45" s="52" t="str">
        <x:f>IF(O45="","",-1*(O45-Parameters!$B$9)/Parameters!$C$9)</x:f>
      </x:c>
      <x:c r="Y45" s="52" t="n">
        <x:f>IF(S45="","",-1*(S45-Parameters!$B$10)/Parameters!$C$10)</x:f>
        <x:v>-0.3857625329918696</x:v>
      </x:c>
      <x:c r="Z45" s="52" t="n">
        <x:f>IF(L45="","",(L45-Parameters!$B$11)/Parameters!$C$11)</x:f>
        <x:v>-0.5915797168942838</x:v>
      </x:c>
      <x:c r="AA45" s="52" t="n">
        <x:f>IF(M45="","",-1*(M45-Parameters!$B$12)/Parameters!$C$12)</x:f>
        <x:v>-0.5227309284790712</x:v>
      </x:c>
      <x:c r="AB45" s="52" t="n">
        <x:f>IF(COUNT(T45:Y45)=0,"",AVERAGE(T45:Y45))</x:f>
        <x:v>0.7556864511691489</x:v>
      </x:c>
      <x:c r="AC45" s="52" t="n">
        <x:f>IF(COUNT(Z45:AA45)=0,"",AVERAGE(Z45:AA45))</x:f>
        <x:v>-0.5571553226866774</x:v>
      </x:c>
      <x:c r="AD45" s="52" t="n">
        <x:f>IF(OR(AB45="",AC45=""),"",AB45*AC45)</x:f>
        <x:v>-0.42103472855109725</x:v>
      </x:c>
      <x:c r="AE45" s="52" t="n">
        <x:f>IF(OR(AB45="",AC45=""),"",Parameters!$B$16*AB45+Parameters!$B$17*AC45+Parameters!$B$18*AD45)</x:f>
        <x:v>0.1785197123475851</x:v>
      </x:c>
      <x:c r="AF45" s="56" t="n">
        <x:f>IF(AE45="","",100/(1+EXP(-AE45)))</x:f>
        <x:v>54.45117776082682</x:v>
      </x:c>
      <x:c r="AG45" s="20" t="str">
        <x:f>IF(AF45="","",IF(AF45&lt;Parameters!$E$16,"Χαμηλός",IF(AF45&lt;Parameters!$E$17,"Μέτριος",IF(AF45&lt;Parameters!$E$18,"Υψηλός","Πολύ υψηλός"))))</x:f>
        <x:v>Υψηλός</x:v>
      </x:c>
      <x:c r="AH45" s="58" t="n">
        <x:f>COUNT(T45:AA45)/8</x:f>
        <x:v>0.875</x:v>
      </x:c>
      <x:c r="AI45" s="20" t="str">
        <x:f>IF(AH45&lt;0.75,"Περιορισμένη κάλυψη",IF(C45&gt;2020,"Ορισμένες σειρές είναι παλαιότερης διαθεσιμότητας","Κοινή ιστορική περίοδος"))</x:f>
        <x:v>Κοινή ιστορική περίοδος</x:v>
      </x:c>
    </x:row>
    <x:row r="46" ht="36" customHeight="1">
      <x:c r="A46" s="20" t="str">
        <x:v>Ισπανία</x:v>
      </x:c>
      <x:c r="B46" s="20" t="str">
        <x:v>ESP</x:v>
      </x:c>
      <x:c r="C46" s="20" t="n">
        <x:v>2015</x:v>
      </x:c>
      <x:c r="D46" s="20" t="n">
        <x:v>1</x:v>
      </x:c>
      <x:c r="E46" s="52" t="n">
        <x:v>0</x:v>
      </x:c>
      <x:c r="F46" s="52" t="n">
        <x:v>59.4</x:v>
      </x:c>
      <x:c r="G46" s="52" t="n">
        <x:v>20.32</x:v>
      </x:c>
      <x:c r="H46" s="52" t="n">
        <x:v>22.057</x:v>
      </x:c>
      <x:c r="I46" s="52" t="n">
        <x:v>4.06</x:v>
      </x:c>
      <x:c r="J46" s="52" t="n">
        <x:v>-0.50036573</x:v>
      </x:c>
      <x:c r="K46" s="52" t="n">
        <x:v>11.013768</x:v>
      </x:c>
      <x:c r="L46" s="52" t="n">
        <x:v>0.053</x:v>
      </x:c>
      <x:c r="M46" s="52" t="n">
        <x:v>0.967</x:v>
      </x:c>
      <x:c r="N46" s="52" t="n">
        <x:f>IF(AND(A46=A43,F46&lt;&gt;"",F43&lt;&gt;""),F46-F43,"")</x:f>
        <x:v>-2</x:v>
      </x:c>
      <x:c r="O46" s="54" t="n">
        <x:f>IF(AND(A46=A43,G46&lt;&gt;"",G43&lt;&gt;"",G43&gt;0),(G46/G43)^(1/3)-1,"")</x:f>
        <x:v>0.02106743580795678</x:v>
      </x:c>
      <x:c r="P46" s="52" t="n">
        <x:f>IF(AND(A46=A43,H46&lt;&gt;"",H43&lt;&gt;""),H46-H43,"")</x:f>
        <x:v>-2.732000000000003</x:v>
      </x:c>
      <x:c r="Q46" s="52" t="n">
        <x:f>IF(AND(A46=A44,COUNT(I44:I46)&gt;=2),AVERAGE(I44:I46),"")</x:f>
        <x:v>1.383333333333333</x:v>
      </x:c>
      <x:c r="R46" s="52" t="n">
        <x:f>IF(AND(A46=A44,COUNT(J44:J46)&gt;=2),AVERAGE(J44:J46),"")</x:f>
        <x:v>0.2523668433333333</x:v>
      </x:c>
      <x:c r="S46" s="52" t="n">
        <x:f>IF(AND(A46=A41,K46&lt;&gt;"",K41&lt;&gt;""),K46-K41,"")</x:f>
        <x:v>-0.10042799999999907</x:v>
      </x:c>
      <x:c r="T46" s="52" t="n">
        <x:f>IF(H46="","",(H46-Parameters!$B$5)/Parameters!$C$5)</x:f>
        <x:v>1.6297177105735423</x:v>
      </x:c>
      <x:c r="U46" s="52" t="n">
        <x:f>IF(Q46="","",-1*(Q46-Parameters!$B$6)/Parameters!$C$6)</x:f>
        <x:v>-0.36139734641133386</x:v>
      </x:c>
      <x:c r="V46" s="52" t="n">
        <x:f>IF(R46="","",(R46-Parameters!$B$7)/Parameters!$C$7)</x:f>
        <x:v>-1.168771631931949</x:v>
      </x:c>
      <x:c r="W46" s="52" t="n">
        <x:f>IF(N46="","",-1*(N46-Parameters!$B$8)/Parameters!$C$8)</x:f>
        <x:v>0.861850741814858</x:v>
      </x:c>
      <x:c r="X46" s="52" t="n">
        <x:f>IF(O46="","",-1*(O46-Parameters!$B$9)/Parameters!$C$9)</x:f>
        <x:v>0.47647516348294566</x:v>
      </x:c>
      <x:c r="Y46" s="52" t="n">
        <x:f>IF(S46="","",-1*(S46-Parameters!$B$10)/Parameters!$C$10)</x:f>
        <x:v>-0.5949986259402218</x:v>
      </x:c>
      <x:c r="Z46" s="52" t="n">
        <x:f>IF(L46="","",(L46-Parameters!$B$11)/Parameters!$C$11)</x:f>
        <x:v>-0.5915797168942838</x:v>
      </x:c>
      <x:c r="AA46" s="52" t="n">
        <x:f>IF(M46="","",-1*(M46-Parameters!$B$12)/Parameters!$C$12)</x:f>
        <x:v>-0.5011638968760151</x:v>
      </x:c>
      <x:c r="AB46" s="52" t="n">
        <x:f>IF(COUNT(T46:Y46)=0,"",AVERAGE(T46:Y46))</x:f>
        <x:v>0.1404793352646402</x:v>
      </x:c>
      <x:c r="AC46" s="52" t="n">
        <x:f>IF(COUNT(Z46:AA46)=0,"",AVERAGE(Z46:AA46))</x:f>
        <x:v>-0.5463718068851495</x:v>
      </x:c>
      <x:c r="AD46" s="52" t="n">
        <x:f>IF(OR(AB46="",AC46=""),"",AB46*AC46)</x:f>
        <x:v>-0.07675394823856617</x:v>
      </x:c>
      <x:c r="AE46" s="52" t="n">
        <x:f>IF(OR(AB46="",AC46=""),"",Parameters!$B$16*AB46+Parameters!$B$17*AC46+Parameters!$B$18*AD46)</x:f>
        <x:v>-0.12164189283810684</x:v>
      </x:c>
      <x:c r="AF46" s="56" t="n">
        <x:f>IF(AE46="","",100/(1+EXP(-AE46)))</x:f>
        <x:v>46.96269694029094</x:v>
      </x:c>
      <x:c r="AG46" s="20" t="str">
        <x:f>IF(AF46="","",IF(AF46&lt;Parameters!$E$16,"Χαμηλός",IF(AF46&lt;Parameters!$E$17,"Μέτριος",IF(AF46&lt;Parameters!$E$18,"Υψηλός","Πολύ υψηλός"))))</x:f>
        <x:v>Μέτριος</x:v>
      </x:c>
      <x:c r="AH46" s="58" t="n">
        <x:f>COUNT(T46:AA46)/8</x:f>
        <x:v>1</x:v>
      </x:c>
      <x:c r="AI46" s="20" t="str">
        <x:f>IF(AH46&lt;0.75,"Περιορισμένη κάλυψη",IF(C46&gt;2020,"Ορισμένες σειρές είναι παλαιότερης διαθεσιμότητας","Κοινή ιστορική περίοδος"))</x:f>
        <x:v>Κοινή ιστορική περίοδος</x:v>
      </x:c>
    </x:row>
    <x:row r="47" ht="36" customHeight="1">
      <x:c r="A47" s="20" t="str">
        <x:v>Ισπανία</x:v>
      </x:c>
      <x:c r="B47" s="20" t="str">
        <x:v>ESP</x:v>
      </x:c>
      <x:c r="C47" s="20" t="n">
        <x:v>2016</x:v>
      </x:c>
      <x:c r="D47" s="20" t="n">
        <x:v>1</x:v>
      </x:c>
      <x:c r="E47" s="52" t="n">
        <x:v>0</x:v>
      </x:c>
      <x:c r="F47" s="52" t="n">
        <x:v>58.2</x:v>
      </x:c>
      <x:c r="G47" s="52" t="n">
        <x:v>20.88</x:v>
      </x:c>
      <x:c r="H47" s="52" t="n">
        <x:v>19.635</x:v>
      </x:c>
      <x:c r="I47" s="52" t="n">
        <x:v>2.92</x:v>
      </x:c>
      <x:c r="J47" s="52" t="n">
        <x:v>-0.202598</x:v>
      </x:c>
      <x:c r="K47" s="52" t="n">
        <x:v>10.95277</x:v>
      </x:c>
      <x:c r="L47" s="52" t="n">
        <x:v>0.062</x:v>
      </x:c>
      <x:c r="M47" s="52" t="n">
        <x:v>0.973</x:v>
      </x:c>
      <x:c r="N47" s="52" t="n">
        <x:f>IF(AND(A47=A44,F47&lt;&gt;"",F44&lt;&gt;""),F47-F44,"")</x:f>
        <x:v>-0.7999999999999972</x:v>
      </x:c>
      <x:c r="O47" s="54" t="n">
        <x:f>IF(AND(A47=A44,G47&lt;&gt;"",G44&lt;&gt;"",G44&gt;0),(G47/G44)^(1/3)-1,"")</x:f>
        <x:v>0.018255333619482395</x:v>
      </x:c>
      <x:c r="P47" s="52" t="n">
        <x:f>IF(AND(A47=A44,H47&lt;&gt;"",H44&lt;&gt;""),H47-H44,"")</x:f>
        <x:v>-6.459</x:v>
      </x:c>
      <x:c r="Q47" s="52" t="n">
        <x:f>IF(AND(A47=A45,COUNT(I45:I47)&gt;=2),AVERAGE(I45:I47),"")</x:f>
        <x:v>2.8333333333333335</x:v>
      </x:c>
      <x:c r="R47" s="52" t="n">
        <x:f>IF(AND(A47=A45,COUNT(J45:J47)&gt;=2),AVERAGE(J45:J47),"")</x:f>
        <x:v>-0.28469285666666666</x:v>
      </x:c>
      <x:c r="S47" s="52" t="n">
        <x:f>IF(AND(A47=A42,K47&lt;&gt;"",K42&lt;&gt;""),K47-K42,"")</x:f>
        <x:v>-0.2487010000000005</x:v>
      </x:c>
      <x:c r="T47" s="52" t="n">
        <x:f>IF(H47="","",(H47-Parameters!$B$5)/Parameters!$C$5)</x:f>
        <x:v>1.2436659773540748</x:v>
      </x:c>
      <x:c r="U47" s="52" t="n">
        <x:f>IF(Q47="","",-1*(Q47-Parameters!$B$6)/Parameters!$C$6)</x:f>
        <x:v>-0.9907007066872621</x:v>
      </x:c>
      <x:c r="V47" s="52" t="n">
        <x:f>IF(R47="","",(R47-Parameters!$B$7)/Parameters!$C$7)</x:f>
        <x:v>-1.6703975440776164</x:v>
      </x:c>
      <x:c r="W47" s="52" t="n">
        <x:f>IF(N47="","",-1*(N47-Parameters!$B$8)/Parameters!$C$8)</x:f>
        <x:v>0.36936460363493806</x:v>
      </x:c>
      <x:c r="X47" s="52" t="n">
        <x:f>IF(O47="","",-1*(O47-Parameters!$B$9)/Parameters!$C$9)</x:f>
        <x:v>0.6156756584167073</x:v>
      </x:c>
      <x:c r="Y47" s="52" t="n">
        <x:f>IF(S47="","",-1*(S47-Parameters!$B$10)/Parameters!$C$10)</x:f>
        <x:v>-0.46004920051054066</x:v>
      </x:c>
      <x:c r="Z47" s="52" t="n">
        <x:f>IF(L47="","",(L47-Parameters!$B$11)/Parameters!$C$11)</x:f>
        <x:v>-0.49107537612885566</x:v>
      </x:c>
      <x:c r="AA47" s="52" t="n">
        <x:f>IF(M47="","",-1*(M47-Parameters!$B$12)/Parameters!$C$12)</x:f>
        <x:v>-0.6305660864943514</x:v>
      </x:c>
      <x:c r="AB47" s="52" t="n">
        <x:f>IF(COUNT(T47:Y47)=0,"",AVERAGE(T47:Y47))</x:f>
        <x:v>-0.14874020197828314</x:v>
      </x:c>
      <x:c r="AC47" s="52" t="n">
        <x:f>IF(COUNT(Z47:AA47)=0,"",AVERAGE(Z47:AA47))</x:f>
        <x:v>-0.5608207313116036</x:v>
      </x:c>
      <x:c r="AD47" s="52" t="n">
        <x:f>IF(OR(AB47="",AC47=""),"",AB47*AC47)</x:f>
        <x:v>0.08341658884889638</x:v>
      </x:c>
      <x:c r="AE47" s="52" t="n">
        <x:f>IF(OR(AB47="",AC47=""),"",Parameters!$B$16*AB47+Parameters!$B$17*AC47+Parameters!$B$18*AD47)</x:f>
        <x:v>-0.26975270816222735</x:v>
      </x:c>
      <x:c r="AF47" s="56" t="n">
        <x:f>IF(AE47="","",100/(1+EXP(-AE47)))</x:f>
        <x:v>43.296780582716835</x:v>
      </x:c>
      <x:c r="AG47" s="20" t="str">
        <x:f>IF(AF47="","",IF(AF47&lt;Parameters!$E$16,"Χαμηλός",IF(AF47&lt;Parameters!$E$17,"Μέτριος",IF(AF47&lt;Parameters!$E$18,"Υψηλός","Πολύ υψηλός"))))</x:f>
        <x:v>Μέτριος</x:v>
      </x:c>
      <x:c r="AH47" s="58" t="n">
        <x:f>COUNT(T47:AA47)/8</x:f>
        <x:v>1</x:v>
      </x:c>
      <x:c r="AI47" s="20" t="str">
        <x:f>IF(AH47&lt;0.75,"Περιορισμένη κάλυψη",IF(C47&gt;2020,"Ορισμένες σειρές είναι παλαιότερης διαθεσιμότητας","Κοινή ιστορική περίοδος"))</x:f>
        <x:v>Κοινή ιστορική περίοδος</x:v>
      </x:c>
    </x:row>
    <x:row r="48" ht="36" customHeight="1">
      <x:c r="A48" s="20" t="str">
        <x:v>Ισπανία</x:v>
      </x:c>
      <x:c r="B48" s="20" t="str">
        <x:v>ESP</x:v>
      </x:c>
      <x:c r="C48" s="20" t="n">
        <x:v>2017</x:v>
      </x:c>
      <x:c r="D48" s="20" t="n">
        <x:v>0</x:v>
      </x:c>
      <x:c r="E48" s="52"/>
      <x:c r="F48" s="52" t="n">
        <x:v>56.7</x:v>
      </x:c>
      <x:c r="G48" s="52" t="n">
        <x:v>21.108</x:v>
      </x:c>
      <x:c r="H48" s="52" t="n">
        <x:v>17.224</x:v>
      </x:c>
      <x:c r="I48" s="52" t="n">
        <x:v>2.9</x:v>
      </x:c>
      <x:c r="J48" s="52" t="n">
        <x:v>1.9560764</x:v>
      </x:c>
      <x:c r="K48" s="52" t="n">
        <x:v>11.114558</x:v>
      </x:c>
      <x:c r="L48" s="52" t="n">
        <x:v>0.051</x:v>
      </x:c>
      <x:c r="M48" s="52" t="n">
        <x:v>0.97</x:v>
      </x:c>
      <x:c r="N48" s="52" t="n">
        <x:f>IF(AND(A48=A45,F48&lt;&gt;"",F45&lt;&gt;""),F48-F45,"")</x:f>
        <x:v>-1.5999999999999943</x:v>
      </x:c>
      <x:c r="O48" s="54" t="n">
        <x:f>IF(AND(A48=A45,G48&lt;&gt;"",G45&lt;&gt;"",G45&gt;0),(G48/G45)^(1/3)-1,"")</x:f>
        <x:v>0.01551909593244405</x:v>
      </x:c>
      <x:c r="P48" s="52" t="n">
        <x:f>IF(AND(A48=A45,H48&lt;&gt;"",H45&lt;&gt;""),H48-H45,"")</x:f>
        <x:v>-7.216999999999999</x:v>
      </x:c>
      <x:c r="Q48" s="52" t="n">
        <x:f>IF(AND(A48=A46,COUNT(I46:I48)&gt;=2),AVERAGE(I46:I48),"")</x:f>
        <x:v>3.293333333333333</x:v>
      </x:c>
      <x:c r="R48" s="52" t="n">
        <x:f>IF(AND(A48=A46,COUNT(J46:J48)&gt;=2),AVERAGE(J46:J48),"")</x:f>
        <x:v>0.4177042233333333</x:v>
      </x:c>
      <x:c r="S48" s="52" t="n">
        <x:f>IF(AND(A48=A43,K48&lt;&gt;"",K43&lt;&gt;""),K48-K43,"")</x:f>
        <x:v>0.30269600000000096</x:v>
      </x:c>
      <x:c r="T48" s="52" t="n">
        <x:f>IF(H48="","",(H48-Parameters!$B$5)/Parameters!$C$5)</x:f>
        <x:v>0.8593675757057933</x:v>
      </x:c>
      <x:c r="U48" s="52" t="n">
        <x:f>IF(Q48="","",-1*(Q48-Parameters!$B$6)/Parameters!$C$6)</x:f>
        <x:v>-1.1903417727058319</x:v>
      </x:c>
      <x:c r="V48" s="52" t="n">
        <x:f>IF(R48="","",(R48-Parameters!$B$7)/Parameters!$C$7)</x:f>
        <x:v>-1.0143427778319767</x:v>
      </x:c>
      <x:c r="W48" s="52" t="n">
        <x:f>IF(N48="","",-1*(N48-Parameters!$B$8)/Parameters!$C$8)</x:f>
        <x:v>0.6976886957548827</x:v>
      </x:c>
      <x:c r="X48" s="52" t="n">
        <x:f>IF(O48="","",-1*(O48-Parameters!$B$9)/Parameters!$C$9)</x:f>
        <x:v>0.7511208217728748</x:v>
      </x:c>
      <x:c r="Y48" s="52" t="n">
        <x:f>IF(S48="","",-1*(S48-Parameters!$B$10)/Parameters!$C$10)</x:f>
        <x:v>-0.9618985482248876</x:v>
      </x:c>
      <x:c r="Z48" s="52" t="n">
        <x:f>IF(L48="","",(L48-Parameters!$B$11)/Parameters!$C$11)</x:f>
        <x:v>-0.6139140148421567</x:v>
      </x:c>
      <x:c r="AA48" s="52" t="n">
        <x:f>IF(M48="","",-1*(M48-Parameters!$B$12)/Parameters!$C$12)</x:f>
        <x:v>-0.5658649916851833</x:v>
      </x:c>
      <x:c r="AB48" s="52" t="n">
        <x:f>IF(COUNT(T48:Y48)=0,"",AVERAGE(T48:Y48))</x:f>
        <x:v>-0.14306766758819092</x:v>
      </x:c>
      <x:c r="AC48" s="52" t="n">
        <x:f>IF(COUNT(Z48:AA48)=0,"",AVERAGE(Z48:AA48))</x:f>
        <x:v>-0.58988950326367</x:v>
      </x:c>
      <x:c r="AD48" s="52" t="n">
        <x:f>IF(OR(AB48="",AC48=""),"",AB48*AC48)</x:f>
        <x:v>0.0843941153666898</x:v>
      </x:c>
      <x:c r="AE48" s="52" t="n">
        <x:f>IF(OR(AB48="",AC48=""),"",Parameters!$B$16*AB48+Parameters!$B$17*AC48+Parameters!$B$18*AD48)</x:f>
        <x:v>-0.2767091317791205</x:v>
      </x:c>
      <x:c r="AF48" s="56" t="n">
        <x:f>IF(AE48="","",100/(1+EXP(-AE48)))</x:f>
        <x:v>43.12607602126086</x:v>
      </x:c>
      <x:c r="AG48" s="20" t="str">
        <x:f>IF(AF48="","",IF(AF48&lt;Parameters!$E$16,"Χαμηλός",IF(AF48&lt;Parameters!$E$17,"Μέτριος",IF(AF48&lt;Parameters!$E$18,"Υψηλός","Πολύ υψηλός"))))</x:f>
        <x:v>Μέτριος</x:v>
      </x:c>
      <x:c r="AH48" s="58" t="n">
        <x:f>COUNT(T48:AA48)/8</x:f>
        <x:v>1</x:v>
      </x:c>
      <x:c r="AI48" s="20" t="str">
        <x:f>IF(AH48&lt;0.75,"Περιορισμένη κάλυψη",IF(C48&gt;2020,"Ορισμένες σειρές είναι παλαιότερης διαθεσιμότητας","Κοινή ιστορική περίοδος"))</x:f>
        <x:v>Κοινή ιστορική περίοδος</x:v>
      </x:c>
    </x:row>
    <x:row r="49" ht="36" customHeight="1">
      <x:c r="A49" s="20" t="str">
        <x:v>Ισπανία</x:v>
      </x:c>
      <x:c r="B49" s="20" t="str">
        <x:v>ESP</x:v>
      </x:c>
      <x:c r="C49" s="20" t="n">
        <x:v>2018</x:v>
      </x:c>
      <x:c r="D49" s="20" t="n">
        <x:v>0</x:v>
      </x:c>
      <x:c r="E49" s="52"/>
      <x:c r="F49" s="52" t="n">
        <x:v>56.9</x:v>
      </x:c>
      <x:c r="G49" s="52" t="n">
        <x:v>22.498</x:v>
      </x:c>
      <x:c r="H49" s="52" t="n">
        <x:v>15.255</x:v>
      </x:c>
      <x:c r="I49" s="52" t="n">
        <x:v>2.4</x:v>
      </x:c>
      <x:c r="J49" s="52" t="n">
        <x:v>1.6749814</x:v>
      </x:c>
      <x:c r="K49" s="52" t="n">
        <x:v>10.788632</x:v>
      </x:c>
      <x:c r="L49" s="52" t="n">
        <x:v>0.036</x:v>
      </x:c>
      <x:c r="M49" s="52" t="n">
        <x:v>0.977</x:v>
      </x:c>
      <x:c r="N49" s="52" t="n">
        <x:f>IF(AND(A49=A46,F49&lt;&gt;"",F46&lt;&gt;""),F49-F46,"")</x:f>
        <x:v>-2.5</x:v>
      </x:c>
      <x:c r="O49" s="54" t="n">
        <x:f>IF(AND(A49=A46,G49&lt;&gt;"",G46&lt;&gt;"",G46&gt;0),(G49/G46)^(1/3)-1,"")</x:f>
        <x:v>0.03452280720047196</x:v>
      </x:c>
      <x:c r="P49" s="52" t="n">
        <x:f>IF(AND(A49=A46,H49&lt;&gt;"",H46&lt;&gt;""),H49-H46,"")</x:f>
        <x:v>-6.801999999999998</x:v>
      </x:c>
      <x:c r="Q49" s="52" t="n">
        <x:f>IF(AND(A49=A47,COUNT(I47:I49)&gt;=2),AVERAGE(I47:I49),"")</x:f>
        <x:v>2.74</x:v>
      </x:c>
      <x:c r="R49" s="52" t="n">
        <x:f>IF(AND(A49=A47,COUNT(J47:J49)&gt;=2),AVERAGE(J47:J49),"")</x:f>
        <x:v>1.1428199333333333</x:v>
      </x:c>
      <x:c r="S49" s="52" t="n">
        <x:f>IF(AND(A49=A44,K49&lt;&gt;"",K44&lt;&gt;""),K49-K44,"")</x:f>
        <x:v>-0.07762699999999967</x:v>
      </x:c>
      <x:c r="T49" s="52" t="n">
        <x:f>IF(H49="","",(H49-Parameters!$B$5)/Parameters!$C$5)</x:f>
        <x:v>0.5455212244633769</x:v>
      </x:c>
      <x:c r="U49" s="52" t="n">
        <x:f>IF(Q49="","",-1*(Q49-Parameters!$B$6)/Parameters!$C$6)</x:f>
        <x:v>-0.9501938237269724</x:v>
      </x:c>
      <x:c r="V49" s="52" t="n">
        <x:f>IF(R49="","",(R49-Parameters!$B$7)/Parameters!$C$7)</x:f>
        <x:v>-0.3370682970993813</x:v>
      </x:c>
      <x:c r="W49" s="52" t="n">
        <x:f>IF(N49="","",-1*(N49-Parameters!$B$8)/Parameters!$C$8)</x:f>
        <x:v>1.067053299389824</x:v>
      </x:c>
      <x:c r="X49" s="52" t="n">
        <x:f>IF(O49="","",-1*(O49-Parameters!$B$9)/Parameters!$C$9)</x:f>
        <x:v>-0.18957259432340332</x:v>
      </x:c>
      <x:c r="Y49" s="52" t="n">
        <x:f>IF(S49="","",-1*(S49-Parameters!$B$10)/Parameters!$C$10)</x:f>
        <x:v>-0.6157507645576508</x:v>
      </x:c>
      <x:c r="Z49" s="52" t="n">
        <x:f>IF(L49="","",(L49-Parameters!$B$11)/Parameters!$C$11)</x:f>
        <x:v>-0.7814212494512036</x:v>
      </x:c>
      <x:c r="AA49" s="52" t="n">
        <x:f>IF(M49="","",-1*(M49-Parameters!$B$12)/Parameters!$C$12)</x:f>
        <x:v>-0.7168342129065757</x:v>
      </x:c>
      <x:c r="AB49" s="52" t="n">
        <x:f>IF(COUNT(T49:Y49)=0,"",AVERAGE(T49:Y49))</x:f>
        <x:v>-0.08000182597570114</x:v>
      </x:c>
      <x:c r="AC49" s="52" t="n">
        <x:f>IF(COUNT(Z49:AA49)=0,"",AVERAGE(Z49:AA49))</x:f>
        <x:v>-0.7491277311788896</x:v>
      </x:c>
      <x:c r="AD49" s="52" t="n">
        <x:f>IF(OR(AB49="",AC49=""),"",AB49*AC49)</x:f>
        <x:v>0.05993158638334536</x:v>
      </x:c>
      <x:c r="AE49" s="52" t="n">
        <x:f>IF(OR(AB49="",AC49=""),"",Parameters!$B$16*AB49+Parameters!$B$17*AC49+Parameters!$B$18*AD49)</x:f>
        <x:v>-0.3002025515609124</x:v>
      </x:c>
      <x:c r="AF49" s="56" t="n">
        <x:f>IF(AE49="","",100/(1+EXP(-AE49)))</x:f>
        <x:v>42.550796852250365</x:v>
      </x:c>
      <x:c r="AG49" s="20" t="str">
        <x:f>IF(AF49="","",IF(AF49&lt;Parameters!$E$16,"Χαμηλός",IF(AF49&lt;Parameters!$E$17,"Μέτριος",IF(AF49&lt;Parameters!$E$18,"Υψηλός","Πολύ υψηλός"))))</x:f>
        <x:v>Μέτριος</x:v>
      </x:c>
      <x:c r="AH49" s="58" t="n">
        <x:f>COUNT(T49:AA49)/8</x:f>
        <x:v>1</x:v>
      </x:c>
      <x:c r="AI49" s="20" t="str">
        <x:f>IF(AH49&lt;0.75,"Περιορισμένη κάλυψη",IF(C49&gt;2020,"Ορισμένες σειρές είναι παλαιότερης διαθεσιμότητας","Κοινή ιστορική περίοδος"))</x:f>
        <x:v>Κοινή ιστορική περίοδος</x:v>
      </x:c>
    </x:row>
    <x:row r="50" ht="36" customHeight="1">
      <x:c r="A50" s="20" t="str">
        <x:v>Ισπανία</x:v>
      </x:c>
      <x:c r="B50" s="20" t="str">
        <x:v>ESP</x:v>
      </x:c>
      <x:c r="C50" s="20" t="n">
        <x:v>2019</x:v>
      </x:c>
      <x:c r="D50" s="20" t="n">
        <x:v>1</x:v>
      </x:c>
      <x:c r="E50" s="52" t="n">
        <x:v>15.08</x:v>
      </x:c>
      <x:c r="F50" s="52" t="n">
        <x:v>59.2</x:v>
      </x:c>
      <x:c r="G50" s="52" t="n">
        <x:v>23.427</x:v>
      </x:c>
      <x:c r="H50" s="52" t="n">
        <x:v>14.104</x:v>
      </x:c>
      <x:c r="I50" s="52" t="n">
        <x:v>1.96</x:v>
      </x:c>
      <x:c r="J50" s="52" t="n">
        <x:v>0.699519</x:v>
      </x:c>
      <x:c r="K50" s="52" t="n">
        <x:v>10.6967325</x:v>
      </x:c>
      <x:c r="L50" s="52" t="n">
        <x:v>0.036</x:v>
      </x:c>
      <x:c r="M50" s="52" t="n">
        <x:v>0.983</x:v>
      </x:c>
      <x:c r="N50" s="52" t="n">
        <x:f>IF(AND(A50=A47,F50&lt;&gt;"",F47&lt;&gt;""),F50-F47,"")</x:f>
        <x:v>1</x:v>
      </x:c>
      <x:c r="O50" s="54" t="n">
        <x:f>IF(AND(A50=A47,G50&lt;&gt;"",G47&lt;&gt;"",G47&gt;0),(G50/G47)^(1/3)-1,"")</x:f>
        <x:v>0.03911128423866295</x:v>
      </x:c>
      <x:c r="P50" s="52" t="n">
        <x:f>IF(AND(A50=A47,H50&lt;&gt;"",H47&lt;&gt;""),H50-H47,"")</x:f>
        <x:v>-5.531000000000002</x:v>
      </x:c>
      <x:c r="Q50" s="52" t="n">
        <x:f>IF(AND(A50=A48,COUNT(I48:I50)&gt;=2),AVERAGE(I48:I50),"")</x:f>
        <x:v>2.42</x:v>
      </x:c>
      <x:c r="R50" s="52" t="n">
        <x:f>IF(AND(A50=A48,COUNT(J48:J50)&gt;=2),AVERAGE(J48:J50),"")</x:f>
        <x:v>1.4435255999999999</x:v>
      </x:c>
      <x:c r="S50" s="52" t="n">
        <x:f>IF(AND(A50=A45,K50&lt;&gt;"",K45&lt;&gt;""),K50-K45,"")</x:f>
        <x:v>-0.3008234999999999</x:v>
      </x:c>
      <x:c r="T50" s="52" t="n">
        <x:f>IF(H50="","",(H50-Parameters!$B$5)/Parameters!$C$5)</x:f>
        <x:v>0.36205898460557</x:v>
      </x:c>
      <x:c r="U50" s="52" t="n">
        <x:f>IF(Q50="","",-1*(Q50-Parameters!$B$6)/Parameters!$C$6)</x:f>
        <x:v>-0.8113130821488365</x:v>
      </x:c>
      <x:c r="V50" s="52" t="n">
        <x:f>IF(R50="","",(R50-Parameters!$B$7)/Parameters!$C$7)</x:f>
        <x:v>-0.056202400199953394</x:v>
      </x:c>
      <x:c r="W50" s="52" t="n">
        <x:f>IF(N50="","",-1*(N50-Parameters!$B$8)/Parameters!$C$8)</x:f>
        <x:v>-0.36936460363493906</x:v>
      </x:c>
      <x:c r="X50" s="52" t="n">
        <x:f>IF(O50="","",-1*(O50-Parameters!$B$9)/Parameters!$C$9)</x:f>
        <x:v>-0.4167045518056817</x:v>
      </x:c>
      <x:c r="Y50" s="52" t="n">
        <x:f>IF(S50="","",-1*(S50-Parameters!$B$10)/Parameters!$C$10)</x:f>
        <x:v>-0.4126103449740748</x:v>
      </x:c>
      <x:c r="Z50" s="52" t="n">
        <x:f>IF(L50="","",(L50-Parameters!$B$11)/Parameters!$C$11)</x:f>
        <x:v>-0.7814212494512036</x:v>
      </x:c>
      <x:c r="AA50" s="52" t="n">
        <x:f>IF(M50="","",-1*(M50-Parameters!$B$12)/Parameters!$C$12)</x:f>
        <x:v>-0.8462364025249121</x:v>
      </x:c>
      <x:c r="AB50" s="52" t="n">
        <x:f>IF(COUNT(T50:Y50)=0,"",AVERAGE(T50:Y50))</x:f>
        <x:v>-0.28402266635965256</x:v>
      </x:c>
      <x:c r="AC50" s="52" t="n">
        <x:f>IF(COUNT(Z50:AA50)=0,"",AVERAGE(Z50:AA50))</x:f>
        <x:v>-0.8138288259880578</x:v>
      </x:c>
      <x:c r="AD50" s="52" t="n">
        <x:f>IF(OR(AB50="",AC50=""),"",AB50*AC50)</x:f>
        <x:v>0.2311458331174739</x:v>
      </x:c>
      <x:c r="AE50" s="52" t="n">
        <x:f>IF(OR(AB50="",AC50=""),"",Parameters!$B$16*AB50+Parameters!$B$17*AC50+Parameters!$B$18*AD50)</x:f>
        <x:v>-0.41793797228188173</x:v>
      </x:c>
      <x:c r="AF50" s="56" t="n">
        <x:f>IF(AE50="","",100/(1+EXP(-AE50)))</x:f>
        <x:v>39.70102803946692</x:v>
      </x:c>
      <x:c r="AG50" s="20" t="str">
        <x:f>IF(AF50="","",IF(AF50&lt;Parameters!$E$16,"Χαμηλός",IF(AF50&lt;Parameters!$E$17,"Μέτριος",IF(AF50&lt;Parameters!$E$18,"Υψηλός","Πολύ υψηλός"))))</x:f>
        <x:v>Μέτριος</x:v>
      </x:c>
      <x:c r="AH50" s="58" t="n">
        <x:f>COUNT(T50:AA50)/8</x:f>
        <x:v>1</x:v>
      </x:c>
      <x:c r="AI50" s="20" t="str">
        <x:f>IF(AH50&lt;0.75,"Περιορισμένη κάλυψη",IF(C50&gt;2020,"Ορισμένες σειρές είναι παλαιότερης διαθεσιμότητας","Κοινή ιστορική περίοδος"))</x:f>
        <x:v>Κοινή ιστορική περίοδος</x:v>
      </x:c>
    </x:row>
    <x:row r="51" ht="36" customHeight="1">
      <x:c r="A51" s="20" t="str">
        <x:v>Ισπανία</x:v>
      </x:c>
      <x:c r="B51" s="20" t="str">
        <x:v>ESP</x:v>
      </x:c>
      <x:c r="C51" s="20" t="n">
        <x:v>2020</x:v>
      </x:c>
      <x:c r="D51" s="20" t="n">
        <x:v>0</x:v>
      </x:c>
      <x:c r="E51" s="52"/>
      <x:c r="F51" s="52" t="n">
        <x:v>60.9</x:v>
      </x:c>
      <x:c r="G51" s="52" t="n">
        <x:v>23.306</x:v>
      </x:c>
      <x:c r="H51" s="52" t="n">
        <x:v>15.532</x:v>
      </x:c>
      <x:c r="I51" s="52" t="n">
        <x:v>-10.94</x:v>
      </x:c>
      <x:c r="J51" s="52" t="n">
        <x:v>-0.322753</x:v>
      </x:c>
      <x:c r="K51" s="52" t="n">
        <x:v>10.853213</x:v>
      </x:c>
      <x:c r="L51" s="52" t="n">
        <x:v>0.033</x:v>
      </x:c>
      <x:c r="M51" s="52" t="n">
        <x:v>0.985</x:v>
      </x:c>
      <x:c r="N51" s="52" t="n">
        <x:f>IF(AND(A51=A48,F51&lt;&gt;"",F48&lt;&gt;""),F51-F48,"")</x:f>
        <x:v>4.199999999999996</x:v>
      </x:c>
      <x:c r="O51" s="54" t="n">
        <x:f>IF(AND(A51=A48,G51&lt;&gt;"",G48&lt;&gt;"",G48&gt;0),(G51/G48)^(1/3)-1,"")</x:f>
        <x:v>0.0335707703669097</x:v>
      </x:c>
      <x:c r="P51" s="52" t="n">
        <x:f>IF(AND(A51=A48,H51&lt;&gt;"",H48&lt;&gt;""),H51-H48,"")</x:f>
        <x:v>-1.6920000000000002</x:v>
      </x:c>
      <x:c r="Q51" s="52" t="n">
        <x:f>IF(AND(A51=A49,COUNT(I49:I51)&gt;=2),AVERAGE(I49:I51),"")</x:f>
        <x:v>-2.1933333333333334</x:v>
      </x:c>
      <x:c r="R51" s="52" t="n">
        <x:f>IF(AND(A51=A49,COUNT(J49:J51)&gt;=2),AVERAGE(J49:J51),"")</x:f>
        <x:v>0.6839158</x:v>
      </x:c>
      <x:c r="S51" s="52" t="n">
        <x:f>IF(AND(A51=A46,K51&lt;&gt;"",K46&lt;&gt;""),K51-K46,"")</x:f>
        <x:v>-0.16055500000000045</x:v>
      </x:c>
      <x:c r="T51" s="52" t="n">
        <x:f>IF(H51="","",(H51-Parameters!$B$5)/Parameters!$C$5)</x:f>
        <x:v>0.5896733013014415</x:v>
      </x:c>
      <x:c r="U51" s="52" t="n">
        <x:f>IF(Q51="","",-1*(Q51-Parameters!$B$6)/Parameters!$C$6)</x:f>
        <x:v>1.190884275602622</x:v>
      </x:c>
      <x:c r="V51" s="52" t="n">
        <x:f>IF(R51="","",(R51-Parameters!$B$7)/Parameters!$C$7)</x:f>
        <x:v>-0.7656951415093238</x:v>
      </x:c>
      <x:c r="W51" s="52" t="n">
        <x:f>IF(N51="","",-1*(N51-Parameters!$B$8)/Parameters!$C$8)</x:f>
        <x:v>-1.6826609721147208</x:v>
      </x:c>
      <x:c r="X51" s="52" t="n">
        <x:f>IF(O51="","",-1*(O51-Parameters!$B$9)/Parameters!$C$9)</x:f>
        <x:v>-0.14244628469987747</x:v>
      </x:c>
      <x:c r="Y51" s="52" t="n">
        <x:f>IF(S51="","",-1*(S51-Parameters!$B$10)/Parameters!$C$10)</x:f>
        <x:v>-0.5402745419680182</x:v>
      </x:c>
      <x:c r="Z51" s="52" t="n">
        <x:f>IF(L51="","",(L51-Parameters!$B$11)/Parameters!$C$11)</x:f>
        <x:v>-0.814922696373013</x:v>
      </x:c>
      <x:c r="AA51" s="52" t="n">
        <x:f>IF(M51="","",-1*(M51-Parameters!$B$12)/Parameters!$C$12)</x:f>
        <x:v>-0.8893704657310242</x:v>
      </x:c>
      <x:c r="AB51" s="52" t="n">
        <x:f>IF(COUNT(T51:Y51)=0,"",AVERAGE(T51:Y51))</x:f>
        <x:v>-0.22508656056464615</x:v>
      </x:c>
      <x:c r="AC51" s="52" t="n">
        <x:f>IF(COUNT(Z51:AA51)=0,"",AVERAGE(Z51:AA51))</x:f>
        <x:v>-0.8521465810520186</x:v>
      </x:c>
      <x:c r="AD51" s="52" t="n">
        <x:f>IF(OR(AB51="",AC51=""),"",AB51*AC51)</x:f>
        <x:v>0.19180674302592132</x:v>
      </x:c>
      <x:c r="AE51" s="52" t="n">
        <x:f>IF(OR(AB51="",AC51=""),"",Parameters!$B$16*AB51+Parameters!$B$17*AC51+Parameters!$B$18*AD51)</x:f>
        <x:v>-0.4028682373761698</x:v>
      </x:c>
      <x:c r="AF51" s="56" t="n">
        <x:f>IF(AE51="","",100/(1+EXP(-AE51)))</x:f>
        <x:v>40.062341051698816</x:v>
      </x:c>
      <x:c r="AG51" s="20" t="str">
        <x:f>IF(AF51="","",IF(AF51&lt;Parameters!$E$16,"Χαμηλός",IF(AF51&lt;Parameters!$E$17,"Μέτριος",IF(AF51&lt;Parameters!$E$18,"Υψηλός","Πολύ υψηλός"))))</x:f>
        <x:v>Μέτριος</x:v>
      </x:c>
      <x:c r="AH51" s="58" t="n">
        <x:f>COUNT(T51:AA51)/8</x:f>
        <x:v>1</x:v>
      </x:c>
      <x:c r="AI51" s="20" t="str">
        <x:f>IF(AH51&lt;0.75,"Περιορισμένη κάλυψη",IF(C51&gt;2020,"Ορισμένες σειρές είναι παλαιότερης διαθεσιμότητας","Κοινή ιστορική περίοδος"))</x:f>
        <x:v>Κοινή ιστορική περίοδος</x:v>
      </x:c>
    </x:row>
    <x:row r="52" ht="36" customHeight="1">
      <x:c r="A52" s="20" t="str">
        <x:v>Ισπανία</x:v>
      </x:c>
      <x:c r="B52" s="20" t="str">
        <x:v>ESP</x:v>
      </x:c>
      <x:c r="C52" s="20" t="n">
        <x:v>2021</x:v>
      </x:c>
      <x:c r="D52" s="20" t="n">
        <x:v>0</x:v>
      </x:c>
      <x:c r="E52" s="52"/>
      <x:c r="F52" s="52"/>
      <x:c r="G52" s="52" t="n">
        <x:v>25.973</x:v>
      </x:c>
      <x:c r="H52" s="52" t="n">
        <x:v>14.914</x:v>
      </x:c>
      <x:c r="I52" s="52" t="n">
        <x:v>6.68</x:v>
      </x:c>
      <x:c r="J52" s="52" t="n">
        <x:v>3.093135</x:v>
      </x:c>
      <x:c r="K52" s="52" t="n">
        <x:v>11.256084</x:v>
      </x:c>
      <x:c r="L52" s="52" t="n">
        <x:v>0.036</x:v>
      </x:c>
      <x:c r="M52" s="52" t="n">
        <x:v>0.981</x:v>
      </x:c>
      <x:c r="N52" s="52" t="str">
        <x:f>IF(AND(A52=A49,F52&lt;&gt;"",F49&lt;&gt;""),F52-F49,"")</x:f>
      </x:c>
      <x:c r="O52" s="54" t="n">
        <x:f>IF(AND(A52=A49,G52&lt;&gt;"",G49&lt;&gt;"",G49&gt;0),(G52/G49)^(1/3)-1,"")</x:f>
        <x:v>0.04904165741965194</x:v>
      </x:c>
      <x:c r="P52" s="52" t="n">
        <x:f>IF(AND(A52=A49,H52&lt;&gt;"",H49&lt;&gt;""),H52-H49,"")</x:f>
        <x:v>-0.3410000000000011</x:v>
      </x:c>
      <x:c r="Q52" s="52" t="n">
        <x:f>IF(AND(A52=A50,COUNT(I50:I52)&gt;=2),AVERAGE(I50:I52),"")</x:f>
        <x:v>-0.7666666666666669</x:v>
      </x:c>
      <x:c r="R52" s="52" t="n">
        <x:f>IF(AND(A52=A50,COUNT(J50:J52)&gt;=2),AVERAGE(J50:J52),"")</x:f>
        <x:v>1.1566336666666668</x:v>
      </x:c>
      <x:c r="S52" s="52" t="n">
        <x:f>IF(AND(A52=A47,K52&lt;&gt;"",K47&lt;&gt;""),K52-K47,"")</x:f>
        <x:v>0.3033140000000003</x:v>
      </x:c>
      <x:c r="T52" s="52" t="n">
        <x:f>IF(H52="","",(H52-Parameters!$B$5)/Parameters!$C$5)</x:f>
        <x:v>0.49116794575658956</x:v>
      </x:c>
      <x:c r="U52" s="52" t="n">
        <x:f>IF(Q52="","",-1*(Q52-Parameters!$B$6)/Parameters!$C$6)</x:f>
        <x:v>0.5717076360667662</x:v>
      </x:c>
      <x:c r="V52" s="52" t="n">
        <x:f>IF(R52="","",(R52-Parameters!$B$7)/Parameters!$C$7)</x:f>
        <x:v>-0.32416595759509453</x:v>
      </x:c>
      <x:c r="W52" s="52" t="str">
        <x:f>IF(N52="","",-1*(N52-Parameters!$B$8)/Parameters!$C$8)</x:f>
      </x:c>
      <x:c r="X52" s="52" t="n">
        <x:f>IF(O52="","",-1*(O52-Parameters!$B$9)/Parameters!$C$9)</x:f>
        <x:v>-0.9082630973436553</x:v>
      </x:c>
      <x:c r="Y52" s="52" t="n">
        <x:f>IF(S52="","",-1*(S52-Parameters!$B$10)/Parameters!$C$10)</x:f>
        <x:v>-0.962461015733574</x:v>
      </x:c>
      <x:c r="Z52" s="52" t="n">
        <x:f>IF(L52="","",(L52-Parameters!$B$11)/Parameters!$C$11)</x:f>
        <x:v>-0.7814212494512036</x:v>
      </x:c>
      <x:c r="AA52" s="52" t="n">
        <x:f>IF(M52="","",-1*(M52-Parameters!$B$12)/Parameters!$C$12)</x:f>
        <x:v>-0.8031023393187999</x:v>
      </x:c>
      <x:c r="AB52" s="52" t="n">
        <x:f>IF(COUNT(T52:Y52)=0,"",AVERAGE(T52:Y52))</x:f>
        <x:v>-0.22640289776979367</x:v>
      </x:c>
      <x:c r="AC52" s="52" t="n">
        <x:f>IF(COUNT(Z52:AA52)=0,"",AVERAGE(Z52:AA52))</x:f>
        <x:v>-0.7922617943850018</x:v>
      </x:c>
      <x:c r="AD52" s="52" t="n">
        <x:f>IF(OR(AB52="",AC52=""),"",AB52*AC52)</x:f>
        <x:v>0.17937036604106085</x:v>
      </x:c>
      <x:c r="AE52" s="52" t="n">
        <x:f>IF(OR(AB52="",AC52=""),"",Parameters!$B$16*AB52+Parameters!$B$17*AC52+Parameters!$B$18*AD52)</x:f>
        <x:v>-0.38387618520403105</x:v>
      </x:c>
      <x:c r="AF52" s="56" t="n">
        <x:f>IF(AE52="","",100/(1+EXP(-AE52)))</x:f>
        <x:v>40.51923495504266</x:v>
      </x:c>
      <x:c r="AG52" s="20" t="str">
        <x:f>IF(AF52="","",IF(AF52&lt;Parameters!$E$16,"Χαμηλός",IF(AF52&lt;Parameters!$E$17,"Μέτριος",IF(AF52&lt;Parameters!$E$18,"Υψηλός","Πολύ υψηλός"))))</x:f>
        <x:v>Μέτριος</x:v>
      </x:c>
      <x:c r="AH52" s="58" t="n">
        <x:f>COUNT(T52:AA52)/8</x:f>
        <x:v>0.875</x:v>
      </x:c>
      <x:c r="AI52" s="20" t="str">
        <x:f>IF(AH52&lt;0.75,"Περιορισμένη κάλυψη",IF(C52&gt;2020,"Ορισμένες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53" ht="36" customHeight="1">
      <x:c r="A53" s="20" t="str">
        <x:v>Ισπανία</x:v>
      </x:c>
      <x:c r="B53" s="20" t="str">
        <x:v>ESP</x:v>
      </x:c>
      <x:c r="C53" s="20" t="n">
        <x:v>2022</x:v>
      </x:c>
      <x:c r="D53" s="20" t="n">
        <x:v>0</x:v>
      </x:c>
      <x:c r="E53" s="52"/>
      <x:c r="F53" s="52"/>
      <x:c r="G53" s="52"/>
      <x:c r="H53" s="52" t="n">
        <x:v>13.033</x:v>
      </x:c>
      <x:c r="I53" s="52" t="n">
        <x:v>6.18</x:v>
      </x:c>
      <x:c r="J53" s="52" t="n">
        <x:v>8.390576</x:v>
      </x:c>
      <x:c r="K53" s="52" t="n">
        <x:v>11.0279875</x:v>
      </x:c>
      <x:c r="L53" s="52" t="n">
        <x:v>0.05</x:v>
      </x:c>
      <x:c r="M53" s="52" t="n">
        <x:v>0.974</x:v>
      </x:c>
      <x:c r="N53" s="52" t="str">
        <x:f>IF(AND(A53=A50,F53&lt;&gt;"",F50&lt;&gt;""),F53-F50,"")</x:f>
      </x:c>
      <x:c r="O53" s="54" t="str">
        <x:f>IF(AND(A53=A50,G53&lt;&gt;"",G50&lt;&gt;"",G50&gt;0),(G53/G50)^(1/3)-1,"")</x:f>
      </x:c>
      <x:c r="P53" s="52" t="n">
        <x:f>IF(AND(A53=A50,H53&lt;&gt;"",H50&lt;&gt;""),H53-H50,"")</x:f>
        <x:v>-1.0709999999999997</x:v>
      </x:c>
      <x:c r="Q53" s="52" t="n">
        <x:f>IF(AND(A53=A51,COUNT(I51:I53)&gt;=2),AVERAGE(I51:I53),"")</x:f>
        <x:v>0.64</x:v>
      </x:c>
      <x:c r="R53" s="52" t="n">
        <x:f>IF(AND(A53=A51,COUNT(J51:J53)&gt;=2),AVERAGE(J51:J53),"")</x:f>
        <x:v>3.720319333333333</x:v>
      </x:c>
      <x:c r="S53" s="52" t="n">
        <x:f>IF(AND(A53=A48,K53&lt;&gt;"",K48&lt;&gt;""),K53-K48,"")</x:f>
        <x:v>-0.08657050000000055</x:v>
      </x:c>
      <x:c r="T53" s="52" t="n">
        <x:f>IF(H53="","",(H53-Parameters!$B$5)/Parameters!$C$5)</x:f>
        <x:v>0.1913482470836666</x:v>
      </x:c>
      <x:c r="U53" s="52" t="n">
        <x:f>IF(Q53="","",-1*(Q53-Parameters!$B$6)/Parameters!$C$6)</x:f>
        <x:v>-0.03878895712045594</x:v>
      </x:c>
      <x:c r="V53" s="52" t="n">
        <x:f>IF(R53="","",(R53-Parameters!$B$7)/Parameters!$C$7)</x:f>
        <x:v>2.07037446499934</x:v>
      </x:c>
      <x:c r="W53" s="52" t="str">
        <x:f>IF(N53="","",-1*(N53-Parameters!$B$8)/Parameters!$C$8)</x:f>
      </x:c>
      <x:c r="X53" s="52" t="str">
        <x:f>IF(O53="","",-1*(O53-Parameters!$B$9)/Parameters!$C$9)</x:f>
      </x:c>
      <x:c r="Y53" s="52" t="n">
        <x:f>IF(S53="","",-1*(S53-Parameters!$B$10)/Parameters!$C$10)</x:f>
        <x:v>-0.6076109131596859</x:v>
      </x:c>
      <x:c r="Z53" s="52" t="n">
        <x:f>IF(L53="","",(L53-Parameters!$B$11)/Parameters!$C$11)</x:f>
        <x:v>-0.6250811638160931</x:v>
      </x:c>
      <x:c r="AA53" s="52" t="n">
        <x:f>IF(M53="","",-1*(M53-Parameters!$B$12)/Parameters!$C$12)</x:f>
        <x:v>-0.6521331180974075</x:v>
      </x:c>
      <x:c r="AB53" s="52" t="n">
        <x:f>IF(COUNT(T53:Y53)=0,"",AVERAGE(T53:Y53))</x:f>
        <x:v>0.40383071045071617</x:v>
      </x:c>
      <x:c r="AC53" s="52" t="n">
        <x:f>IF(COUNT(Z53:AA53)=0,"",AVERAGE(Z53:AA53))</x:f>
        <x:v>-0.6386071409567503</x:v>
      </x:c>
      <x:c r="AD53" s="52" t="n">
        <x:f>IF(OR(AB53="",AC53=""),"",AB53*AC53)</x:f>
        <x:v>-0.2578891754314651</x:v>
      </x:c>
      <x:c r="AE53" s="52" t="n">
        <x:f>IF(OR(AB53="",AC53=""),"",Parameters!$B$16*AB53+Parameters!$B$17*AC53+Parameters!$B$18*AD53)</x:f>
        <x:v>-0.027194526130115183</x:v>
      </x:c>
      <x:c r="AF53" s="56" t="n">
        <x:f>IF(AE53="","",100/(1+EXP(-AE53)))</x:f>
        <x:v>49.32017874260933</x:v>
      </x:c>
      <x:c r="AG53" s="20" t="str">
        <x:f>IF(AF53="","",IF(AF53&lt;Parameters!$E$16,"Χαμηλός",IF(AF53&lt;Parameters!$E$17,"Μέτριος",IF(AF53&lt;Parameters!$E$18,"Υψηλός","Πολύ υψηλός"))))</x:f>
        <x:v>Μέτριος</x:v>
      </x:c>
      <x:c r="AH53" s="58" t="n">
        <x:f>COUNT(T53:AA53)/8</x:f>
        <x:v>0.75</x:v>
      </x:c>
      <x:c r="AI53" s="20" t="str">
        <x:f>IF(AH53&lt;0.75,"Περιορισμένη κάλυψη",IF(C53&gt;2020,"Ορισμένες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54" ht="36" customHeight="1">
      <x:c r="A54" s="20" t="str">
        <x:v>Ισπανία</x:v>
      </x:c>
      <x:c r="B54" s="20" t="str">
        <x:v>ESP</x:v>
      </x:c>
      <x:c r="C54" s="20" t="n">
        <x:v>2023</x:v>
      </x:c>
      <x:c r="D54" s="20" t="n">
        <x:v>1</x:v>
      </x:c>
      <x:c r="E54" s="52" t="n">
        <x:v>12.4</x:v>
      </x:c>
      <x:c r="F54" s="52"/>
      <x:c r="G54" s="52"/>
      <x:c r="H54" s="52" t="n">
        <x:v>12.179</x:v>
      </x:c>
      <x:c r="I54" s="52" t="n">
        <x:v>2.68</x:v>
      </x:c>
      <x:c r="J54" s="52" t="n">
        <x:v>3.5323613</x:v>
      </x:c>
      <x:c r="K54" s="52" t="n">
        <x:v>10.951013</x:v>
      </x:c>
      <x:c r="L54" s="52" t="n">
        <x:v>0.067</x:v>
      </x:c>
      <x:c r="M54" s="52" t="n">
        <x:v>0.966</x:v>
      </x:c>
      <x:c r="N54" s="52" t="str">
        <x:f>IF(AND(A54=A51,F54&lt;&gt;"",F51&lt;&gt;""),F54-F51,"")</x:f>
      </x:c>
      <x:c r="O54" s="54" t="str">
        <x:f>IF(AND(A54=A51,G54&lt;&gt;"",G51&lt;&gt;"",G51&gt;0),(G54/G51)^(1/3)-1,"")</x:f>
      </x:c>
      <x:c r="P54" s="52" t="n">
        <x:f>IF(AND(A54=A51,H54&lt;&gt;"",H51&lt;&gt;""),H54-H51,"")</x:f>
        <x:v>-3.3529999999999998</x:v>
      </x:c>
      <x:c r="Q54" s="52" t="n">
        <x:f>IF(AND(A54=A52,COUNT(I52:I54)&gt;=2),AVERAGE(I52:I54),"")</x:f>
        <x:v>5.18</x:v>
      </x:c>
      <x:c r="R54" s="52" t="n">
        <x:f>IF(AND(A54=A52,COUNT(J52:J54)&gt;=2),AVERAGE(J52:J54),"")</x:f>
        <x:v>5.005357433333333</x:v>
      </x:c>
      <x:c r="S54" s="52" t="n">
        <x:f>IF(AND(A54=A49,K54&lt;&gt;"",K49&lt;&gt;""),K54-K49,"")</x:f>
        <x:v>0.1623809999999999</x:v>
      </x:c>
      <x:c r="T54" s="52" t="n">
        <x:f>IF(H54="","",(H54-Parameters!$B$5)/Parameters!$C$5)</x:f>
        <x:v>0.055225959647900544</x:v>
      </x:c>
      <x:c r="U54" s="52" t="n">
        <x:f>IF(Q54="","",-1*(Q54-Parameters!$B$6)/Parameters!$C$6)</x:f>
        <x:v>-2.009159478260258</x:v>
      </x:c>
      <x:c r="V54" s="52" t="n">
        <x:f>IF(R54="","",(R54-Parameters!$B$7)/Parameters!$C$7)</x:f>
        <x:v>3.270629127664284</x:v>
      </x:c>
      <x:c r="W54" s="52" t="str">
        <x:f>IF(N54="","",-1*(N54-Parameters!$B$8)/Parameters!$C$8)</x:f>
      </x:c>
      <x:c r="X54" s="52" t="str">
        <x:f>IF(O54="","",-1*(O54-Parameters!$B$9)/Parameters!$C$9)</x:f>
      </x:c>
      <x:c r="Y54" s="52" t="n">
        <x:f>IF(S54="","",-1*(S54-Parameters!$B$10)/Parameters!$C$10)</x:f>
        <x:v>-0.8341920296465513</x:v>
      </x:c>
      <x:c r="Z54" s="52" t="n">
        <x:f>IF(L54="","",(L54-Parameters!$B$11)/Parameters!$C$11)</x:f>
        <x:v>-0.43523963125917337</x:v>
      </x:c>
      <x:c r="AA54" s="52" t="n">
        <x:f>IF(M54="","",-1*(M54-Parameters!$B$12)/Parameters!$C$12)</x:f>
        <x:v>-0.4795968652729591</x:v>
      </x:c>
      <x:c r="AB54" s="52" t="n">
        <x:f>IF(COUNT(T54:Y54)=0,"",AVERAGE(T54:Y54))</x:f>
        <x:v>0.12062589485134384</x:v>
      </x:c>
      <x:c r="AC54" s="52" t="n">
        <x:f>IF(COUNT(Z54:AA54)=0,"",AVERAGE(Z54:AA54))</x:f>
        <x:v>-0.45741824826606625</x:v>
      </x:c>
      <x:c r="AD54" s="52" t="n">
        <x:f>IF(OR(AB54="",AC54=""),"",AB54*AC54)</x:f>
        <x:v>-0.0551764855184284</x:v>
      </x:c>
      <x:c r="AE54" s="52" t="n">
        <x:f>IF(OR(AB54="",AC54=""),"",Parameters!$B$16*AB54+Parameters!$B$17*AC54+Parameters!$B$18*AD54)</x:f>
        <x:v>-0.09926979327672689</x:v>
      </x:c>
      <x:c r="AF54" s="56" t="n">
        <x:f>IF(AE54="","",100/(1+EXP(-AE54)))</x:f>
        <x:v>47.520291189562805</x:v>
      </x:c>
      <x:c r="AG54" s="20" t="str">
        <x:f>IF(AF54="","",IF(AF54&lt;Parameters!$E$16,"Χαμηλός",IF(AF54&lt;Parameters!$E$17,"Μέτριος",IF(AF54&lt;Parameters!$E$18,"Υψηλός","Πολύ υψηλός"))))</x:f>
        <x:v>Μέτριος</x:v>
      </x:c>
      <x:c r="AH54" s="58" t="n">
        <x:f>COUNT(T54:AA54)/8</x:f>
        <x:v>0.75</x:v>
      </x:c>
      <x:c r="AI54" s="20" t="str">
        <x:f>IF(AH54&lt;0.75,"Περιορισμένη κάλυψη",IF(C54&gt;2020,"Ορισμένες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55" ht="36" customHeight="1">
      <x:c r="A55" s="20" t="str">
        <x:v>Ισπανία</x:v>
      </x:c>
      <x:c r="B55" s="20" t="str">
        <x:v>ESP</x:v>
      </x:c>
      <x:c r="C55" s="20" t="n">
        <x:v>2024</x:v>
      </x:c>
      <x:c r="D55" s="20" t="n">
        <x:v>0</x:v>
      </x:c>
      <x:c r="E55" s="52"/>
      <x:c r="F55" s="52"/>
      <x:c r="G55" s="52"/>
      <x:c r="H55" s="52" t="n">
        <x:v>11.4</x:v>
      </x:c>
      <x:c r="I55" s="52"/>
      <x:c r="J55" s="52" t="n">
        <x:v>2.7471478</x:v>
      </x:c>
      <x:c r="K55" s="52" t="n">
        <x:v>10.84443</x:v>
      </x:c>
      <x:c r="L55" s="52" t="n">
        <x:v>0.098</x:v>
      </x:c>
      <x:c r="M55" s="52" t="n">
        <x:v>0.956</x:v>
      </x:c>
      <x:c r="N55" s="52" t="str">
        <x:f>IF(AND(A55=A52,F55&lt;&gt;"",F52&lt;&gt;""),F55-F52,"")</x:f>
      </x:c>
      <x:c r="O55" s="54" t="str">
        <x:f>IF(AND(A55=A52,G55&lt;&gt;"",G52&lt;&gt;"",G52&gt;0),(G55/G52)^(1/3)-1,"")</x:f>
      </x:c>
      <x:c r="P55" s="52" t="n">
        <x:f>IF(AND(A55=A52,H55&lt;&gt;"",H52&lt;&gt;""),H55-H52,"")</x:f>
        <x:v>-3.5139999999999993</x:v>
      </x:c>
      <x:c r="Q55" s="52" t="n">
        <x:f>IF(AND(A55=A53,COUNT(I53:I55)&gt;=2),AVERAGE(I53:I55),"")</x:f>
        <x:v>4.43</x:v>
      </x:c>
      <x:c r="R55" s="52" t="n">
        <x:f>IF(AND(A55=A53,COUNT(J53:J55)&gt;=2),AVERAGE(J53:J55),"")</x:f>
        <x:v>4.890028366666667</x:v>
      </x:c>
      <x:c r="S55" s="52" t="n">
        <x:f>IF(AND(A55=A50,K55&lt;&gt;"",K50&lt;&gt;""),K55-K50,"")</x:f>
        <x:v>0.1476974999999996</x:v>
      </x:c>
      <x:c r="T55" s="52" t="n">
        <x:f>IF(H55="","",(H55-Parameters!$B$5)/Parameters!$C$5)</x:f>
        <x:v>-0.0689417943479564</x:v>
      </x:c>
      <x:c r="U55" s="52" t="n">
        <x:f>IF(Q55="","",-1*(Q55-Parameters!$B$6)/Parameters!$C$6)</x:f>
        <x:v>-1.683657740186502</x:v>
      </x:c>
      <x:c r="V55" s="52" t="n">
        <x:f>IF(R55="","",(R55-Parameters!$B$7)/Parameters!$C$7)</x:f>
        <x:v>3.162909169783298</x:v>
      </x:c>
      <x:c r="W55" s="52" t="str">
        <x:f>IF(N55="","",-1*(N55-Parameters!$B$8)/Parameters!$C$8)</x:f>
      </x:c>
      <x:c r="X55" s="52" t="str">
        <x:f>IF(O55="","",-1*(O55-Parameters!$B$9)/Parameters!$C$9)</x:f>
      </x:c>
      <x:c r="Y55" s="52" t="n">
        <x:f>IF(S55="","",-1*(S55-Parameters!$B$10)/Parameters!$C$10)</x:f>
        <x:v>-0.8208279654656367</x:v>
      </x:c>
      <x:c r="Z55" s="52" t="n">
        <x:f>IF(L55="","",(L55-Parameters!$B$11)/Parameters!$C$11)</x:f>
        <x:v>-0.0890580130671432</x:v>
      </x:c>
      <x:c r="AA55" s="52" t="n">
        <x:f>IF(M55="","",-1*(M55-Parameters!$B$12)/Parameters!$C$12)</x:f>
        <x:v>-0.2639265492423985</x:v>
      </x:c>
      <x:c r="AB55" s="52" t="n">
        <x:f>IF(COUNT(T55:Y55)=0,"",AVERAGE(T55:Y55))</x:f>
        <x:v>0.1473704174458007</x:v>
      </x:c>
      <x:c r="AC55" s="52" t="n">
        <x:f>IF(COUNT(Z55:AA55)=0,"",AVERAGE(Z55:AA55))</x:f>
        <x:v>-0.17649228115477084</x:v>
      </x:c>
      <x:c r="AD55" s="52" t="n">
        <x:f>IF(OR(AB55="",AC55=""),"",AB55*AC55)</x:f>
        <x:v>-0.026009741149740202</x:v>
      </x:c>
      <x:c r="AE55" s="52" t="n">
        <x:f>IF(OR(AB55="",AC55=""),"",Parameters!$B$16*AB55+Parameters!$B$17*AC55+Parameters!$B$18*AD55)</x:f>
        <x:v>0.016680457076046575</x:v>
      </x:c>
      <x:c r="AF55" s="56" t="n">
        <x:f>IF(AE55="","",100/(1+EXP(-AE55)))</x:f>
        <x:v>50.41700175814695</x:v>
      </x:c>
      <x:c r="AG55" s="20" t="str">
        <x:f>IF(AF55="","",IF(AF55&lt;Parameters!$E$16,"Χαμηλός",IF(AF55&lt;Parameters!$E$17,"Μέτριος",IF(AF55&lt;Parameters!$E$18,"Υψηλός","Πολύ υψηλός"))))</x:f>
        <x:v>Υψηλός</x:v>
      </x:c>
      <x:c r="AH55" s="58" t="n">
        <x:f>COUNT(T55:AA55)/8</x:f>
        <x:v>0.75</x:v>
      </x:c>
      <x:c r="AI55" s="20" t="str">
        <x:f>IF(AH55&lt;0.75,"Περιορισμένη κάλυψη",IF(C55&gt;2020,"Ορισμένες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56" ht="36" customHeight="1">
      <x:c r="A56" s="20" t="str">
        <x:v>Ισπανία</x:v>
      </x:c>
      <x:c r="B56" s="20" t="str">
        <x:v>ESP</x:v>
      </x:c>
      <x:c r="C56" s="20" t="n">
        <x:v>2025</x:v>
      </x:c>
      <x:c r="D56" s="20" t="n">
        <x:v>0</x:v>
      </x:c>
      <x:c r="E56" s="52"/>
      <x:c r="F56" s="52"/>
      <x:c r="G56" s="52"/>
      <x:c r="H56" s="52" t="n">
        <x:v>10.376</x:v>
      </x:c>
      <x:c r="I56" s="52"/>
      <x:c r="J56" s="52" t="n">
        <x:v>2.6999328</x:v>
      </x:c>
      <x:c r="K56" s="52" t="n">
        <x:v>10.596556</x:v>
      </x:c>
      <x:c r="L56" s="52" t="n">
        <x:v>0.113</x:v>
      </x:c>
      <x:c r="M56" s="52" t="n">
        <x:v>0.947</x:v>
      </x:c>
      <x:c r="N56" s="52" t="str">
        <x:f>IF(AND(A56=A53,F56&lt;&gt;"",F53&lt;&gt;""),F56-F53,"")</x:f>
      </x:c>
      <x:c r="O56" s="54" t="str">
        <x:f>IF(AND(A56=A53,G56&lt;&gt;"",G53&lt;&gt;"",G53&gt;0),(G56/G53)^(1/3)-1,"")</x:f>
      </x:c>
      <x:c r="P56" s="52" t="n">
        <x:f>IF(AND(A56=A53,H56&lt;&gt;"",H53&lt;&gt;""),H56-H53,"")</x:f>
        <x:v>-2.657</x:v>
      </x:c>
      <x:c r="Q56" s="52" t="str">
        <x:f>IF(AND(A56=A54,COUNT(I54:I56)&gt;=2),AVERAGE(I54:I56),"")</x:f>
      </x:c>
      <x:c r="R56" s="52" t="n">
        <x:f>IF(AND(A56=A54,COUNT(J54:J56)&gt;=2),AVERAGE(J54:J56),"")</x:f>
        <x:v>2.9931473000000004</x:v>
      </x:c>
      <x:c r="S56" s="52" t="n">
        <x:f>IF(AND(A56=A51,K56&lt;&gt;"",K51&lt;&gt;""),K56-K51,"")</x:f>
        <x:v>-0.2566570000000006</x:v>
      </x:c>
      <x:c r="T56" s="52" t="n">
        <x:f>IF(H56="","",(H56-Parameters!$B$5)/Parameters!$C$5)</x:f>
        <x:v>-0.23216102424751692</x:v>
      </x:c>
      <x:c r="U56" s="52" t="str">
        <x:f>IF(Q56="","",-1*(Q56-Parameters!$B$6)/Parameters!$C$6)</x:f>
      </x:c>
      <x:c r="V56" s="52" t="n">
        <x:f>IF(R56="","",(R56-Parameters!$B$7)/Parameters!$C$7)</x:f>
        <x:v>1.3911793317438517</x:v>
      </x:c>
      <x:c r="W56" s="52" t="str">
        <x:f>IF(N56="","",-1*(N56-Parameters!$B$8)/Parameters!$C$8)</x:f>
      </x:c>
      <x:c r="X56" s="52" t="str">
        <x:f>IF(O56="","",-1*(O56-Parameters!$B$9)/Parameters!$C$9)</x:f>
      </x:c>
      <x:c r="Y56" s="52" t="n">
        <x:f>IF(S56="","",-1*(S56-Parameters!$B$10)/Parameters!$C$10)</x:f>
        <x:v>-0.4528081139423958</x:v>
      </x:c>
      <x:c r="Z56" s="52" t="n">
        <x:f>IF(L56="","",(L56-Parameters!$B$11)/Parameters!$C$11)</x:f>
        <x:v>0.07844922154190365</x:v>
      </x:c>
      <x:c r="AA56" s="52" t="n">
        <x:f>IF(M56="","",-1*(M56-Parameters!$B$12)/Parameters!$C$12)</x:f>
        <x:v>-0.06982326481489401</x:v>
      </x:c>
      <x:c r="AB56" s="52" t="n">
        <x:f>IF(COUNT(T56:Y56)=0,"",AVERAGE(T56:Y56))</x:f>
        <x:v>0.23540339785131295</x:v>
      </x:c>
      <x:c r="AC56" s="52" t="n">
        <x:f>IF(COUNT(Z56:AA56)=0,"",AVERAGE(Z56:AA56))</x:f>
        <x:v>0.0043129783635048186</x:v>
      </x:c>
      <x:c r="AD56" s="52" t="n">
        <x:f>IF(OR(AB56="",AC56=""),"",AB56*AC56)</x:f>
        <x:v>0.0010152897616282294</x:v>
      </x:c>
      <x:c r="AE56" s="52" t="n">
        <x:f>IF(OR(AB56="",AC56=""),"",Parameters!$B$16*AB56+Parameters!$B$17*AC56+Parameters!$B$18*AD56)</x:f>
        <x:v>0.13108294022161165</x:v>
      </x:c>
      <x:c r="AF56" s="56" t="n">
        <x:f>IF(AE56="","",100/(1+EXP(-AE56)))</x:f>
        <x:v>53.27238913000781</x:v>
      </x:c>
      <x:c r="AG56" s="20" t="str">
        <x:f>IF(AF56="","",IF(AF56&lt;Parameters!$E$16,"Χαμηλός",IF(AF56&lt;Parameters!$E$17,"Μέτριος",IF(AF56&lt;Parameters!$E$18,"Υψηλός","Πολύ υψηλός"))))</x:f>
        <x:v>Υψηλός</x:v>
      </x:c>
      <x:c r="AH56" s="58" t="n">
        <x:f>COUNT(T56:AA56)/8</x:f>
        <x:v>0.625</x:v>
      </x:c>
      <x:c r="AI56" s="20" t="str">
        <x:f>IF(AH56&lt;0.75,"Περιορισμένη κάλυψη",IF(C56&gt;2020,"Ορισμένες σειρές είναι παλαιότερης διαθεσιμότητας","Κοινή ιστορική περίοδος"))</x:f>
        <x:v>Περιορισμένη κάλυψη</x:v>
      </x:c>
    </x:row>
    <x:row r="57" ht="36" customHeight="1">
      <x:c r="A57" s="20" t="str">
        <x:v>Ιταλία</x:v>
      </x:c>
      <x:c r="B57" s="20" t="str">
        <x:v>ITA</x:v>
      </x:c>
      <x:c r="C57" s="20" t="n">
        <x:v>2000</x:v>
      </x:c>
      <x:c r="D57" s="20" t="n">
        <x:v>0</x:v>
      </x:c>
      <x:c r="E57" s="52"/>
      <x:c r="F57" s="52"/>
      <x:c r="G57" s="52"/>
      <x:c r="H57" s="52" t="n">
        <x:v>10.834</x:v>
      </x:c>
      <x:c r="I57" s="52" t="n">
        <x:v>3.88</x:v>
      </x:c>
      <x:c r="J57" s="52" t="n">
        <x:v>2.5376854</x:v>
      </x:c>
      <x:c r="K57" s="52" t="n">
        <x:v>17.672941</x:v>
      </x:c>
      <x:c r="L57" s="52" t="n">
        <x:v>0.252</x:v>
      </x:c>
      <x:c r="M57" s="52" t="n">
        <x:v>0.888</x:v>
      </x:c>
      <x:c r="N57" s="52" t="str">
        <x:f>IF(AND(A57=A54,F57&lt;&gt;"",F54&lt;&gt;""),F57-F54,"")</x:f>
      </x:c>
      <x:c r="O57" s="54" t="str">
        <x:f>IF(AND(A57=A54,G57&lt;&gt;"",G54&lt;&gt;"",G54&gt;0),(G57/G54)^(1/3)-1,"")</x:f>
      </x:c>
      <x:c r="P57" s="52" t="str">
        <x:f>IF(AND(A57=A54,H57&lt;&gt;"",H54&lt;&gt;""),H57-H54,"")</x:f>
      </x:c>
      <x:c r="Q57" s="52" t="str">
        <x:f>IF(AND(A57=A55,COUNT(I55:I57)&gt;=2),AVERAGE(I55:I57),"")</x:f>
      </x:c>
      <x:c r="R57" s="52" t="str">
        <x:f>IF(AND(A57=A55,COUNT(J55:J57)&gt;=2),AVERAGE(J55:J57),"")</x:f>
      </x:c>
      <x:c r="S57" s="52" t="str">
        <x:f>IF(AND(A57=A52,K57&lt;&gt;"",K52&lt;&gt;""),K57-K52,"")</x:f>
      </x:c>
      <x:c r="T57" s="52" t="n">
        <x:f>IF(H57="","",(H57-Parameters!$B$5)/Parameters!$C$5)</x:f>
        <x:v>-0.15915867337447134</x:v>
      </x:c>
      <x:c r="U57" s="52" t="str">
        <x:f>IF(Q57="","",-1*(Q57-Parameters!$B$6)/Parameters!$C$6)</x:f>
      </x:c>
      <x:c r="V57" s="52" t="str">
        <x:f>IF(R57="","",(R57-Parameters!$B$7)/Parameters!$C$7)</x:f>
      </x:c>
      <x:c r="W57" s="52" t="str">
        <x:f>IF(N57="","",-1*(N57-Parameters!$B$8)/Parameters!$C$8)</x:f>
      </x:c>
      <x:c r="X57" s="52" t="str">
        <x:f>IF(O57="","",-1*(O57-Parameters!$B$9)/Parameters!$C$9)</x:f>
      </x:c>
      <x:c r="Y57" s="52" t="str">
        <x:f>IF(S57="","",-1*(S57-Parameters!$B$10)/Parameters!$C$10)</x:f>
      </x:c>
      <x:c r="Z57" s="52" t="n">
        <x:f>IF(L57="","",(L57-Parameters!$B$11)/Parameters!$C$11)</x:f>
        <x:v>1.6306829289190712</x:v>
      </x:c>
      <x:c r="AA57" s="52" t="n">
        <x:f>IF(M57="","",-1*(M57-Parameters!$B$12)/Parameters!$C$12)</x:f>
        <x:v>1.202631599765411</x:v>
      </x:c>
      <x:c r="AB57" s="52" t="n">
        <x:f>IF(COUNT(T57:Y57)=0,"",AVERAGE(T57:Y57))</x:f>
        <x:v>-0.15915867337447134</x:v>
      </x:c>
      <x:c r="AC57" s="52" t="n">
        <x:f>IF(COUNT(Z57:AA57)=0,"",AVERAGE(Z57:AA57))</x:f>
        <x:v>1.416657264342241</x:v>
      </x:c>
      <x:c r="AD57" s="52" t="n">
        <x:f>IF(OR(AB57="",AC57=""),"",AB57*AC57)</x:f>
        <x:v>-0.22547329081901885</x:v>
      </x:c>
      <x:c r="AE57" s="52" t="n">
        <x:f>IF(OR(AB57="",AC57=""),"",Parameters!$B$16*AB57+Parameters!$B$17*AC57+Parameters!$B$18*AD57)</x:f>
        <x:v>0.3857454430819232</x:v>
      </x:c>
      <x:c r="AF57" s="56" t="n">
        <x:f>IF(AE57="","",100/(1+EXP(-AE57)))</x:f>
        <x:v>59.525808315539614</x:v>
      </x:c>
      <x:c r="AG57" s="20" t="str">
        <x:f>IF(AF57="","",IF(AF57&lt;Parameters!$E$16,"Χαμηλός",IF(AF57&lt;Parameters!$E$17,"Μέτριος",IF(AF57&lt;Parameters!$E$18,"Υψηλός","Πολύ υψηλός"))))</x:f>
        <x:v>Υψηλός</x:v>
      </x:c>
      <x:c r="AH57" s="58" t="n">
        <x:f>COUNT(T57:AA57)/8</x:f>
        <x:v>0.375</x:v>
      </x:c>
      <x:c r="AI57" s="20" t="str">
        <x:f>IF(AH57&lt;0.75,"Περιορισμένη κάλυψη",IF(C57&gt;2020,"Ορισμένες σειρές είναι παλαιότερης διαθεσιμότητας","Κοινή ιστορική περίοδος"))</x:f>
        <x:v>Περιορισμένη κάλυψη</x:v>
      </x:c>
    </x:row>
    <x:row r="58" ht="36" customHeight="1">
      <x:c r="A58" s="20" t="str">
        <x:v>Ιταλία</x:v>
      </x:c>
      <x:c r="B58" s="20" t="str">
        <x:v>ITA</x:v>
      </x:c>
      <x:c r="C58" s="20" t="n">
        <x:v>2001</x:v>
      </x:c>
      <x:c r="D58" s="20" t="n">
        <x:v>1</x:v>
      </x:c>
      <x:c r="E58" s="52" t="n">
        <x:v>15.959999999999999</x:v>
      </x:c>
      <x:c r="F58" s="52"/>
      <x:c r="G58" s="52"/>
      <x:c r="H58" s="52" t="n">
        <x:v>9.599</x:v>
      </x:c>
      <x:c r="I58" s="52" t="n">
        <x:v>2.01</x:v>
      </x:c>
      <x:c r="J58" s="52" t="n">
        <x:v>2.7851653</x:v>
      </x:c>
      <x:c r="K58" s="52" t="n">
        <x:v>17.197044</x:v>
      </x:c>
      <x:c r="L58" s="52" t="n">
        <x:v>0.271</x:v>
      </x:c>
      <x:c r="M58" s="52" t="n">
        <x:v>0.865</x:v>
      </x:c>
      <x:c r="N58" s="52" t="str">
        <x:f>IF(AND(A58=A55,F58&lt;&gt;"",F55&lt;&gt;""),F58-F55,"")</x:f>
      </x:c>
      <x:c r="O58" s="54" t="str">
        <x:f>IF(AND(A58=A55,G58&lt;&gt;"",G55&lt;&gt;"",G55&gt;0),(G58/G55)^(1/3)-1,"")</x:f>
      </x:c>
      <x:c r="P58" s="52" t="str">
        <x:f>IF(AND(A58=A55,H58&lt;&gt;"",H55&lt;&gt;""),H58-H55,"")</x:f>
      </x:c>
      <x:c r="Q58" s="52" t="str">
        <x:f>IF(AND(A58=A56,COUNT(I56:I58)&gt;=2),AVERAGE(I56:I58),"")</x:f>
      </x:c>
      <x:c r="R58" s="52" t="str">
        <x:f>IF(AND(A58=A56,COUNT(J56:J58)&gt;=2),AVERAGE(J56:J58),"")</x:f>
      </x:c>
      <x:c r="S58" s="52" t="str">
        <x:f>IF(AND(A58=A53,K58&lt;&gt;"",K53&lt;&gt;""),K58-K53,"")</x:f>
      </x:c>
      <x:c r="T58" s="52" t="n">
        <x:f>IF(H58="","",(H58-Parameters!$B$5)/Parameters!$C$5)</x:f>
        <x:v>-0.3560099906849762</x:v>
      </x:c>
      <x:c r="U58" s="52" t="str">
        <x:f>IF(Q58="","",-1*(Q58-Parameters!$B$6)/Parameters!$C$6)</x:f>
      </x:c>
      <x:c r="V58" s="52" t="str">
        <x:f>IF(R58="","",(R58-Parameters!$B$7)/Parameters!$C$7)</x:f>
      </x:c>
      <x:c r="W58" s="52" t="str">
        <x:f>IF(N58="","",-1*(N58-Parameters!$B$8)/Parameters!$C$8)</x:f>
      </x:c>
      <x:c r="X58" s="52" t="str">
        <x:f>IF(O58="","",-1*(O58-Parameters!$B$9)/Parameters!$C$9)</x:f>
      </x:c>
      <x:c r="Y58" s="52" t="str">
        <x:f>IF(S58="","",-1*(S58-Parameters!$B$10)/Parameters!$C$10)</x:f>
      </x:c>
      <x:c r="Z58" s="52" t="n">
        <x:f>IF(L58="","",(L58-Parameters!$B$11)/Parameters!$C$11)</x:f>
        <x:v>1.8428587594238641</x:v>
      </x:c>
      <x:c r="AA58" s="52" t="n">
        <x:f>IF(M58="","",-1*(M58-Parameters!$B$12)/Parameters!$C$12)</x:f>
        <x:v>1.6986733266357001</x:v>
      </x:c>
      <x:c r="AB58" s="52" t="n">
        <x:f>IF(COUNT(T58:Y58)=0,"",AVERAGE(T58:Y58))</x:f>
        <x:v>-0.3560099906849762</x:v>
      </x:c>
      <x:c r="AC58" s="52" t="n">
        <x:f>IF(COUNT(Z58:AA58)=0,"",AVERAGE(Z58:AA58))</x:f>
        <x:v>1.770766043029782</x:v>
      </x:c>
      <x:c r="AD58" s="52" t="n">
        <x:f>IF(OR(AB58="",AC58=""),"",AB58*AC58)</x:f>
        <x:v>-0.6304104024843048</x:v>
      </x:c>
      <x:c r="AE58" s="52" t="n">
        <x:f>IF(OR(AB58="",AC58=""),"",Parameters!$B$16*AB58+Parameters!$B$17*AC58+Parameters!$B$18*AD58)</x:f>
        <x:v>0.3609215799352562</x:v>
      </x:c>
      <x:c r="AF58" s="56" t="n">
        <x:f>IF(AE58="","",100/(1+EXP(-AE58)))</x:f>
        <x:v>58.926350425299795</x:v>
      </x:c>
      <x:c r="AG58" s="20" t="str">
        <x:f>IF(AF58="","",IF(AF58&lt;Parameters!$E$16,"Χαμηλός",IF(AF58&lt;Parameters!$E$17,"Μέτριος",IF(AF58&lt;Parameters!$E$18,"Υψηλός","Πολύ υψηλός"))))</x:f>
        <x:v>Υψηλός</x:v>
      </x:c>
      <x:c r="AH58" s="58" t="n">
        <x:f>COUNT(T58:AA58)/8</x:f>
        <x:v>0.375</x:v>
      </x:c>
      <x:c r="AI58" s="20" t="str">
        <x:f>IF(AH58&lt;0.75,"Περιορισμένη κάλυψη",IF(C58&gt;2020,"Ορισμένες σειρές είναι παλαιότερης διαθεσιμότητας","Κοινή ιστορική περίοδος"))</x:f>
        <x:v>Περιορισμένη κάλυψη</x:v>
      </x:c>
    </x:row>
    <x:row r="59" ht="36" customHeight="1">
      <x:c r="A59" s="20" t="str">
        <x:v>Ιταλία</x:v>
      </x:c>
      <x:c r="B59" s="20" t="str">
        <x:v>ITA</x:v>
      </x:c>
      <x:c r="C59" s="20" t="n">
        <x:v>2002</x:v>
      </x:c>
      <x:c r="D59" s="20" t="n">
        <x:v>0</x:v>
      </x:c>
      <x:c r="E59" s="52"/>
      <x:c r="F59" s="52"/>
      <x:c r="G59" s="52"/>
      <x:c r="H59" s="52" t="n">
        <x:v>9.211</x:v>
      </x:c>
      <x:c r="I59" s="52" t="n">
        <x:v>0.27</x:v>
      </x:c>
      <x:c r="J59" s="52" t="n">
        <x:v>2.4653232</x:v>
      </x:c>
      <x:c r="K59" s="52" t="n">
        <x:v>16.829514</x:v>
      </x:c>
      <x:c r="L59" s="52" t="n">
        <x:v>0.271</x:v>
      </x:c>
      <x:c r="M59" s="52" t="n">
        <x:v>0.868</x:v>
      </x:c>
      <x:c r="N59" s="52" t="str">
        <x:f>IF(AND(A59=A56,F59&lt;&gt;"",F56&lt;&gt;""),F59-F56,"")</x:f>
      </x:c>
      <x:c r="O59" s="54" t="str">
        <x:f>IF(AND(A59=A56,G59&lt;&gt;"",G56&lt;&gt;"",G56&gt;0),(G59/G56)^(1/3)-1,"")</x:f>
      </x:c>
      <x:c r="P59" s="52" t="str">
        <x:f>IF(AND(A59=A56,H59&lt;&gt;"",H56&lt;&gt;""),H59-H56,"")</x:f>
      </x:c>
      <x:c r="Q59" s="52" t="n">
        <x:f>IF(AND(A59=A57,COUNT(I57:I59)&gt;=2),AVERAGE(I57:I59),"")</x:f>
        <x:v>2.0533333333333332</x:v>
      </x:c>
      <x:c r="R59" s="52" t="n">
        <x:f>IF(AND(A59=A57,COUNT(J57:J59)&gt;=2),AVERAGE(J57:J59),"")</x:f>
        <x:v>2.5960579666666668</x:v>
      </x:c>
      <x:c r="S59" s="52" t="str">
        <x:f>IF(AND(A59=A54,K59&lt;&gt;"",K54&lt;&gt;""),K59-K54,"")</x:f>
      </x:c>
      <x:c r="T59" s="52" t="n">
        <x:f>IF(H59="","",(H59-Parameters!$B$5)/Parameters!$C$5)</x:f>
        <x:v>-0.4178547770141065</x:v>
      </x:c>
      <x:c r="U59" s="52" t="n">
        <x:f>IF(Q59="","",-1*(Q59-Parameters!$B$6)/Parameters!$C$6)</x:f>
        <x:v>-0.6521788990905558</x:v>
      </x:c>
      <x:c r="V59" s="52" t="n">
        <x:f>IF(R59="","",(R59-Parameters!$B$7)/Parameters!$C$7)</x:f>
        <x:v>1.020288909251439</x:v>
      </x:c>
      <x:c r="W59" s="52" t="str">
        <x:f>IF(N59="","",-1*(N59-Parameters!$B$8)/Parameters!$C$8)</x:f>
      </x:c>
      <x:c r="X59" s="52" t="str">
        <x:f>IF(O59="","",-1*(O59-Parameters!$B$9)/Parameters!$C$9)</x:f>
      </x:c>
      <x:c r="Y59" s="52" t="str">
        <x:f>IF(S59="","",-1*(S59-Parameters!$B$10)/Parameters!$C$10)</x:f>
      </x:c>
      <x:c r="Z59" s="52" t="n">
        <x:f>IF(L59="","",(L59-Parameters!$B$11)/Parameters!$C$11)</x:f>
        <x:v>1.8428587594238641</x:v>
      </x:c>
      <x:c r="AA59" s="52" t="n">
        <x:f>IF(M59="","",-1*(M59-Parameters!$B$12)/Parameters!$C$12)</x:f>
        <x:v>1.633972231826532</x:v>
      </x:c>
      <x:c r="AB59" s="52" t="n">
        <x:f>IF(COUNT(T59:Y59)=0,"",AVERAGE(T59:Y59))</x:f>
        <x:v>-0.01658158895107446</x:v>
      </x:c>
      <x:c r="AC59" s="52" t="n">
        <x:f>IF(COUNT(Z59:AA59)=0,"",AVERAGE(Z59:AA59))</x:f>
        <x:v>1.738415495625198</x:v>
      </x:c>
      <x:c r="AD59" s="52" t="n">
        <x:f>IF(OR(AB59="",AC59=""),"",AB59*AC59)</x:f>
        <x:v>-0.028825691174635414</x:v>
      </x:c>
      <x:c r="AE59" s="52" t="n">
        <x:f>IF(OR(AB59="",AC59=""),"",Parameters!$B$16*AB59+Parameters!$B$17*AC59+Parameters!$B$18*AD59)</x:f>
        <x:v>0.5964429804282647</x:v>
      </x:c>
      <x:c r="AF59" s="56" t="n">
        <x:f>IF(AE59="","",100/(1+EXP(-AE59)))</x:f>
        <x:v>64.4842095218641</x:v>
      </x:c>
      <x:c r="AG59" s="20" t="str">
        <x:f>IF(AF59="","",IF(AF59&lt;Parameters!$E$16,"Χαμηλός",IF(AF59&lt;Parameters!$E$17,"Μέτριος",IF(AF59&lt;Parameters!$E$18,"Υψηλός","Πολύ υψηλός"))))</x:f>
        <x:v>Υψηλός</x:v>
      </x:c>
      <x:c r="AH59" s="58" t="n">
        <x:f>COUNT(T59:AA59)/8</x:f>
        <x:v>0.625</x:v>
      </x:c>
      <x:c r="AI59" s="20" t="str">
        <x:f>IF(AH59&lt;0.75,"Περιορισμένη κάλυψη",IF(C59&gt;2020,"Ορισμένες σειρές είναι παλαιότερης διαθεσιμότητας","Κοινή ιστορική περίοδος"))</x:f>
        <x:v>Περιορισμένη κάλυψη</x:v>
      </x:c>
    </x:row>
    <x:row r="60" ht="36" customHeight="1">
      <x:c r="A60" s="20" t="str">
        <x:v>Ιταλία</x:v>
      </x:c>
      <x:c r="B60" s="20" t="str">
        <x:v>ITA</x:v>
      </x:c>
      <x:c r="C60" s="20" t="n">
        <x:v>2003</x:v>
      </x:c>
      <x:c r="D60" s="20" t="n">
        <x:v>0</x:v>
      </x:c>
      <x:c r="E60" s="52"/>
      <x:c r="F60" s="52"/>
      <x:c r="G60" s="52"/>
      <x:c r="H60" s="52" t="n">
        <x:v>8.869</x:v>
      </x:c>
      <x:c r="I60" s="52" t="n">
        <x:v>0.07</x:v>
      </x:c>
      <x:c r="J60" s="52" t="n">
        <x:v>2.6725554</x:v>
      </x:c>
      <x:c r="K60" s="52" t="n">
        <x:v>16.134205</x:v>
      </x:c>
      <x:c r="L60" s="52" t="n">
        <x:v>0.271</x:v>
      </x:c>
      <x:c r="M60" s="52" t="n">
        <x:v>0.873</x:v>
      </x:c>
      <x:c r="N60" s="52" t="str">
        <x:f>IF(AND(A60=A57,F60&lt;&gt;"",F57&lt;&gt;""),F60-F57,"")</x:f>
      </x:c>
      <x:c r="O60" s="54" t="str">
        <x:f>IF(AND(A60=A57,G60&lt;&gt;"",G57&lt;&gt;"",G57&gt;0),(G60/G57)^(1/3)-1,"")</x:f>
      </x:c>
      <x:c r="P60" s="52" t="n">
        <x:f>IF(AND(A60=A57,H60&lt;&gt;"",H57&lt;&gt;""),H60-H57,"")</x:f>
        <x:v>-1.9649999999999999</x:v>
      </x:c>
      <x:c r="Q60" s="52" t="n">
        <x:f>IF(AND(A60=A58,COUNT(I58:I60)&gt;=2),AVERAGE(I58:I60),"")</x:f>
        <x:v>0.7833333333333332</x:v>
      </x:c>
      <x:c r="R60" s="52" t="n">
        <x:f>IF(AND(A60=A58,COUNT(J58:J60)&gt;=2),AVERAGE(J58:J60),"")</x:f>
        <x:v>2.641014633333333</x:v>
      </x:c>
      <x:c r="S60" s="52" t="str">
        <x:f>IF(AND(A60=A55,K60&lt;&gt;"",K55&lt;&gt;""),K60-K55,"")</x:f>
      </x:c>
      <x:c r="T60" s="52" t="n">
        <x:f>IF(H60="","",(H60-Parameters!$B$5)/Parameters!$C$5)</x:f>
        <x:v>-0.4723674495000926</x:v>
      </x:c>
      <x:c r="U60" s="52" t="n">
        <x:f>IF(Q60="","",-1*(Q60-Parameters!$B$6)/Parameters!$C$6)</x:f>
        <x:v>-0.10099595595232923</x:v>
      </x:c>
      <x:c r="V60" s="52" t="n">
        <x:f>IF(R60="","",(R60-Parameters!$B$7)/Parameters!$C$7)</x:f>
        <x:v>1.0622794531773658</x:v>
      </x:c>
      <x:c r="W60" s="52" t="str">
        <x:f>IF(N60="","",-1*(N60-Parameters!$B$8)/Parameters!$C$8)</x:f>
      </x:c>
      <x:c r="X60" s="52" t="str">
        <x:f>IF(O60="","",-1*(O60-Parameters!$B$9)/Parameters!$C$9)</x:f>
      </x:c>
      <x:c r="Y60" s="52" t="str">
        <x:f>IF(S60="","",-1*(S60-Parameters!$B$10)/Parameters!$C$10)</x:f>
      </x:c>
      <x:c r="Z60" s="52" t="n">
        <x:f>IF(L60="","",(L60-Parameters!$B$11)/Parameters!$C$11)</x:f>
        <x:v>1.8428587594238641</x:v>
      </x:c>
      <x:c r="AA60" s="52" t="n">
        <x:f>IF(M60="","",-1*(M60-Parameters!$B$12)/Parameters!$C$12)</x:f>
        <x:v>1.5261370738112516</x:v>
      </x:c>
      <x:c r="AB60" s="52" t="n">
        <x:f>IF(COUNT(T60:Y60)=0,"",AVERAGE(T60:Y60))</x:f>
        <x:v>0.16297201590831467</x:v>
      </x:c>
      <x:c r="AC60" s="52" t="n">
        <x:f>IF(COUNT(Z60:AA60)=0,"",AVERAGE(Z60:AA60))</x:f>
        <x:v>1.6844979166175578</x:v>
      </x:c>
      <x:c r="AD60" s="52" t="n">
        <x:f>IF(OR(AB60="",AC60=""),"",AB60*AC60)</x:f>
        <x:v>0.2745260212645195</x:v>
      </x:c>
      <x:c r="AE60" s="52" t="n">
        <x:f>IF(OR(AB60="",AC60=""),"",Parameters!$B$16*AB60+Parameters!$B$17*AC60+Parameters!$B$18*AD60)</x:f>
        <x:v>0.7066614816921702</x:v>
      </x:c>
      <x:c r="AF60" s="56" t="n">
        <x:f>IF(AE60="","",100/(1+EXP(-AE60)))</x:f>
        <x:v>66.96630500875055</x:v>
      </x:c>
      <x:c r="AG60" s="20" t="str">
        <x:f>IF(AF60="","",IF(AF60&lt;Parameters!$E$16,"Χαμηλός",IF(AF60&lt;Parameters!$E$17,"Μέτριος",IF(AF60&lt;Parameters!$E$18,"Υψηλός","Πολύ υψηλός"))))</x:f>
        <x:v>Πολύ υψηλός</x:v>
      </x:c>
      <x:c r="AH60" s="58" t="n">
        <x:f>COUNT(T60:AA60)/8</x:f>
        <x:v>0.625</x:v>
      </x:c>
      <x:c r="AI60" s="20" t="str">
        <x:f>IF(AH60&lt;0.75,"Περιορισμένη κάλυψη",IF(C60&gt;2020,"Ορισμένες σειρές είναι παλαιότερης διαθεσιμότητας","Κοινή ιστορική περίοδος"))</x:f>
        <x:v>Περιορισμένη κάλυψη</x:v>
      </x:c>
    </x:row>
    <x:row r="61" ht="36" customHeight="1">
      <x:c r="A61" s="20" t="str">
        <x:v>Ιταλία</x:v>
      </x:c>
      <x:c r="B61" s="20" t="str">
        <x:v>ITA</x:v>
      </x:c>
      <x:c r="C61" s="20" t="n">
        <x:v>2004</x:v>
      </x:c>
      <x:c r="D61" s="20" t="n">
        <x:v>0</x:v>
      </x:c>
      <x:c r="E61" s="52"/>
      <x:c r="F61" s="52" t="n">
        <x:v>57.5</x:v>
      </x:c>
      <x:c r="G61" s="52"/>
      <x:c r="H61" s="52" t="n">
        <x:v>7.866</x:v>
      </x:c>
      <x:c r="I61" s="52" t="n">
        <x:v>1.47</x:v>
      </x:c>
      <x:c r="J61" s="52" t="n">
        <x:v>2.2067366</x:v>
      </x:c>
      <x:c r="K61" s="52" t="n">
        <x:v>15.873799</x:v>
      </x:c>
      <x:c r="L61" s="52" t="n">
        <x:v>0.271</x:v>
      </x:c>
      <x:c r="M61" s="52" t="n">
        <x:v>0.873</x:v>
      </x:c>
      <x:c r="N61" s="52" t="str">
        <x:f>IF(AND(A61=A58,F61&lt;&gt;"",F58&lt;&gt;""),F61-F58,"")</x:f>
      </x:c>
      <x:c r="O61" s="54" t="str">
        <x:f>IF(AND(A61=A58,G61&lt;&gt;"",G58&lt;&gt;"",G58&gt;0),(G61/G58)^(1/3)-1,"")</x:f>
      </x:c>
      <x:c r="P61" s="52" t="n">
        <x:f>IF(AND(A61=A58,H61&lt;&gt;"",H58&lt;&gt;""),H61-H58,"")</x:f>
        <x:v>-1.7330000000000005</x:v>
      </x:c>
      <x:c r="Q61" s="52" t="n">
        <x:f>IF(AND(A61=A59,COUNT(I59:I61)&gt;=2),AVERAGE(I59:I61),"")</x:f>
        <x:v>0.6033333333333334</x:v>
      </x:c>
      <x:c r="R61" s="52" t="n">
        <x:f>IF(AND(A61=A59,COUNT(J59:J61)&gt;=2),AVERAGE(J59:J61),"")</x:f>
        <x:v>2.4482050666666666</x:v>
      </x:c>
      <x:c r="S61" s="52" t="str">
        <x:f>IF(AND(A61=A56,K61&lt;&gt;"",K56&lt;&gt;""),K61-K56,"")</x:f>
      </x:c>
      <x:c r="T61" s="52" t="n">
        <x:f>IF(H61="","",(H61-Parameters!$B$5)/Parameters!$C$5)</x:f>
        <x:v>-0.6322394100364783</x:v>
      </x:c>
      <x:c r="U61" s="52" t="n">
        <x:f>IF(Q61="","",-1*(Q61-Parameters!$B$6)/Parameters!$C$6)</x:f>
        <x:v>-0.0228755388146279</x:v>
      </x:c>
      <x:c r="V61" s="52" t="n">
        <x:f>IF(R61="","",(R61-Parameters!$B$7)/Parameters!$C$7)</x:f>
        <x:v>0.8821909551024265</x:v>
      </x:c>
      <x:c r="W61" s="52" t="str">
        <x:f>IF(N61="","",-1*(N61-Parameters!$B$8)/Parameters!$C$8)</x:f>
      </x:c>
      <x:c r="X61" s="52" t="str">
        <x:f>IF(O61="","",-1*(O61-Parameters!$B$9)/Parameters!$C$9)</x:f>
      </x:c>
      <x:c r="Y61" s="52" t="str">
        <x:f>IF(S61="","",-1*(S61-Parameters!$B$10)/Parameters!$C$10)</x:f>
      </x:c>
      <x:c r="Z61" s="52" t="n">
        <x:f>IF(L61="","",(L61-Parameters!$B$11)/Parameters!$C$11)</x:f>
        <x:v>1.8428587594238641</x:v>
      </x:c>
      <x:c r="AA61" s="52" t="n">
        <x:f>IF(M61="","",-1*(M61-Parameters!$B$12)/Parameters!$C$12)</x:f>
        <x:v>1.5261370738112516</x:v>
      </x:c>
      <x:c r="AB61" s="52" t="n">
        <x:f>IF(COUNT(T61:Y61)=0,"",AVERAGE(T61:Y61))</x:f>
        <x:v>0.07569200208377343</x:v>
      </x:c>
      <x:c r="AC61" s="52" t="n">
        <x:f>IF(COUNT(Z61:AA61)=0,"",AVERAGE(Z61:AA61))</x:f>
        <x:v>1.6844979166175578</x:v>
      </x:c>
      <x:c r="AD61" s="52" t="n">
        <x:f>IF(OR(AB61="",AC61=""),"",AB61*AC61)</x:f>
        <x:v>0.12750301981472817</x:v>
      </x:c>
      <x:c r="AE61" s="52" t="n">
        <x:f>IF(OR(AB61="",AC61=""),"",Parameters!$B$16*AB61+Parameters!$B$17*AC61+Parameters!$B$18*AD61)</x:f>
        <x:v>0.6439551739436935</x:v>
      </x:c>
      <x:c r="AF61" s="56" t="n">
        <x:f>IF(AE61="","",100/(1+EXP(-AE61)))</x:f>
        <x:v>65.56469850103406</x:v>
      </x:c>
      <x:c r="AG61" s="20" t="str">
        <x:f>IF(AF61="","",IF(AF61&lt;Parameters!$E$16,"Χαμηλός",IF(AF61&lt;Parameters!$E$17,"Μέτριος",IF(AF61&lt;Parameters!$E$18,"Υψηλός","Πολύ υψηλός"))))</x:f>
        <x:v>Πολύ υψηλός</x:v>
      </x:c>
      <x:c r="AH61" s="58" t="n">
        <x:f>COUNT(T61:AA61)/8</x:f>
        <x:v>0.625</x:v>
      </x:c>
      <x:c r="AI61" s="20" t="str">
        <x:f>IF(AH61&lt;0.75,"Περιορισμένη κάλυψη",IF(C61&gt;2020,"Ορισμένες σειρές είναι παλαιότερης διαθεσιμότητας","Κοινή ιστορική περίοδος"))</x:f>
        <x:v>Περιορισμένη κάλυψη</x:v>
      </x:c>
    </x:row>
    <x:row r="62" ht="36" customHeight="1">
      <x:c r="A62" s="20" t="str">
        <x:v>Ιταλία</x:v>
      </x:c>
      <x:c r="B62" s="20" t="str">
        <x:v>ITA</x:v>
      </x:c>
      <x:c r="C62" s="20" t="n">
        <x:v>2005</x:v>
      </x:c>
      <x:c r="D62" s="20" t="n">
        <x:v>0</x:v>
      </x:c>
      <x:c r="E62" s="52"/>
      <x:c r="F62" s="52" t="n">
        <x:v>57.3</x:v>
      </x:c>
      <x:c r="G62" s="52"/>
      <x:c r="H62" s="52" t="n">
        <x:v>7.73</x:v>
      </x:c>
      <x:c r="I62" s="52" t="n">
        <x:v>0.76</x:v>
      </x:c>
      <x:c r="J62" s="52" t="n">
        <x:v>1.985293</x:v>
      </x:c>
      <x:c r="K62" s="52" t="n">
        <x:v>15.522965</x:v>
      </x:c>
      <x:c r="L62" s="52" t="n">
        <x:v>0.271</x:v>
      </x:c>
      <x:c r="M62" s="52" t="n">
        <x:v>0.873</x:v>
      </x:c>
      <x:c r="N62" s="52" t="str">
        <x:f>IF(AND(A62=A59,F62&lt;&gt;"",F59&lt;&gt;""),F62-F59,"")</x:f>
      </x:c>
      <x:c r="O62" s="54" t="str">
        <x:f>IF(AND(A62=A59,G62&lt;&gt;"",G59&lt;&gt;"",G59&gt;0),(G62/G59)^(1/3)-1,"")</x:f>
      </x:c>
      <x:c r="P62" s="52" t="n">
        <x:f>IF(AND(A62=A59,H62&lt;&gt;"",H59&lt;&gt;""),H62-H59,"")</x:f>
        <x:v>-1.4809999999999999</x:v>
      </x:c>
      <x:c r="Q62" s="52" t="n">
        <x:f>IF(AND(A62=A60,COUNT(I60:I62)&gt;=2),AVERAGE(I60:I62),"")</x:f>
        <x:v>0.7666666666666666</x:v>
      </x:c>
      <x:c r="R62" s="52" t="n">
        <x:f>IF(AND(A62=A60,COUNT(J60:J62)&gt;=2),AVERAGE(J60:J62),"")</x:f>
        <x:v>2.288195</x:v>
      </x:c>
      <x:c r="S62" s="52" t="n">
        <x:f>IF(AND(A62=A57,K62&lt;&gt;"",K57&lt;&gt;""),K62-K57,"")</x:f>
        <x:v>-2.1499760000000023</x:v>
      </x:c>
      <x:c r="T62" s="52" t="n">
        <x:f>IF(H62="","",(H62-Parameters!$B$5)/Parameters!$C$5)</x:f>
        <x:v>-0.6539169640075136</x:v>
      </x:c>
      <x:c r="U62" s="52" t="n">
        <x:f>IF(Q62="","",-1*(Q62-Parameters!$B$6)/Parameters!$C$6)</x:f>
        <x:v>-0.09376258399513468</x:v>
      </x:c>
      <x:c r="V62" s="52" t="n">
        <x:f>IF(R62="","",(R62-Parameters!$B$7)/Parameters!$C$7)</x:f>
        <x:v>0.732737932199841</x:v>
      </x:c>
      <x:c r="W62" s="52" t="str">
        <x:f>IF(N62="","",-1*(N62-Parameters!$B$8)/Parameters!$C$8)</x:f>
      </x:c>
      <x:c r="X62" s="52" t="str">
        <x:f>IF(O62="","",-1*(O62-Parameters!$B$9)/Parameters!$C$9)</x:f>
      </x:c>
      <x:c r="Y62" s="52" t="n">
        <x:f>IF(S62="","",-1*(S62-Parameters!$B$10)/Parameters!$C$10)</x:f>
        <x:v>1.2703802696817046</x:v>
      </x:c>
      <x:c r="Z62" s="52" t="n">
        <x:f>IF(L62="","",(L62-Parameters!$B$11)/Parameters!$C$11)</x:f>
        <x:v>1.8428587594238641</x:v>
      </x:c>
      <x:c r="AA62" s="52" t="n">
        <x:f>IF(M62="","",-1*(M62-Parameters!$B$12)/Parameters!$C$12)</x:f>
        <x:v>1.5261370738112516</x:v>
      </x:c>
      <x:c r="AB62" s="52" t="n">
        <x:f>IF(COUNT(T62:Y62)=0,"",AVERAGE(T62:Y62))</x:f>
        <x:v>0.31385966346972427</x:v>
      </x:c>
      <x:c r="AC62" s="52" t="n">
        <x:f>IF(COUNT(Z62:AA62)=0,"",AVERAGE(Z62:AA62))</x:f>
        <x:v>1.6844979166175578</x:v>
      </x:c>
      <x:c r="AD62" s="52" t="n">
        <x:f>IF(OR(AB62="",AC62=""),"",AB62*AC62)</x:f>
        <x:v>0.5286959492250384</x:v>
      </x:c>
      <x:c r="AE62" s="52" t="n">
        <x:f>IF(OR(AB62="",AC62=""),"",Parameters!$B$16*AB62+Parameters!$B$17*AC62+Parameters!$B$18*AD62)</x:f>
        <x:v>0.8150666806469974</x:v>
      </x:c>
      <x:c r="AF62" s="56" t="n">
        <x:f>IF(AE62="","",100/(1+EXP(-AE62)))</x:f>
        <x:v>69.31881310383478</x:v>
      </x:c>
      <x:c r="AG62" s="20" t="str">
        <x:f>IF(AF62="","",IF(AF62&lt;Parameters!$E$16,"Χαμηλός",IF(AF62&lt;Parameters!$E$17,"Μέτριος",IF(AF62&lt;Parameters!$E$18,"Υψηλός","Πολύ υψηλός"))))</x:f>
        <x:v>Πολύ υψηλός</x:v>
      </x:c>
      <x:c r="AH62" s="58" t="n">
        <x:f>COUNT(T62:AA62)/8</x:f>
        <x:v>0.75</x:v>
      </x:c>
      <x:c r="AI62" s="20" t="str">
        <x:f>IF(AH62&lt;0.75,"Περιορισμένη κάλυψη",IF(C62&gt;2020,"Ορισμένες σειρές είναι παλαιότερης διαθεσιμότητας","Κοινή ιστορική περίοδος"))</x:f>
        <x:v>Κοινή ιστορική περίοδος</x:v>
      </x:c>
    </x:row>
    <x:row r="63" ht="36" customHeight="1">
      <x:c r="A63" s="20" t="str">
        <x:v>Ιταλία</x:v>
      </x:c>
      <x:c r="B63" s="20" t="str">
        <x:v>ITA</x:v>
      </x:c>
      <x:c r="C63" s="20" t="n">
        <x:v>2006</x:v>
      </x:c>
      <x:c r="D63" s="20" t="n">
        <x:v>1</x:v>
      </x:c>
      <x:c r="E63" s="52" t="n">
        <x:v>16.52</x:v>
      </x:c>
      <x:c r="F63" s="52" t="n">
        <x:v>57.3</x:v>
      </x:c>
      <x:c r="G63" s="52"/>
      <x:c r="H63" s="52" t="n">
        <x:v>6.777</x:v>
      </x:c>
      <x:c r="I63" s="52" t="n">
        <x:v>1.8</x:v>
      </x:c>
      <x:c r="J63" s="52" t="n">
        <x:v>2.090844</x:v>
      </x:c>
      <x:c r="K63" s="52" t="n">
        <x:v>15.572837</x:v>
      </x:c>
      <x:c r="L63" s="52" t="n">
        <x:v>0.231</x:v>
      </x:c>
      <x:c r="M63" s="52" t="n">
        <x:v>0.905</x:v>
      </x:c>
      <x:c r="N63" s="52" t="str">
        <x:f>IF(AND(A63=A60,F63&lt;&gt;"",F60&lt;&gt;""),F63-F60,"")</x:f>
      </x:c>
      <x:c r="O63" s="54" t="str">
        <x:f>IF(AND(A63=A60,G63&lt;&gt;"",G60&lt;&gt;"",G60&gt;0),(G63/G60)^(1/3)-1,"")</x:f>
      </x:c>
      <x:c r="P63" s="52" t="n">
        <x:f>IF(AND(A63=A60,H63&lt;&gt;"",H60&lt;&gt;""),H63-H60,"")</x:f>
        <x:v>-2.0919999999999996</x:v>
      </x:c>
      <x:c r="Q63" s="52" t="n">
        <x:f>IF(AND(A63=A61,COUNT(I61:I63)&gt;=2),AVERAGE(I61:I63),"")</x:f>
        <x:v>1.3433333333333335</x:v>
      </x:c>
      <x:c r="R63" s="52" t="n">
        <x:f>IF(AND(A63=A61,COUNT(J61:J63)&gt;=2),AVERAGE(J61:J63),"")</x:f>
        <x:v>2.0942912000000002</x:v>
      </x:c>
      <x:c r="S63" s="52" t="n">
        <x:f>IF(AND(A63=A58,K63&lt;&gt;"",K58&lt;&gt;""),K63-K58,"")</x:f>
        <x:v>-1.624207000000002</x:v>
      </x:c>
      <x:c r="T63" s="52" t="n">
        <x:f>IF(H63="","",(H63-Parameters!$B$5)/Parameters!$C$5)</x:f>
        <x:v>-0.80581923558396</x:v>
      </x:c>
      <x:c r="U63" s="52" t="n">
        <x:f>IF(Q63="","",-1*(Q63-Parameters!$B$6)/Parameters!$C$6)</x:f>
        <x:v>-0.34403725371406707</x:v>
      </x:c>
      <x:c r="V63" s="52" t="n">
        <x:f>IF(R63="","",(R63-Parameters!$B$7)/Parameters!$C$7)</x:f>
        <x:v>0.551627395431748</x:v>
      </x:c>
      <x:c r="W63" s="52" t="str">
        <x:f>IF(N63="","",-1*(N63-Parameters!$B$8)/Parameters!$C$8)</x:f>
      </x:c>
      <x:c r="X63" s="52" t="str">
        <x:f>IF(O63="","",-1*(O63-Parameters!$B$9)/Parameters!$C$9)</x:f>
      </x:c>
      <x:c r="Y63" s="52" t="n">
        <x:f>IF(S63="","",-1*(S63-Parameters!$B$10)/Parameters!$C$10)</x:f>
        <x:v>0.791856030887471</x:v>
      </x:c>
      <x:c r="Z63" s="52" t="n">
        <x:f>IF(L63="","",(L63-Parameters!$B$11)/Parameters!$C$11)</x:f>
        <x:v>1.3961728004664056</x:v>
      </x:c>
      <x:c r="AA63" s="52" t="n">
        <x:f>IF(M63="","",-1*(M63-Parameters!$B$12)/Parameters!$C$12)</x:f>
        <x:v>0.8359920625134579</x:v>
      </x:c>
      <x:c r="AB63" s="52" t="n">
        <x:f>IF(COUNT(T63:Y63)=0,"",AVERAGE(T63:Y63))</x:f>
        <x:v>0.04840673425529801</x:v>
      </x:c>
      <x:c r="AC63" s="52" t="n">
        <x:f>IF(COUNT(Z63:AA63)=0,"",AVERAGE(Z63:AA63))</x:f>
        <x:v>1.1160824314899318</x:v>
      </x:c>
      <x:c r="AD63" s="52" t="n">
        <x:f>IF(OR(AB63="",AC63=""),"",AB63*AC63)</x:f>
        <x:v>0.05402590566813998</x:v>
      </x:c>
      <x:c r="AE63" s="52" t="n">
        <x:f>IF(OR(AB63="",AC63=""),"",Parameters!$B$16*AB63+Parameters!$B$17*AC63+Parameters!$B$18*AD63)</x:f>
        <x:v>0.422655145428704</x:v>
      </x:c>
      <x:c r="AF63" s="56" t="n">
        <x:f>IF(AE63="","",100/(1+EXP(-AE63)))</x:f>
        <x:v>60.41184279490243</x:v>
      </x:c>
      <x:c r="AG63" s="20" t="str">
        <x:f>IF(AF63="","",IF(AF63&lt;Parameters!$E$16,"Χαμηλός",IF(AF63&lt;Parameters!$E$17,"Μέτριος",IF(AF63&lt;Parameters!$E$18,"Υψηλός","Πολύ υψηλός"))))</x:f>
        <x:v>Υψηλός</x:v>
      </x:c>
      <x:c r="AH63" s="58" t="n">
        <x:f>COUNT(T63:AA63)/8</x:f>
        <x:v>0.75</x:v>
      </x:c>
      <x:c r="AI63" s="20" t="str">
        <x:f>IF(AH63&lt;0.75,"Περιορισμένη κάλυψη",IF(C63&gt;2020,"Ορισμένες σειρές είναι παλαιότερης διαθεσιμότητας","Κοινή ιστορική περίοδος"))</x:f>
        <x:v>Κοινή ιστορική περίοδος</x:v>
      </x:c>
    </x:row>
    <x:row r="64" ht="36" customHeight="1">
      <x:c r="A64" s="20" t="str">
        <x:v>Ιταλία</x:v>
      </x:c>
      <x:c r="B64" s="20" t="str">
        <x:v>ITA</x:v>
      </x:c>
      <x:c r="C64" s="20" t="n">
        <x:v>2007</x:v>
      </x:c>
      <x:c r="D64" s="20" t="n">
        <x:v>0</x:v>
      </x:c>
      <x:c r="E64" s="52"/>
      <x:c r="F64" s="52" t="n">
        <x:v>57</x:v>
      </x:c>
      <x:c r="G64" s="52"/>
      <x:c r="H64" s="52" t="n">
        <x:v>6.076</x:v>
      </x:c>
      <x:c r="I64" s="52" t="n">
        <x:v>1.46</x:v>
      </x:c>
      <x:c r="J64" s="52" t="n">
        <x:v>1.8297411</x:v>
      </x:c>
      <x:c r="K64" s="52" t="n">
        <x:v>15.958166</x:v>
      </x:c>
      <x:c r="L64" s="52" t="n">
        <x:v>0.231</x:v>
      </x:c>
      <x:c r="M64" s="52" t="n">
        <x:v>0.903</x:v>
      </x:c>
      <x:c r="N64" s="52" t="n">
        <x:f>IF(AND(A64=A61,F64&lt;&gt;"",F61&lt;&gt;""),F64-F61,"")</x:f>
        <x:v>-0.5</x:v>
      </x:c>
      <x:c r="O64" s="54" t="str">
        <x:f>IF(AND(A64=A61,G64&lt;&gt;"",G61&lt;&gt;"",G61&gt;0),(G64/G61)^(1/3)-1,"")</x:f>
      </x:c>
      <x:c r="P64" s="52" t="n">
        <x:f>IF(AND(A64=A61,H64&lt;&gt;"",H61&lt;&gt;""),H64-H61,"")</x:f>
        <x:v>-1.79</x:v>
      </x:c>
      <x:c r="Q64" s="52" t="n">
        <x:f>IF(AND(A64=A62,COUNT(I62:I64)&gt;=2),AVERAGE(I62:I64),"")</x:f>
        <x:v>1.3399999999999999</x:v>
      </x:c>
      <x:c r="R64" s="52" t="n">
        <x:f>IF(AND(A64=A62,COUNT(J62:J64)&gt;=2),AVERAGE(J62:J64),"")</x:f>
        <x:v>1.9686260333333332</x:v>
      </x:c>
      <x:c r="S64" s="52" t="n">
        <x:f>IF(AND(A64=A59,K64&lt;&gt;"",K59&lt;&gt;""),K64-K59,"")</x:f>
        <x:v>-0.8713479999999993</x:v>
      </x:c>
      <x:c r="T64" s="52" t="n">
        <x:f>IF(H64="","",(H64-Parameters!$B$5)/Parameters!$C$5)</x:f>
        <x:v>-0.9175542748023114</x:v>
      </x:c>
      <x:c r="U64" s="52" t="n">
        <x:f>IF(Q64="","",-1*(Q64-Parameters!$B$6)/Parameters!$C$6)</x:f>
        <x:v>-0.342590579322628</x:v>
      </x:c>
      <x:c r="V64" s="52" t="n">
        <x:f>IF(R64="","",(R64-Parameters!$B$7)/Parameters!$C$7)</x:f>
        <x:v>0.43425328627013304</x:v>
      </x:c>
      <x:c r="W64" s="52" t="n">
        <x:f>IF(N64="","",-1*(N64-Parameters!$B$8)/Parameters!$C$8)</x:f>
        <x:v>0.2462430690899595</x:v>
      </x:c>
      <x:c r="X64" s="52" t="str">
        <x:f>IF(O64="","",-1*(O64-Parameters!$B$9)/Parameters!$C$9)</x:f>
      </x:c>
      <x:c r="Y64" s="52" t="n">
        <x:f>IF(S64="","",-1*(S64-Parameters!$B$10)/Parameters!$C$10)</x:f>
        <x:v>0.10664773619077182</x:v>
      </x:c>
      <x:c r="Z64" s="52" t="n">
        <x:f>IF(L64="","",(L64-Parameters!$B$11)/Parameters!$C$11)</x:f>
        <x:v>1.3961728004664056</x:v>
      </x:c>
      <x:c r="AA64" s="52" t="n">
        <x:f>IF(M64="","",-1*(M64-Parameters!$B$12)/Parameters!$C$12)</x:f>
        <x:v>0.87912612571957</x:v>
      </x:c>
      <x:c r="AB64" s="52" t="n">
        <x:f>IF(COUNT(T64:Y64)=0,"",AVERAGE(T64:Y64))</x:f>
        <x:v>-0.09460015251481499</x:v>
      </x:c>
      <x:c r="AC64" s="52" t="n">
        <x:f>IF(COUNT(Z64:AA64)=0,"",AVERAGE(Z64:AA64))</x:f>
        <x:v>1.1376494630929879</x:v>
      </x:c>
      <x:c r="AD64" s="52" t="n">
        <x:f>IF(OR(AB64="",AC64=""),"",AB64*AC64)</x:f>
        <x:v>-0.10762181271699404</x:v>
      </x:c>
      <x:c r="AE64" s="52" t="n">
        <x:f>IF(OR(AB64="",AC64=""),"",Parameters!$B$16*AB64+Parameters!$B$17*AC64+Parameters!$B$18*AD64)</x:f>
        <x:v>0.3353850469276981</x:v>
      </x:c>
      <x:c r="AF64" s="56" t="n">
        <x:f>IF(AE64="","",100/(1+EXP(-AE64)))</x:f>
        <x:v>58.306906192164924</x:v>
      </x:c>
      <x:c r="AG64" s="20" t="str">
        <x:f>IF(AF64="","",IF(AF64&lt;Parameters!$E$16,"Χαμηλός",IF(AF64&lt;Parameters!$E$17,"Μέτριος",IF(AF64&lt;Parameters!$E$18,"Υψηλός","Πολύ υψηλός"))))</x:f>
        <x:v>Υψηλός</x:v>
      </x:c>
      <x:c r="AH64" s="58" t="n">
        <x:f>COUNT(T64:AA64)/8</x:f>
        <x:v>0.875</x:v>
      </x:c>
      <x:c r="AI64" s="20" t="str">
        <x:f>IF(AH64&lt;0.75,"Περιορισμένη κάλυψη",IF(C64&gt;2020,"Ορισμένες σειρές είναι παλαιότερης διαθεσιμότητας","Κοινή ιστορική περίοδος"))</x:f>
        <x:v>Κοινή ιστορική περίοδος</x:v>
      </x:c>
    </x:row>
    <x:row r="65" ht="36" customHeight="1">
      <x:c r="A65" s="20" t="str">
        <x:v>Ιταλία</x:v>
      </x:c>
      <x:c r="B65" s="20" t="str">
        <x:v>ITA</x:v>
      </x:c>
      <x:c r="C65" s="20" t="n">
        <x:v>2008</x:v>
      </x:c>
      <x:c r="D65" s="20" t="n">
        <x:v>1</x:v>
      </x:c>
      <x:c r="E65" s="52" t="n">
        <x:v>10.75</x:v>
      </x:c>
      <x:c r="F65" s="52" t="n">
        <x:v>57.5</x:v>
      </x:c>
      <x:c r="G65" s="52" t="n">
        <x:v>9.877</x:v>
      </x:c>
      <x:c r="H65" s="52" t="n">
        <x:v>6.723</x:v>
      </x:c>
      <x:c r="I65" s="52" t="n">
        <x:v>-1.02</x:v>
      </x:c>
      <x:c r="J65" s="52" t="n">
        <x:v>3.3478327</x:v>
      </x:c>
      <x:c r="K65" s="52" t="n">
        <x:v>15.480531</x:v>
      </x:c>
      <x:c r="L65" s="52" t="n">
        <x:v>0.273</x:v>
      </x:c>
      <x:c r="M65" s="52" t="n">
        <x:v>0.863</x:v>
      </x:c>
      <x:c r="N65" s="52" t="n">
        <x:f>IF(AND(A65=A62,F65&lt;&gt;"",F62&lt;&gt;""),F65-F62,"")</x:f>
        <x:v>0.20000000000000284</x:v>
      </x:c>
      <x:c r="O65" s="54" t="str">
        <x:f>IF(AND(A65=A62,G65&lt;&gt;"",G62&lt;&gt;"",G62&gt;0),(G65/G62)^(1/3)-1,"")</x:f>
      </x:c>
      <x:c r="P65" s="52" t="n">
        <x:f>IF(AND(A65=A62,H65&lt;&gt;"",H62&lt;&gt;""),H65-H62,"")</x:f>
        <x:v>-1.0070000000000006</x:v>
      </x:c>
      <x:c r="Q65" s="52" t="n">
        <x:f>IF(AND(A65=A63,COUNT(I63:I65)&gt;=2),AVERAGE(I63:I65),"")</x:f>
        <x:v>0.7466666666666666</x:v>
      </x:c>
      <x:c r="R65" s="52" t="n">
        <x:f>IF(AND(A65=A63,COUNT(J63:J65)&gt;=2),AVERAGE(J63:J65),"")</x:f>
        <x:v>2.422805933333333</x:v>
      </x:c>
      <x:c r="S65" s="52" t="n">
        <x:f>IF(AND(A65=A60,K65&lt;&gt;"",K60&lt;&gt;""),K65-K60,"")</x:f>
        <x:v>-0.6536740000000023</x:v>
      </x:c>
      <x:c r="T65" s="52" t="n">
        <x:f>IF(H65="","",(H65-Parameters!$B$5)/Parameters!$C$5)</x:f>
        <x:v>-0.8144264996606947</x:v>
      </x:c>
      <x:c r="U65" s="52" t="n">
        <x:f>IF(Q65="","",-1*(Q65-Parameters!$B$6)/Parameters!$C$6)</x:f>
        <x:v>-0.08508253764650119</x:v>
      </x:c>
      <x:c r="V65" s="52" t="n">
        <x:f>IF(R65="","",(R65-Parameters!$B$7)/Parameters!$C$7)</x:f>
        <x:v>0.8584675898489122</x:v>
      </x:c>
      <x:c r="W65" s="52" t="n">
        <x:f>IF(N65="","",-1*(N65-Parameters!$B$8)/Parameters!$C$8)</x:f>
        <x:v>-0.04104051151499432</x:v>
      </x:c>
      <x:c r="X65" s="52" t="str">
        <x:f>IF(O65="","",-1*(O65-Parameters!$B$9)/Parameters!$C$9)</x:f>
      </x:c>
      <x:c r="Y65" s="52" t="n">
        <x:f>IF(S65="","",-1*(S65-Parameters!$B$10)/Parameters!$C$10)</x:f>
        <x:v>-0.0914664264078114</x:v>
      </x:c>
      <x:c r="Z65" s="52" t="n">
        <x:f>IF(L65="","",(L65-Parameters!$B$11)/Parameters!$C$11)</x:f>
        <x:v>1.865193057371737</x:v>
      </x:c>
      <x:c r="AA65" s="52" t="n">
        <x:f>IF(M65="","",-1*(M65-Parameters!$B$12)/Parameters!$C$12)</x:f>
        <x:v>1.7418073898418123</x:v>
      </x:c>
      <x:c r="AB65" s="52" t="n">
        <x:f>IF(COUNT(T65:Y65)=0,"",AVERAGE(T65:Y65))</x:f>
        <x:v>-0.034709677076217874</x:v>
      </x:c>
      <x:c r="AC65" s="52" t="n">
        <x:f>IF(COUNT(Z65:AA65)=0,"",AVERAGE(Z65:AA65))</x:f>
        <x:v>1.8035002236067745</x:v>
      </x:c>
      <x:c r="AD65" s="52" t="n">
        <x:f>IF(OR(AB65="",AC65=""),"",AB65*AC65)</x:f>
        <x:v>-0.06259891036827787</x:v>
      </x:c>
      <x:c r="AE65" s="52" t="n">
        <x:f>IF(OR(AB65="",AC65=""),"",Parameters!$B$16*AB65+Parameters!$B$17*AC65+Parameters!$B$18*AD65)</x:f>
        <x:v>0.6058748648336234</x:v>
      </x:c>
      <x:c r="AF65" s="56" t="n">
        <x:f>IF(AE65="","",100/(1+EXP(-AE65)))</x:f>
        <x:v>64.69992296975316</x:v>
      </x:c>
      <x:c r="AG65" s="20" t="str">
        <x:f>IF(AF65="","",IF(AF65&lt;Parameters!$E$16,"Χαμηλός",IF(AF65&lt;Parameters!$E$17,"Μέτριος",IF(AF65&lt;Parameters!$E$18,"Υψηλός","Πολύ υψηλός"))))</x:f>
        <x:v>Υψηλός</x:v>
      </x:c>
      <x:c r="AH65" s="58" t="n">
        <x:f>COUNT(T65:AA65)/8</x:f>
        <x:v>0.875</x:v>
      </x:c>
      <x:c r="AI65" s="20" t="str">
        <x:f>IF(AH65&lt;0.75,"Περιορισμένη κάλυψη",IF(C65&gt;2020,"Ορισμένες σειρές είναι παλαιότερης διαθεσιμότητας","Κοινή ιστορική περίοδος"))</x:f>
        <x:v>Κοινή ιστορική περίοδος</x:v>
      </x:c>
    </x:row>
    <x:row r="66" ht="36" customHeight="1">
      <x:c r="A66" s="20" t="str">
        <x:v>Ιταλία</x:v>
      </x:c>
      <x:c r="B66" s="20" t="str">
        <x:v>ITA</x:v>
      </x:c>
      <x:c r="C66" s="20" t="n">
        <x:v>2009</x:v>
      </x:c>
      <x:c r="D66" s="20" t="n">
        <x:v>0</x:v>
      </x:c>
      <x:c r="E66" s="52"/>
      <x:c r="F66" s="52" t="n">
        <x:v>58.8</x:v>
      </x:c>
      <x:c r="G66" s="52" t="n">
        <x:v>10.323</x:v>
      </x:c>
      <x:c r="H66" s="52" t="n">
        <x:v>7.749</x:v>
      </x:c>
      <x:c r="I66" s="52" t="n">
        <x:v>-5.31</x:v>
      </x:c>
      <x:c r="J66" s="52" t="n">
        <x:v>0.7747681</x:v>
      </x:c>
      <x:c r="K66" s="52" t="n">
        <x:v>13.657602</x:v>
      </x:c>
      <x:c r="L66" s="52" t="n">
        <x:v>0.273</x:v>
      </x:c>
      <x:c r="M66" s="52" t="n">
        <x:v>0.868</x:v>
      </x:c>
      <x:c r="N66" s="52" t="n">
        <x:f>IF(AND(A66=A63,F66&lt;&gt;"",F63&lt;&gt;""),F66-F63,"")</x:f>
        <x:v>1.5</x:v>
      </x:c>
      <x:c r="O66" s="54" t="str">
        <x:f>IF(AND(A66=A63,G66&lt;&gt;"",G63&lt;&gt;"",G63&gt;0),(G66/G63)^(1/3)-1,"")</x:f>
      </x:c>
      <x:c r="P66" s="52" t="n">
        <x:f>IF(AND(A66=A63,H66&lt;&gt;"",H63&lt;&gt;""),H66-H63,"")</x:f>
        <x:v>0.9719999999999995</x:v>
      </x:c>
      <x:c r="Q66" s="52" t="n">
        <x:f>IF(AND(A66=A64,COUNT(I64:I66)&gt;=2),AVERAGE(I64:I66),"")</x:f>
        <x:v>-1.623333333333333</x:v>
      </x:c>
      <x:c r="R66" s="52" t="n">
        <x:f>IF(AND(A66=A64,COUNT(J64:J66)&gt;=2),AVERAGE(J64:J66),"")</x:f>
        <x:v>1.9841139666666667</x:v>
      </x:c>
      <x:c r="S66" s="52" t="n">
        <x:f>IF(AND(A66=A61,K66&lt;&gt;"",K61&lt;&gt;""),K66-K61,"")</x:f>
        <x:v>-2.2161969999999993</x:v>
      </x:c>
      <x:c r="T66" s="52" t="n">
        <x:f>IF(H66="","",(H66-Parameters!$B$5)/Parameters!$C$5)</x:f>
        <x:v>-0.6508884822027368</x:v>
      </x:c>
      <x:c r="U66" s="52" t="n">
        <x:f>IF(Q66="","",-1*(Q66-Parameters!$B$6)/Parameters!$C$6)</x:f>
        <x:v>0.9435029546665673</x:v>
      </x:c>
      <x:c r="V66" s="52" t="n">
        <x:f>IF(R66="","",(R66-Parameters!$B$7)/Parameters!$C$7)</x:f>
        <x:v>0.4487193664574655</x:v>
      </x:c>
      <x:c r="W66" s="52" t="n">
        <x:f>IF(N66="","",-1*(N66-Parameters!$B$8)/Parameters!$C$8)</x:f>
        <x:v>-0.5745671612099053</x:v>
      </x:c>
      <x:c r="X66" s="52" t="str">
        <x:f>IF(O66="","",-1*(O66-Parameters!$B$9)/Parameters!$C$9)</x:f>
      </x:c>
      <x:c r="Y66" s="52" t="n">
        <x:f>IF(S66="","",-1*(S66-Parameters!$B$10)/Parameters!$C$10)</x:f>
        <x:v>1.3306507565631895</x:v>
      </x:c>
      <x:c r="Z66" s="52" t="n">
        <x:f>IF(L66="","",(L66-Parameters!$B$11)/Parameters!$C$11)</x:f>
        <x:v>1.865193057371737</x:v>
      </x:c>
      <x:c r="AA66" s="52" t="n">
        <x:f>IF(M66="","",-1*(M66-Parameters!$B$12)/Parameters!$C$12)</x:f>
        <x:v>1.633972231826532</x:v>
      </x:c>
      <x:c r="AB66" s="52" t="n">
        <x:f>IF(COUNT(T66:Y66)=0,"",AVERAGE(T66:Y66))</x:f>
        <x:v>0.29948348685491605</x:v>
      </x:c>
      <x:c r="AC66" s="52" t="n">
        <x:f>IF(COUNT(Z66:AA66)=0,"",AVERAGE(Z66:AA66))</x:f>
        <x:v>1.7495826445991345</x:v>
      </x:c>
      <x:c r="AD66" s="52" t="n">
        <x:f>IF(OR(AB66="",AC66=""),"",AB66*AC66)</x:f>
        <x:v>0.5239711109453942</x:v>
      </x:c>
      <x:c r="AE66" s="52" t="n">
        <x:f>IF(OR(AB66="",AC66=""),"",Parameters!$B$16*AB66+Parameters!$B$17*AC66+Parameters!$B$18*AD66)</x:f>
        <x:v>0.8294669544744402</x:v>
      </x:c>
      <x:c r="AF66" s="56" t="n">
        <x:f>IF(AE66="","",100/(1+EXP(-AE66)))</x:f>
        <x:v>69.6242208355007</x:v>
      </x:c>
      <x:c r="AG66" s="20" t="str">
        <x:f>IF(AF66="","",IF(AF66&lt;Parameters!$E$16,"Χαμηλός",IF(AF66&lt;Parameters!$E$17,"Μέτριος",IF(AF66&lt;Parameters!$E$18,"Υψηλός","Πολύ υψηλός"))))</x:f>
        <x:v>Πολύ υψηλός</x:v>
      </x:c>
      <x:c r="AH66" s="58" t="n">
        <x:f>COUNT(T66:AA66)/8</x:f>
        <x:v>0.875</x:v>
      </x:c>
      <x:c r="AI66" s="20" t="str">
        <x:f>IF(AH66&lt;0.75,"Περιορισμένη κάλυψη",IF(C66&gt;2020,"Ορισμένες σειρές είναι παλαιότερης διαθεσιμότητας","Κοινή ιστορική περίοδος"))</x:f>
        <x:v>Κοινή ιστορική περίοδος</x:v>
      </x:c>
    </x:row>
    <x:row r="67" ht="36" customHeight="1">
      <x:c r="A67" s="20" t="str">
        <x:v>Ιταλία</x:v>
      </x:c>
      <x:c r="B67" s="20" t="str">
        <x:v>ITA</x:v>
      </x:c>
      <x:c r="C67" s="20" t="n">
        <x:v>2010</x:v>
      </x:c>
      <x:c r="D67" s="20" t="n">
        <x:v>0</x:v>
      </x:c>
      <x:c r="E67" s="52"/>
      <x:c r="F67" s="52" t="n">
        <x:v>58.5</x:v>
      </x:c>
      <x:c r="G67" s="52" t="n">
        <x:v>10.521</x:v>
      </x:c>
      <x:c r="H67" s="52" t="n">
        <x:v>8.363</x:v>
      </x:c>
      <x:c r="I67" s="52" t="n">
        <x:v>1.53</x:v>
      </x:c>
      <x:c r="J67" s="52" t="n">
        <x:v>1.525516</x:v>
      </x:c>
      <x:c r="K67" s="52" t="n">
        <x:v>14.16308</x:v>
      </x:c>
      <x:c r="L67" s="52" t="n">
        <x:v>0.241</x:v>
      </x:c>
      <x:c r="M67" s="52" t="n">
        <x:v>0.884</x:v>
      </x:c>
      <x:c r="N67" s="52" t="n">
        <x:f>IF(AND(A67=A64,F67&lt;&gt;"",F64&lt;&gt;""),F67-F64,"")</x:f>
        <x:v>1.5</x:v>
      </x:c>
      <x:c r="O67" s="54" t="str">
        <x:f>IF(AND(A67=A64,G67&lt;&gt;"",G64&lt;&gt;"",G64&gt;0),(G67/G64)^(1/3)-1,"")</x:f>
      </x:c>
      <x:c r="P67" s="52" t="n">
        <x:f>IF(AND(A67=A64,H67&lt;&gt;"",H64&lt;&gt;""),H67-H64,"")</x:f>
        <x:v>2.287</x:v>
      </x:c>
      <x:c r="Q67" s="52" t="n">
        <x:f>IF(AND(A67=A65,COUNT(I65:I67)&gt;=2),AVERAGE(I65:I67),"")</x:f>
        <x:v>-1.5999999999999999</x:v>
      </x:c>
      <x:c r="R67" s="52" t="n">
        <x:f>IF(AND(A67=A65,COUNT(J65:J67)&gt;=2),AVERAGE(J65:J67),"")</x:f>
        <x:v>1.8827056000000002</x:v>
      </x:c>
      <x:c r="S67" s="52" t="n">
        <x:f>IF(AND(A67=A62,K67&lt;&gt;"",K62&lt;&gt;""),K67-K62,"")</x:f>
        <x:v>-1.3598849999999985</x:v>
      </x:c>
      <x:c r="T67" s="52" t="n">
        <x:f>IF(H67="","",(H67-Parameters!$B$5)/Parameters!$C$5)</x:f>
        <x:v>-0.55302070177468</x:v>
      </x:c>
      <x:c r="U67" s="52" t="n">
        <x:f>IF(Q67="","",-1*(Q67-Parameters!$B$6)/Parameters!$C$6)</x:f>
        <x:v>0.9333762339264948</x:v>
      </x:c>
      <x:c r="V67" s="52" t="n">
        <x:f>IF(R67="","",(R67-Parameters!$B$7)/Parameters!$C$7)</x:f>
        <x:v>0.3540016573678263</x:v>
      </x:c>
      <x:c r="W67" s="52" t="n">
        <x:f>IF(N67="","",-1*(N67-Parameters!$B$8)/Parameters!$C$8)</x:f>
        <x:v>-0.5745671612099053</x:v>
      </x:c>
      <x:c r="X67" s="52" t="str">
        <x:f>IF(O67="","",-1*(O67-Parameters!$B$9)/Parameters!$C$9)</x:f>
      </x:c>
      <x:c r="Y67" s="52" t="n">
        <x:f>IF(S67="","",-1*(S67-Parameters!$B$10)/Parameters!$C$10)</x:f>
        <x:v>0.5512855829406142</x:v>
      </x:c>
      <x:c r="Z67" s="52" t="n">
        <x:f>IF(L67="","",(L67-Parameters!$B$11)/Parameters!$C$11)</x:f>
        <x:v>1.50784429020577</x:v>
      </x:c>
      <x:c r="AA67" s="52" t="n">
        <x:f>IF(M67="","",-1*(M67-Parameters!$B$12)/Parameters!$C$12)</x:f>
        <x:v>1.2888997261776352</x:v>
      </x:c>
      <x:c r="AB67" s="52" t="n">
        <x:f>IF(COUNT(T67:Y67)=0,"",AVERAGE(T67:Y67))</x:f>
        <x:v>0.14221512225007002</x:v>
      </x:c>
      <x:c r="AC67" s="52" t="n">
        <x:f>IF(COUNT(Z67:AA67)=0,"",AVERAGE(Z67:AA67))</x:f>
        <x:v>1.3983720081917026</x:v>
      </x:c>
      <x:c r="AD67" s="52" t="n">
        <x:f>IF(OR(AB67="",AC67=""),"",AB67*AC67)</x:f>
        <x:v>0.1988696460960589</x:v>
      </x:c>
      <x:c r="AE67" s="52" t="n">
        <x:f>IF(OR(AB67="",AC67=""),"",Parameters!$B$16*AB67+Parameters!$B$17*AC67+Parameters!$B$18*AD67)</x:f>
        <x:v>0.5875354847142403</x:v>
      </x:c>
      <x:c r="AF67" s="56" t="n">
        <x:f>IF(AE67="","",100/(1+EXP(-AE67)))</x:f>
        <x:v>64.27994718673582</x:v>
      </x:c>
      <x:c r="AG67" s="20" t="str">
        <x:f>IF(AF67="","",IF(AF67&lt;Parameters!$E$16,"Χαμηλός",IF(AF67&lt;Parameters!$E$17,"Μέτριος",IF(AF67&lt;Parameters!$E$18,"Υψηλός","Πολύ υψηλός"))))</x:f>
        <x:v>Υψηλός</x:v>
      </x:c>
      <x:c r="AH67" s="58" t="n">
        <x:f>COUNT(T67:AA67)/8</x:f>
        <x:v>0.875</x:v>
      </x:c>
      <x:c r="AI67" s="20" t="str">
        <x:f>IF(AH67&lt;0.75,"Περιορισμένη κάλυψη",IF(C67&gt;2020,"Ορισμένες σειρές είναι παλαιότερης διαθεσιμότητας","Κοινή ιστορική περίοδος"))</x:f>
        <x:v>Κοινή ιστορική περίοδος</x:v>
      </x:c>
    </x:row>
    <x:row r="68" ht="36" customHeight="1">
      <x:c r="A68" s="20" t="str">
        <x:v>Ιταλία</x:v>
      </x:c>
      <x:c r="B68" s="20" t="str">
        <x:v>ITA</x:v>
      </x:c>
      <x:c r="C68" s="20" t="n">
        <x:v>2011</x:v>
      </x:c>
      <x:c r="D68" s="20" t="n">
        <x:v>0</x:v>
      </x:c>
      <x:c r="E68" s="52"/>
      <x:c r="F68" s="52" t="n">
        <x:v>57.7</x:v>
      </x:c>
      <x:c r="G68" s="52" t="n">
        <x:v>10.649</x:v>
      </x:c>
      <x:c r="H68" s="52" t="n">
        <x:v>8.359</x:v>
      </x:c>
      <x:c r="I68" s="52" t="n">
        <x:v>0.7</x:v>
      </x:c>
      <x:c r="J68" s="52" t="n">
        <x:v>2.7806327</x:v>
      </x:c>
      <x:c r="K68" s="52" t="n">
        <x:v>14.131907</x:v>
      </x:c>
      <x:c r="L68" s="52" t="n">
        <x:v>0.211</x:v>
      </x:c>
      <x:c r="M68" s="52" t="n">
        <x:v>0.905</x:v>
      </x:c>
      <x:c r="N68" s="52" t="n">
        <x:f>IF(AND(A68=A65,F68&lt;&gt;"",F65&lt;&gt;""),F68-F65,"")</x:f>
        <x:v>0.20000000000000284</x:v>
      </x:c>
      <x:c r="O68" s="54" t="n">
        <x:f>IF(AND(A68=A65,G68&lt;&gt;"",G65&lt;&gt;"",G65&gt;0),(G68/G65)^(1/3)-1,"")</x:f>
        <x:v>0.025403017416503193</x:v>
      </x:c>
      <x:c r="P68" s="52" t="n">
        <x:f>IF(AND(A68=A65,H68&lt;&gt;"",H65&lt;&gt;""),H68-H65,"")</x:f>
        <x:v>1.6360000000000001</x:v>
      </x:c>
      <x:c r="Q68" s="52" t="n">
        <x:f>IF(AND(A68=A66,COUNT(I66:I68)&gt;=2),AVERAGE(I66:I68),"")</x:f>
        <x:v>-1.0266666666666664</x:v>
      </x:c>
      <x:c r="R68" s="52" t="n">
        <x:f>IF(AND(A68=A66,COUNT(J66:J68)&gt;=2),AVERAGE(J66:J68),"")</x:f>
        <x:v>1.6936389333333333</x:v>
      </x:c>
      <x:c r="S68" s="52" t="n">
        <x:f>IF(AND(A68=A63,K68&lt;&gt;"",K63&lt;&gt;""),K68-K63,"")</x:f>
        <x:v>-1.4409299999999998</x:v>
      </x:c>
      <x:c r="T68" s="52" t="n">
        <x:f>IF(H68="","",(H68-Parameters!$B$5)/Parameters!$C$5)</x:f>
        <x:v>-0.5536582768914752</x:v>
      </x:c>
      <x:c r="U68" s="52" t="n">
        <x:f>IF(Q68="","",-1*(Q68-Parameters!$B$6)/Parameters!$C$6)</x:f>
        <x:v>0.6845482385990014</x:v>
      </x:c>
      <x:c r="V68" s="52" t="n">
        <x:f>IF(R68="","",(R68-Parameters!$B$7)/Parameters!$C$7)</x:f>
        <x:v>0.1774091125855466</x:v>
      </x:c>
      <x:c r="W68" s="52" t="n">
        <x:f>IF(N68="","",-1*(N68-Parameters!$B$8)/Parameters!$C$8)</x:f>
        <x:v>-0.04104051151499432</x:v>
      </x:c>
      <x:c r="X68" s="52" t="n">
        <x:f>IF(O68="","",-1*(O68-Parameters!$B$9)/Parameters!$C$9)</x:f>
        <x:v>0.2618616589634699</x:v>
      </x:c>
      <x:c r="Y68" s="52" t="n">
        <x:f>IF(S68="","",-1*(S68-Parameters!$B$10)/Parameters!$C$10)</x:f>
        <x:v>0.6250480088977918</x:v>
      </x:c>
      <x:c r="Z68" s="52" t="n">
        <x:f>IF(L68="","",(L68-Parameters!$B$11)/Parameters!$C$11)</x:f>
        <x:v>1.1728298209876762</x:v>
      </x:c>
      <x:c r="AA68" s="52" t="n">
        <x:f>IF(M68="","",-1*(M68-Parameters!$B$12)/Parameters!$C$12)</x:f>
        <x:v>0.8359920625134579</x:v>
      </x:c>
      <x:c r="AB68" s="52" t="n">
        <x:f>IF(COUNT(T68:Y68)=0,"",AVERAGE(T68:Y68))</x:f>
        <x:v>0.19236137177322335</x:v>
      </x:c>
      <x:c r="AC68" s="52" t="n">
        <x:f>IF(COUNT(Z68:AA68)=0,"",AVERAGE(Z68:AA68))</x:f>
        <x:v>1.004410941750567</x:v>
      </x:c>
      <x:c r="AD68" s="52" t="n">
        <x:f>IF(OR(AB68="",AC68=""),"",AB68*AC68)</x:f>
        <x:v>0.19320986657917422</x:v>
      </x:c>
      <x:c r="AE68" s="52" t="n">
        <x:f>IF(OR(AB68="",AC68=""),"",Parameters!$B$16*AB68+Parameters!$B$17*AC68+Parameters!$B$18*AD68)</x:f>
        <x:v>0.4766635707458888</x:v>
      </x:c>
      <x:c r="AF68" s="56" t="n">
        <x:f>IF(AE68="","",100/(1+EXP(-AE68)))</x:f>
        <x:v>61.69597166833688</x:v>
      </x:c>
      <x:c r="AG68" s="20" t="str">
        <x:f>IF(AF68="","",IF(AF68&lt;Parameters!$E$16,"Χαμηλός",IF(AF68&lt;Parameters!$E$17,"Μέτριος",IF(AF68&lt;Parameters!$E$18,"Υψηλός","Πολύ υψηλός"))))</x:f>
        <x:v>Υψηλός</x:v>
      </x:c>
      <x:c r="AH68" s="58" t="n">
        <x:f>COUNT(T68:AA68)/8</x:f>
        <x:v>1</x:v>
      </x:c>
      <x:c r="AI68" s="20" t="str">
        <x:f>IF(AH68&lt;0.75,"Περιορισμένη κάλυψη",IF(C68&gt;2020,"Ορισμένες σειρές είναι παλαιότερης διαθεσιμότητας","Κοινή ιστορική περίοδος"))</x:f>
        <x:v>Κοινή ιστορική περίοδος</x:v>
      </x:c>
    </x:row>
    <x:row r="69" ht="36" customHeight="1">
      <x:c r="A69" s="20" t="str">
        <x:v>Ιταλία</x:v>
      </x:c>
      <x:c r="B69" s="20" t="str">
        <x:v>ITA</x:v>
      </x:c>
      <x:c r="C69" s="20" t="n">
        <x:v>2012</x:v>
      </x:c>
      <x:c r="D69" s="20" t="n">
        <x:v>0</x:v>
      </x:c>
      <x:c r="E69" s="52"/>
      <x:c r="F69" s="52" t="n">
        <x:v>57.8</x:v>
      </x:c>
      <x:c r="G69" s="52" t="n">
        <x:v>10.778</x:v>
      </x:c>
      <x:c r="H69" s="52" t="n">
        <x:v>10.655</x:v>
      </x:c>
      <x:c r="I69" s="52" t="n">
        <x:v>-3.13</x:v>
      </x:c>
      <x:c r="J69" s="52" t="n">
        <x:v>3.0413632</x:v>
      </x:c>
      <x:c r="K69" s="52" t="n">
        <x:v>13.758234</x:v>
      </x:c>
      <x:c r="L69" s="52" t="n">
        <x:v>0.208</x:v>
      </x:c>
      <x:c r="M69" s="52" t="n">
        <x:v>0.903</x:v>
      </x:c>
      <x:c r="N69" s="52" t="n">
        <x:f>IF(AND(A69=A66,F69&lt;&gt;"",F66&lt;&gt;""),F69-F66,"")</x:f>
        <x:v>-1</x:v>
      </x:c>
      <x:c r="O69" s="54" t="n">
        <x:f>IF(AND(A69=A66,G69&lt;&gt;"",G66&lt;&gt;"",G66&gt;0),(G69/G66)^(1/3)-1,"")</x:f>
        <x:v>0.014481388551625063</x:v>
      </x:c>
      <x:c r="P69" s="52" t="n">
        <x:f>IF(AND(A69=A66,H69&lt;&gt;"",H66&lt;&gt;""),H69-H66,"")</x:f>
        <x:v>2.9059999999999997</x:v>
      </x:c>
      <x:c r="Q69" s="52" t="n">
        <x:f>IF(AND(A69=A67,COUNT(I67:I69)&gt;=2),AVERAGE(I67:I69),"")</x:f>
        <x:v>-0.3</x:v>
      </x:c>
      <x:c r="R69" s="52" t="n">
        <x:f>IF(AND(A69=A67,COUNT(J67:J69)&gt;=2),AVERAGE(J67:J69),"")</x:f>
        <x:v>2.4491706333333334</x:v>
      </x:c>
      <x:c r="S69" s="52" t="n">
        <x:f>IF(AND(A69=A64,K69&lt;&gt;"",K64&lt;&gt;""),K69-K64,"")</x:f>
        <x:v>-2.1999320000000004</x:v>
      </x:c>
      <x:c r="T69" s="52" t="n">
        <x:f>IF(H69="","",(H69-Parameters!$B$5)/Parameters!$C$5)</x:f>
        <x:v>-0.1876901598510547</x:v>
      </x:c>
      <x:c r="U69" s="52" t="n">
        <x:f>IF(Q69="","",-1*(Q69-Parameters!$B$6)/Parameters!$C$6)</x:f>
        <x:v>0.3691732212653181</x:v>
      </x:c>
      <x:c r="V69" s="52" t="n">
        <x:f>IF(R69="","",(R69-Parameters!$B$7)/Parameters!$C$7)</x:f>
        <x:v>0.8830928162175022</x:v>
      </x:c>
      <x:c r="W69" s="52" t="n">
        <x:f>IF(N69="","",-1*(N69-Parameters!$B$8)/Parameters!$C$8)</x:f>
        <x:v>0.4514456266649256</x:v>
      </x:c>
      <x:c r="X69" s="52" t="n">
        <x:f>IF(O69="","",-1*(O69-Parameters!$B$9)/Parameters!$C$9)</x:f>
        <x:v>0.8024878672516832</x:v>
      </x:c>
      <x:c r="Y69" s="52" t="n">
        <x:f>IF(S69="","",-1*(S69-Parameters!$B$10)/Parameters!$C$10)</x:f>
        <x:v>1.3158473034421656</x:v>
      </x:c>
      <x:c r="Z69" s="52" t="n">
        <x:f>IF(L69="","",(L69-Parameters!$B$11)/Parameters!$C$11)</x:f>
        <x:v>1.1393283740658668</x:v>
      </x:c>
      <x:c r="AA69" s="52" t="n">
        <x:f>IF(M69="","",-1*(M69-Parameters!$B$12)/Parameters!$C$12)</x:f>
        <x:v>0.87912612571957</x:v>
      </x:c>
      <x:c r="AB69" s="52" t="n">
        <x:f>IF(COUNT(T69:Y69)=0,"",AVERAGE(T69:Y69))</x:f>
        <x:v>0.6057261124984233</x:v>
      </x:c>
      <x:c r="AC69" s="52" t="n">
        <x:f>IF(COUNT(Z69:AA69)=0,"",AVERAGE(Z69:AA69))</x:f>
        <x:v>1.0092272498927184</x:v>
      </x:c>
      <x:c r="AD69" s="52" t="n">
        <x:f>IF(OR(AB69="",AC69=""),"",AB69*AC69)</x:f>
        <x:v>0.6113152987049911</x:v>
      </x:c>
      <x:c r="AE69" s="52" t="n">
        <x:f>IF(OR(AB69="",AC69=""),"",Parameters!$B$16*AB69+Parameters!$B$17*AC69+Parameters!$B$18*AD69)</x:f>
        <x:v>0.7475104292070833</x:v>
      </x:c>
      <x:c r="AF69" s="56" t="n">
        <x:f>IF(AE69="","",100/(1+EXP(-AE69)))</x:f>
        <x:v>67.8635992353703</x:v>
      </x:c>
      <x:c r="AG69" s="20" t="str">
        <x:f>IF(AF69="","",IF(AF69&lt;Parameters!$E$16,"Χαμηλός",IF(AF69&lt;Parameters!$E$17,"Μέτριος",IF(AF69&lt;Parameters!$E$18,"Υψηλός","Πολύ υψηλός"))))</x:f>
        <x:v>Πολύ υψηλός</x:v>
      </x:c>
      <x:c r="AH69" s="58" t="n">
        <x:f>COUNT(T69:AA69)/8</x:f>
        <x:v>1</x:v>
      </x:c>
      <x:c r="AI69" s="20" t="str">
        <x:f>IF(AH69&lt;0.75,"Περιορισμένη κάλυψη",IF(C69&gt;2020,"Ορισμένες σειρές είναι παλαιότερης διαθεσιμότητας","Κοινή ιστορική περίοδος"))</x:f>
        <x:v>Κοινή ιστορική περίοδος</x:v>
      </x:c>
    </x:row>
    <x:row r="70" ht="36" customHeight="1">
      <x:c r="A70" s="20" t="str">
        <x:v>Ιταλία</x:v>
      </x:c>
      <x:c r="B70" s="20" t="str">
        <x:v>ITA</x:v>
      </x:c>
      <x:c r="C70" s="20" t="n">
        <x:v>2013</x:v>
      </x:c>
      <x:c r="D70" s="20" t="n">
        <x:v>1</x:v>
      </x:c>
      <x:c r="E70" s="52" t="n">
        <x:v>6.069999999999999</x:v>
      </x:c>
      <x:c r="F70" s="52" t="n">
        <x:v>57.8</x:v>
      </x:c>
      <x:c r="G70" s="52" t="n">
        <x:v>11.036</x:v>
      </x:c>
      <x:c r="H70" s="52" t="n">
        <x:v>12.149</x:v>
      </x:c>
      <x:c r="I70" s="52" t="n">
        <x:v>-1.82</x:v>
      </x:c>
      <x:c r="J70" s="52" t="n">
        <x:v>1.2199935</x:v>
      </x:c>
      <x:c r="K70" s="52" t="n">
        <x:v>13.759348</x:v>
      </x:c>
      <x:c r="L70" s="52" t="n">
        <x:v>0.196</x:v>
      </x:c>
      <x:c r="M70" s="52" t="n">
        <x:v>0.899</x:v>
      </x:c>
      <x:c r="N70" s="52" t="n">
        <x:f>IF(AND(A70=A67,F70&lt;&gt;"",F67&lt;&gt;""),F70-F67,"")</x:f>
        <x:v>-0.7000000000000028</x:v>
      </x:c>
      <x:c r="O70" s="54" t="n">
        <x:f>IF(AND(A70=A67,G70&lt;&gt;"",G67&lt;&gt;"",G67&gt;0),(G70/G67)^(1/3)-1,"")</x:f>
        <x:v>0.01605735450046608</x:v>
      </x:c>
      <x:c r="P70" s="52" t="n">
        <x:f>IF(AND(A70=A67,H70&lt;&gt;"",H67&lt;&gt;""),H70-H67,"")</x:f>
        <x:v>3.7859999999999996</x:v>
      </x:c>
      <x:c r="Q70" s="52" t="n">
        <x:f>IF(AND(A70=A68,COUNT(I68:I70)&gt;=2),AVERAGE(I68:I70),"")</x:f>
        <x:v>-1.4166666666666667</x:v>
      </x:c>
      <x:c r="R70" s="52" t="n">
        <x:f>IF(AND(A70=A68,COUNT(J68:J70)&gt;=2),AVERAGE(J68:J70),"")</x:f>
        <x:v>2.3473298000000002</x:v>
      </x:c>
      <x:c r="S70" s="52" t="n">
        <x:f>IF(AND(A70=A65,K70&lt;&gt;"",K65&lt;&gt;""),K70-K65,"")</x:f>
        <x:v>-1.721183</x:v>
      </x:c>
      <x:c r="T70" s="52" t="n">
        <x:f>IF(H70="","",(H70-Parameters!$B$5)/Parameters!$C$5)</x:f>
        <x:v>0.050444146271936684</x:v>
      </x:c>
      <x:c r="U70" s="52" t="n">
        <x:f>IF(Q70="","",-1*(Q70-Parameters!$B$6)/Parameters!$C$6)</x:f>
        <x:v>0.8538091423973546</x:v>
      </x:c>
      <x:c r="V70" s="52" t="n">
        <x:f>IF(R70="","",(R70-Parameters!$B$7)/Parameters!$C$7)</x:f>
        <x:v>0.7879711734755348</x:v>
      </x:c>
      <x:c r="W70" s="52" t="n">
        <x:f>IF(N70="","",-1*(N70-Parameters!$B$8)/Parameters!$C$8)</x:f>
        <x:v>0.3283240921199471</x:v>
      </x:c>
      <x:c r="X70" s="52" t="n">
        <x:f>IF(O70="","",-1*(O70-Parameters!$B$9)/Parameters!$C$9)</x:f>
        <x:v>0.7244767476783792</x:v>
      </x:c>
      <x:c r="Y70" s="52" t="n">
        <x:f>IF(S70="","",-1*(S70-Parameters!$B$10)/Parameters!$C$10)</x:f>
        <x:v>0.8801179226713316</x:v>
      </x:c>
      <x:c r="Z70" s="52" t="n">
        <x:f>IF(L70="","",(L70-Parameters!$B$11)/Parameters!$C$11)</x:f>
        <x:v>1.0053225863786297</x:v>
      </x:c>
      <x:c r="AA70" s="52" t="n">
        <x:f>IF(M70="","",-1*(M70-Parameters!$B$12)/Parameters!$C$12)</x:f>
        <x:v>0.9653942521317943</x:v>
      </x:c>
      <x:c r="AB70" s="52" t="n">
        <x:f>IF(COUNT(T70:Y70)=0,"",AVERAGE(T70:Y70))</x:f>
        <x:v>0.6041905374357474</x:v>
      </x:c>
      <x:c r="AC70" s="52" t="n">
        <x:f>IF(COUNT(Z70:AA70)=0,"",AVERAGE(Z70:AA70))</x:f>
        <x:v>0.9853584192552121</x:v>
      </x:c>
      <x:c r="AD70" s="52" t="n">
        <x:f>IF(OR(AB70="",AC70=""),"",AB70*AC70)</x:f>
        <x:v>0.5953442328966451</x:v>
      </x:c>
      <x:c r="AE70" s="52" t="n">
        <x:f>IF(OR(AB70="",AC70=""),"",Parameters!$B$16*AB70+Parameters!$B$17*AC70+Parameters!$B$18*AD70)</x:f>
        <x:v>0.7367146656186497</x:v>
      </x:c>
      <x:c r="AF70" s="56" t="n">
        <x:f>IF(AE70="","",100/(1+EXP(-AE70)))</x:f>
        <x:v>67.62770267188098</x:v>
      </x:c>
      <x:c r="AG70" s="20" t="str">
        <x:f>IF(AF70="","",IF(AF70&lt;Parameters!$E$16,"Χαμηλός",IF(AF70&lt;Parameters!$E$17,"Μέτριος",IF(AF70&lt;Parameters!$E$18,"Υψηλός","Πολύ υψηλός"))))</x:f>
        <x:v>Πολύ υψηλός</x:v>
      </x:c>
      <x:c r="AH70" s="58" t="n">
        <x:f>COUNT(T70:AA70)/8</x:f>
        <x:v>1</x:v>
      </x:c>
      <x:c r="AI70" s="20" t="str">
        <x:f>IF(AH70&lt;0.75,"Περιορισμένη κάλυψη",IF(C70&gt;2020,"Ορισμένες σειρές είναι παλαιότερης διαθεσιμότητας","Κοινή ιστορική περίοδος"))</x:f>
        <x:v>Κοινή ιστορική περίοδος</x:v>
      </x:c>
    </x:row>
    <x:row r="71" ht="36" customHeight="1">
      <x:c r="A71" s="20" t="str">
        <x:v>Ιταλία</x:v>
      </x:c>
      <x:c r="B71" s="20" t="str">
        <x:v>ITA</x:v>
      </x:c>
      <x:c r="C71" s="20" t="n">
        <x:v>2014</x:v>
      </x:c>
      <x:c r="D71" s="20" t="n">
        <x:v>0</x:v>
      </x:c>
      <x:c r="E71" s="52"/>
      <x:c r="F71" s="52" t="n">
        <x:v>57.3</x:v>
      </x:c>
      <x:c r="G71" s="52" t="n">
        <x:v>11.253</x:v>
      </x:c>
      <x:c r="H71" s="52" t="n">
        <x:v>12.683</x:v>
      </x:c>
      <x:c r="I71" s="52" t="n">
        <x:v>0</x:v>
      </x:c>
      <x:c r="J71" s="52" t="n">
        <x:v>0.24104743</x:v>
      </x:c>
      <x:c r="K71" s="52" t="n">
        <x:v>13.836222</x:v>
      </x:c>
      <x:c r="L71" s="52" t="n">
        <x:v>0.198</x:v>
      </x:c>
      <x:c r="M71" s="52" t="n">
        <x:v>0.896</x:v>
      </x:c>
      <x:c r="N71" s="52" t="n">
        <x:f>IF(AND(A71=A68,F71&lt;&gt;"",F68&lt;&gt;""),F71-F68,"")</x:f>
        <x:v>-0.4000000000000057</x:v>
      </x:c>
      <x:c r="O71" s="54" t="n">
        <x:f>IF(AND(A71=A68,G71&lt;&gt;"",G68&lt;&gt;"",G68&gt;0),(G71/G68)^(1/3)-1,"")</x:f>
        <x:v>0.01855971935275247</x:v>
      </x:c>
      <x:c r="P71" s="52" t="n">
        <x:f>IF(AND(A71=A68,H71&lt;&gt;"",H68&lt;&gt;""),H71-H68,"")</x:f>
        <x:v>4.324</x:v>
      </x:c>
      <x:c r="Q71" s="52" t="n">
        <x:f>IF(AND(A71=A69,COUNT(I69:I71)&gt;=2),AVERAGE(I69:I71),"")</x:f>
        <x:v>-1.6500000000000001</x:v>
      </x:c>
      <x:c r="R71" s="52" t="n">
        <x:f>IF(AND(A71=A69,COUNT(J69:J71)&gt;=2),AVERAGE(J69:J71),"")</x:f>
        <x:v>1.5008013766666668</x:v>
      </x:c>
      <x:c r="S71" s="52" t="n">
        <x:f>IF(AND(A71=A66,K71&lt;&gt;"",K66&lt;&gt;""),K71-K66,"")</x:f>
        <x:v>0.17861999999999867</x:v>
      </x:c>
      <x:c r="T71" s="52" t="n">
        <x:f>IF(H71="","",(H71-Parameters!$B$5)/Parameters!$C$5)</x:f>
        <x:v>0.13556042436409035</x:v>
      </x:c>
      <x:c r="U71" s="52" t="n">
        <x:f>IF(Q71="","",-1*(Q71-Parameters!$B$6)/Parameters!$C$6)</x:f>
        <x:v>0.9550763497980786</x:v>
      </x:c>
      <x:c r="V71" s="52" t="n">
        <x:f>IF(R71="","",(R71-Parameters!$B$7)/Parameters!$C$7)</x:f>
        <x:v>-0.002705528782737852</x:v>
      </x:c>
      <x:c r="W71" s="52" t="n">
        <x:f>IF(N71="","",-1*(N71-Parameters!$B$8)/Parameters!$C$8)</x:f>
        <x:v>0.20520255757496858</x:v>
      </x:c>
      <x:c r="X71" s="52" t="n">
        <x:f>IF(O71="","",-1*(O71-Parameters!$B$9)/Parameters!$C$9)</x:f>
        <x:v>0.6006084091198541</x:v>
      </x:c>
      <x:c r="Y71" s="52" t="n">
        <x:f>IF(S71="","",-1*(S71-Parameters!$B$10)/Parameters!$C$10)</x:f>
        <x:v>-0.84897181908598</x:v>
      </x:c>
      <x:c r="Z71" s="52" t="n">
        <x:f>IF(L71="","",(L71-Parameters!$B$11)/Parameters!$C$11)</x:f>
        <x:v>1.0276568843265026</x:v>
      </x:c>
      <x:c r="AA71" s="52" t="n">
        <x:f>IF(M71="","",-1*(M71-Parameters!$B$12)/Parameters!$C$12)</x:f>
        <x:v>1.0300953469409624</x:v>
      </x:c>
      <x:c r="AB71" s="52" t="n">
        <x:f>IF(COUNT(T71:Y71)=0,"",AVERAGE(T71:Y71))</x:f>
        <x:v>0.17412839883137896</x:v>
      </x:c>
      <x:c r="AC71" s="52" t="n">
        <x:f>IF(COUNT(Z71:AA71)=0,"",AVERAGE(Z71:AA71))</x:f>
        <x:v>1.0288761156337325</x:v>
      </x:c>
      <x:c r="AD71" s="52" t="n">
        <x:f>IF(OR(AB71="",AC71=""),"",AB71*AC71)</x:f>
        <x:v>0.17915655061115054</x:v>
      </x:c>
      <x:c r="AE71" s="52" t="n">
        <x:f>IF(OR(AB71="",AC71=""),"",Parameters!$B$16*AB71+Parameters!$B$17*AC71+Parameters!$B$18*AD71)</x:f>
        <x:v>0.47379291489017983</x:v>
      </x:c>
      <x:c r="AF71" s="56" t="n">
        <x:f>IF(AE71="","",100/(1+EXP(-AE71)))</x:f>
        <x:v>61.628109469040375</x:v>
      </x:c>
      <x:c r="AG71" s="20" t="str">
        <x:f>IF(AF71="","",IF(AF71&lt;Parameters!$E$16,"Χαμηλός",IF(AF71&lt;Parameters!$E$17,"Μέτριος",IF(AF71&lt;Parameters!$E$18,"Υψηλός","Πολύ υψηλός"))))</x:f>
        <x:v>Υψηλός</x:v>
      </x:c>
      <x:c r="AH71" s="58" t="n">
        <x:f>COUNT(T71:AA71)/8</x:f>
        <x:v>1</x:v>
      </x:c>
      <x:c r="AI71" s="20" t="str">
        <x:f>IF(AH71&lt;0.75,"Περιορισμένη κάλυψη",IF(C71&gt;2020,"Ορισμένες σειρές είναι παλαιότερης διαθεσιμότητας","Κοινή ιστορική περίοδος"))</x:f>
        <x:v>Κοινή ιστορική περίοδος</x:v>
      </x:c>
    </x:row>
    <x:row r="72" ht="36" customHeight="1">
      <x:c r="A72" s="20" t="str">
        <x:v>Ιταλία</x:v>
      </x:c>
      <x:c r="B72" s="20" t="str">
        <x:v>ITA</x:v>
      </x:c>
      <x:c r="C72" s="20" t="n">
        <x:v>2015</x:v>
      </x:c>
      <x:c r="D72" s="20" t="n">
        <x:v>0</x:v>
      </x:c>
      <x:c r="E72" s="52"/>
      <x:c r="F72" s="52" t="n">
        <x:v>57.9</x:v>
      </x:c>
      <x:c r="G72" s="52" t="n">
        <x:v>11.38</x:v>
      </x:c>
      <x:c r="H72" s="52" t="n">
        <x:v>11.896</x:v>
      </x:c>
      <x:c r="I72" s="52" t="n">
        <x:v>0.89</x:v>
      </x:c>
      <x:c r="J72" s="52" t="n">
        <x:v>0.0387904</x:v>
      </x:c>
      <x:c r="K72" s="52" t="n">
        <x:v>14.262344</x:v>
      </x:c>
      <x:c r="L72" s="52" t="n">
        <x:v>0.198</x:v>
      </x:c>
      <x:c r="M72" s="52" t="n">
        <x:v>0.896</x:v>
      </x:c>
      <x:c r="N72" s="52" t="n">
        <x:f>IF(AND(A72=A69,F72&lt;&gt;"",F69&lt;&gt;""),F72-F69,"")</x:f>
        <x:v>0.10000000000000142</x:v>
      </x:c>
      <x:c r="O72" s="54" t="n">
        <x:f>IF(AND(A72=A69,G72&lt;&gt;"",G69&lt;&gt;"",G69&gt;0),(G72/G69)^(1/3)-1,"")</x:f>
        <x:v>0.018281907888996196</x:v>
      </x:c>
      <x:c r="P72" s="52" t="n">
        <x:f>IF(AND(A72=A69,H72&lt;&gt;"",H69&lt;&gt;""),H72-H69,"")</x:f>
        <x:v>1.2410000000000014</x:v>
      </x:c>
      <x:c r="Q72" s="52" t="n">
        <x:f>IF(AND(A72=A70,COUNT(I70:I72)&gt;=2),AVERAGE(I70:I72),"")</x:f>
        <x:v>-0.31</x:v>
      </x:c>
      <x:c r="R72" s="52" t="n">
        <x:f>IF(AND(A72=A70,COUNT(J70:J72)&gt;=2),AVERAGE(J70:J72),"")</x:f>
        <x:v>0.49994377666666673</x:v>
      </x:c>
      <x:c r="S72" s="52" t="n">
        <x:f>IF(AND(A72=A67,K72&lt;&gt;"",K67&lt;&gt;""),K72-K67,"")</x:f>
        <x:v>0.0992639999999998</x:v>
      </x:c>
      <x:c r="T72" s="52" t="n">
        <x:f>IF(H72="","",(H72-Parameters!$B$5)/Parameters!$C$5)</x:f>
        <x:v>0.010117520134643222</x:v>
      </x:c>
      <x:c r="U72" s="52" t="n">
        <x:f>IF(Q72="","",-1*(Q72-Parameters!$B$6)/Parameters!$C$6)</x:f>
        <x:v>0.37351324443963485</x:v>
      </x:c>
      <x:c r="V72" s="52" t="n">
        <x:f>IF(R72="","",(R72-Parameters!$B$7)/Parameters!$C$7)</x:f>
        <x:v>-0.9375291741389687</x:v>
      </x:c>
      <x:c r="W72" s="52" t="n">
        <x:f>IF(N72="","",-1*(N72-Parameters!$B$8)/Parameters!$C$8)</x:f>
        <x:v>-5.012053290897329e-16</x:v>
      </x:c>
      <x:c r="X72" s="52" t="n">
        <x:f>IF(O72="","",-1*(O72-Parameters!$B$9)/Parameters!$C$9)</x:f>
        <x:v>0.6143602184999128</x:v>
      </x:c>
      <x:c r="Y72" s="52" t="n">
        <x:f>IF(S72="","",-1*(S72-Parameters!$B$10)/Parameters!$C$10)</x:f>
        <x:v>-0.7767466222908957</x:v>
      </x:c>
      <x:c r="Z72" s="52" t="n">
        <x:f>IF(L72="","",(L72-Parameters!$B$11)/Parameters!$C$11)</x:f>
        <x:v>1.0276568843265026</x:v>
      </x:c>
      <x:c r="AA72" s="52" t="n">
        <x:f>IF(M72="","",-1*(M72-Parameters!$B$12)/Parameters!$C$12)</x:f>
        <x:v>1.0300953469409624</x:v>
      </x:c>
      <x:c r="AB72" s="52" t="n">
        <x:f>IF(COUNT(T72:Y72)=0,"",AVERAGE(T72:Y72))</x:f>
        <x:v>-0.11938080222594567</x:v>
      </x:c>
      <x:c r="AC72" s="52" t="n">
        <x:f>IF(COUNT(Z72:AA72)=0,"",AVERAGE(Z72:AA72))</x:f>
        <x:v>1.0288761156337325</x:v>
      </x:c>
      <x:c r="AD72" s="52" t="n">
        <x:f>IF(OR(AB72="",AC72=""),"",AB72*AC72)</x:f>
        <x:v>-0.12282805607546983</x:v>
      </x:c>
      <x:c r="AE72" s="52" t="n">
        <x:f>IF(OR(AB72="",AC72=""),"",Parameters!$B$16*AB72+Parameters!$B$17*AC72+Parameters!$B$18*AD72)</x:f>
        <x:v>0.28216439363998924</x:v>
      </x:c>
      <x:c r="AF72" s="56" t="n">
        <x:f>IF(AE72="","",100/(1+EXP(-AE72)))</x:f>
        <x:v>57.00767738073655</x:v>
      </x:c>
      <x:c r="AG72" s="20" t="str">
        <x:f>IF(AF72="","",IF(AF72&lt;Parameters!$E$16,"Χαμηλός",IF(AF72&lt;Parameters!$E$17,"Μέτριος",IF(AF72&lt;Parameters!$E$18,"Υψηλός","Πολύ υψηλός"))))</x:f>
        <x:v>Υψηλός</x:v>
      </x:c>
      <x:c r="AH72" s="58" t="n">
        <x:f>COUNT(T72:AA72)/8</x:f>
        <x:v>1</x:v>
      </x:c>
      <x:c r="AI72" s="20" t="str">
        <x:f>IF(AH72&lt;0.75,"Περιορισμένη κάλυψη",IF(C72&gt;2020,"Ορισμένες σειρές είναι παλαιότερης διαθεσιμότητας","Κοινή ιστορική περίοδος"))</x:f>
        <x:v>Κοινή ιστορική περίοδος</x:v>
      </x:c>
    </x:row>
    <x:row r="73" ht="36" customHeight="1">
      <x:c r="A73" s="20" t="str">
        <x:v>Ιταλία</x:v>
      </x:c>
      <x:c r="B73" s="20" t="str">
        <x:v>ITA</x:v>
      </x:c>
      <x:c r="C73" s="20" t="n">
        <x:v>2016</x:v>
      </x:c>
      <x:c r="D73" s="20" t="n">
        <x:v>0</x:v>
      </x:c>
      <x:c r="E73" s="52"/>
      <x:c r="F73" s="52" t="n">
        <x:v>60</x:v>
      </x:c>
      <x:c r="G73" s="52" t="n">
        <x:v>11.886</x:v>
      </x:c>
      <x:c r="H73" s="52" t="n">
        <x:v>11.688</x:v>
      </x:c>
      <x:c r="I73" s="52" t="n">
        <x:v>1.24</x:v>
      </x:c>
      <x:c r="J73" s="52" t="n">
        <x:v>-0.09401666</x:v>
      </x:c>
      <x:c r="K73" s="52" t="n">
        <x:v>14.66386</x:v>
      </x:c>
      <x:c r="L73" s="52" t="n">
        <x:v>0.194</x:v>
      </x:c>
      <x:c r="M73" s="52" t="n">
        <x:v>0.901</x:v>
      </x:c>
      <x:c r="N73" s="52" t="n">
        <x:f>IF(AND(A73=A70,F73&lt;&gt;"",F70&lt;&gt;""),F73-F70,"")</x:f>
        <x:v>2.200000000000003</x:v>
      </x:c>
      <x:c r="O73" s="54" t="n">
        <x:f>IF(AND(A73=A70,G73&lt;&gt;"",G70&lt;&gt;"",G70&gt;0),(G73/G70)^(1/3)-1,"")</x:f>
        <x:v>0.025041254626452014</x:v>
      </x:c>
      <x:c r="P73" s="52" t="n">
        <x:f>IF(AND(A73=A70,H73&lt;&gt;"",H70&lt;&gt;""),H73-H70,"")</x:f>
        <x:v>-0.4609999999999985</x:v>
      </x:c>
      <x:c r="Q73" s="52" t="n">
        <x:f>IF(AND(A73=A71,COUNT(I71:I73)&gt;=2),AVERAGE(I71:I73),"")</x:f>
        <x:v>0.71</x:v>
      </x:c>
      <x:c r="R73" s="52" t="n">
        <x:f>IF(AND(A73=A71,COUNT(J71:J73)&gt;=2),AVERAGE(J71:J73),"")</x:f>
        <x:v>0.061940390000000005</x:v>
      </x:c>
      <x:c r="S73" s="52" t="n">
        <x:f>IF(AND(A73=A68,K73&lt;&gt;"",K68&lt;&gt;""),K73-K68,"")</x:f>
        <x:v>0.5319529999999997</x:v>
      </x:c>
      <x:c r="T73" s="52" t="n">
        <x:f>IF(H73="","",(H73-Parameters!$B$5)/Parameters!$C$5)</x:f>
        <x:v>-0.02303638593870501</x:v>
      </x:c>
      <x:c r="U73" s="52" t="n">
        <x:f>IF(Q73="","",-1*(Q73-Parameters!$B$6)/Parameters!$C$6)</x:f>
        <x:v>-0.06916911934067314</x:v>
      </x:c>
      <x:c r="V73" s="52" t="n">
        <x:f>IF(R73="","",(R73-Parameters!$B$7)/Parameters!$C$7)</x:f>
        <x:v>-1.3466342482295368</x:v>
      </x:c>
      <x:c r="W73" s="52" t="n">
        <x:f>IF(N73="","",-1*(N73-Parameters!$B$8)/Parameters!$C$8)</x:f>
        <x:v>-0.8618507418148591</x:v>
      </x:c>
      <x:c r="X73" s="52" t="n">
        <x:f>IF(O73="","",-1*(O73-Parameters!$B$9)/Parameters!$C$9)</x:f>
        <x:v>0.27976910188291176</x:v>
      </x:c>
      <x:c r="Y73" s="52" t="n">
        <x:f>IF(S73="","",-1*(S73-Parameters!$B$10)/Parameters!$C$10)</x:f>
        <x:v>-1.1705548809741537</x:v>
      </x:c>
      <x:c r="Z73" s="52" t="n">
        <x:f>IF(L73="","",(L73-Parameters!$B$11)/Parameters!$C$11)</x:f>
        <x:v>0.9829882884307567</x:v>
      </x:c>
      <x:c r="AA73" s="52" t="n">
        <x:f>IF(M73="","",-1*(M73-Parameters!$B$12)/Parameters!$C$12)</x:f>
        <x:v>0.9222601889256822</x:v>
      </x:c>
      <x:c r="AB73" s="52" t="n">
        <x:f>IF(COUNT(T73:Y73)=0,"",AVERAGE(T73:Y73))</x:f>
        <x:v>-0.5319127124025027</x:v>
      </x:c>
      <x:c r="AC73" s="52" t="n">
        <x:f>IF(COUNT(Z73:AA73)=0,"",AVERAGE(Z73:AA73))</x:f>
        <x:v>0.9526242386782194</x:v>
      </x:c>
      <x:c r="AD73" s="52" t="n">
        <x:f>IF(OR(AB73="",AC73=""),"",AB73*AC73)</x:f>
        <x:v>-0.5067129426957009</x:v>
      </x:c>
      <x:c r="AE73" s="52" t="n">
        <x:f>IF(OR(AB73="",AC73=""),"",Parameters!$B$16*AB73+Parameters!$B$17*AC73+Parameters!$B$18*AD73)</x:f>
        <x:v>-0.00980480255356983</x:v>
      </x:c>
      <x:c r="AF73" s="56" t="n">
        <x:f>IF(AE73="","",100/(1+EXP(-AE73)))</x:f>
        <x:v>49.75488189984269</x:v>
      </x:c>
      <x:c r="AG73" s="20" t="str">
        <x:f>IF(AF73="","",IF(AF73&lt;Parameters!$E$16,"Χαμηλός",IF(AF73&lt;Parameters!$E$17,"Μέτριος",IF(AF73&lt;Parameters!$E$18,"Υψηλός","Πολύ υψηλός"))))</x:f>
        <x:v>Μέτριος</x:v>
      </x:c>
      <x:c r="AH73" s="58" t="n">
        <x:f>COUNT(T73:AA73)/8</x:f>
        <x:v>1</x:v>
      </x:c>
      <x:c r="AI73" s="20" t="str">
        <x:f>IF(AH73&lt;0.75,"Περιορισμένη κάλυψη",IF(C73&gt;2020,"Ορισμένες σειρές είναι παλαιότερης διαθεσιμότητας","Κοινή ιστορική περίοδος"))</x:f>
        <x:v>Κοινή ιστορική περίοδος</x:v>
      </x:c>
    </x:row>
    <x:row r="74" ht="36" customHeight="1">
      <x:c r="A74" s="20" t="str">
        <x:v>Ιταλία</x:v>
      </x:c>
      <x:c r="B74" s="20" t="str">
        <x:v>ITA</x:v>
      </x:c>
      <x:c r="C74" s="20" t="n">
        <x:v>2017</x:v>
      </x:c>
      <x:c r="D74" s="20" t="n">
        <x:v>0</x:v>
      </x:c>
      <x:c r="E74" s="52"/>
      <x:c r="F74" s="52" t="n">
        <x:v>61.4</x:v>
      </x:c>
      <x:c r="G74" s="52" t="n">
        <x:v>12.092</x:v>
      </x:c>
      <x:c r="H74" s="52" t="n">
        <x:v>11.211</x:v>
      </x:c>
      <x:c r="I74" s="52" t="n">
        <x:v>1.6</x:v>
      </x:c>
      <x:c r="J74" s="52" t="n">
        <x:v>1.2265332</x:v>
      </x:c>
      <x:c r="K74" s="52" t="n">
        <x:v>14.816775</x:v>
      </x:c>
      <x:c r="L74" s="52" t="n">
        <x:v>0.186</x:v>
      </x:c>
      <x:c r="M74" s="52" t="n">
        <x:v>0.912</x:v>
      </x:c>
      <x:c r="N74" s="52" t="n">
        <x:f>IF(AND(A74=A71,F74&lt;&gt;"",F71&lt;&gt;""),F74-F71,"")</x:f>
        <x:v>4.100000000000001</x:v>
      </x:c>
      <x:c r="O74" s="54" t="n">
        <x:f>IF(AND(A74=A71,G74&lt;&gt;"",G71&lt;&gt;"",G71&gt;0),(G74/G71)^(1/3)-1,"")</x:f>
        <x:v>0.024259356503262497</x:v>
      </x:c>
      <x:c r="P74" s="52" t="n">
        <x:f>IF(AND(A74=A71,H74&lt;&gt;"",H71&lt;&gt;""),H74-H71,"")</x:f>
        <x:v>-1.4719999999999995</x:v>
      </x:c>
      <x:c r="Q74" s="52" t="n">
        <x:f>IF(AND(A74=A72,COUNT(I72:I74)&gt;=2),AVERAGE(I72:I74),"")</x:f>
        <x:v>1.2433333333333334</x:v>
      </x:c>
      <x:c r="R74" s="52" t="n">
        <x:f>IF(AND(A74=A72,COUNT(J72:J74)&gt;=2),AVERAGE(J72:J74),"")</x:f>
        <x:v>0.3904356466666667</x:v>
      </x:c>
      <x:c r="S74" s="52" t="n">
        <x:f>IF(AND(A74=A69,K74&lt;&gt;"",K69&lt;&gt;""),K74-K69,"")</x:f>
        <x:v>1.058541</x:v>
      </x:c>
      <x:c r="T74" s="52" t="n">
        <x:f>IF(H74="","",(H74-Parameters!$B$5)/Parameters!$C$5)</x:f>
        <x:v>-0.09906721861652762</x:v>
      </x:c>
      <x:c r="U74" s="52" t="n">
        <x:f>IF(Q74="","",-1*(Q74-Parameters!$B$6)/Parameters!$C$6)</x:f>
        <x:v>-0.3006370219708996</x:v>
      </x:c>
      <x:c r="V74" s="52" t="n">
        <x:f>IF(R74="","",(R74-Parameters!$B$7)/Parameters!$C$7)</x:f>
        <x:v>-1.039812245459748</x:v>
      </x:c>
      <x:c r="W74" s="52" t="n">
        <x:f>IF(N74="","",-1*(N74-Parameters!$B$8)/Parameters!$C$8)</x:f>
        <x:v>-1.6416204605997298</x:v>
      </x:c>
      <x:c r="X74" s="52" t="n">
        <x:f>IF(O74="","",-1*(O74-Parameters!$B$9)/Parameters!$C$9)</x:f>
        <x:v>0.3184734584250928</x:v>
      </x:c>
      <x:c r="Y74" s="52" t="n">
        <x:f>IF(S74="","",-1*(S74-Parameters!$B$10)/Parameters!$C$10)</x:f>
        <x:v>-1.6498245257386375</x:v>
      </x:c>
      <x:c r="Z74" s="52" t="n">
        <x:f>IF(L74="","",(L74-Parameters!$B$11)/Parameters!$C$11)</x:f>
        <x:v>0.8936510966392649</x:v>
      </x:c>
      <x:c r="AA74" s="52" t="n">
        <x:f>IF(M74="","",-1*(M74-Parameters!$B$12)/Parameters!$C$12)</x:f>
        <x:v>0.6850228412920656</x:v>
      </x:c>
      <x:c r="AB74" s="52" t="n">
        <x:f>IF(COUNT(T74:Y74)=0,"",AVERAGE(T74:Y74))</x:f>
        <x:v>-0.7354146689934082</x:v>
      </x:c>
      <x:c r="AC74" s="52" t="n">
        <x:f>IF(COUNT(Z74:AA74)=0,"",AVERAGE(Z74:AA74))</x:f>
        <x:v>0.7893369689656653</x:v>
      </x:c>
      <x:c r="AD74" s="52" t="n">
        <x:f>IF(OR(AB74="",AC74=""),"",AB74*AC74)</x:f>
        <x:v>-0.5804899857561449</x:v>
      </x:c>
      <x:c r="AE74" s="52" t="n">
        <x:f>IF(OR(AB74="",AC74=""),"",Parameters!$B$16*AB74+Parameters!$B$17*AC74+Parameters!$B$18*AD74)</x:f>
        <x:v>-0.18625912738400627</x:v>
      </x:c>
      <x:c r="AF74" s="56" t="n">
        <x:f>IF(AE74="","",100/(1+EXP(-AE74)))</x:f>
        <x:v>45.35693733349864</x:v>
      </x:c>
      <x:c r="AG74" s="20" t="str">
        <x:f>IF(AF74="","",IF(AF74&lt;Parameters!$E$16,"Χαμηλός",IF(AF74&lt;Parameters!$E$17,"Μέτριος",IF(AF74&lt;Parameters!$E$18,"Υψηλός","Πολύ υψηλός"))))</x:f>
        <x:v>Μέτριος</x:v>
      </x:c>
      <x:c r="AH74" s="58" t="n">
        <x:f>COUNT(T74:AA74)/8</x:f>
        <x:v>1</x:v>
      </x:c>
      <x:c r="AI74" s="20" t="str">
        <x:f>IF(AH74&lt;0.75,"Περιορισμένη κάλυψη",IF(C74&gt;2020,"Ορισμένες σειρές είναι παλαιότερης διαθεσιμότητας","Κοινή ιστορική περίοδος"))</x:f>
        <x:v>Κοινή ιστορική περίοδος</x:v>
      </x:c>
    </x:row>
    <x:row r="75" ht="36" customHeight="1">
      <x:c r="A75" s="20" t="str">
        <x:v>Ιταλία</x:v>
      </x:c>
      <x:c r="B75" s="20" t="str">
        <x:v>ITA</x:v>
      </x:c>
      <x:c r="C75" s="20" t="n">
        <x:v>2018</x:v>
      </x:c>
      <x:c r="D75" s="20" t="n">
        <x:v>1</x:v>
      </x:c>
      <x:c r="E75" s="52" t="n">
        <x:v>21.740000000000002</x:v>
      </x:c>
      <x:c r="F75" s="52" t="n">
        <x:v>61.4</x:v>
      </x:c>
      <x:c r="G75" s="52" t="n">
        <x:v>12.325</x:v>
      </x:c>
      <x:c r="H75" s="52" t="n">
        <x:v>10.538</x:v>
      </x:c>
      <x:c r="I75" s="52" t="n">
        <x:v>0.83</x:v>
      </x:c>
      <x:c r="J75" s="52" t="n">
        <x:v>1.1374876</x:v>
      </x:c>
      <x:c r="K75" s="52" t="n">
        <x:v>14.9480715</x:v>
      </x:c>
      <x:c r="L75" s="52" t="n">
        <x:v>0.186</x:v>
      </x:c>
      <x:c r="M75" s="52" t="n">
        <x:v>0.906</x:v>
      </x:c>
      <x:c r="N75" s="52" t="n">
        <x:f>IF(AND(A75=A72,F75&lt;&gt;"",F72&lt;&gt;""),F75-F72,"")</x:f>
        <x:v>3.5</x:v>
      </x:c>
      <x:c r="O75" s="54" t="n">
        <x:f>IF(AND(A75=A72,G75&lt;&gt;"",G72&lt;&gt;"",G72&gt;0),(G75/G72)^(1/3)-1,"")</x:f>
        <x:v>0.026947452626985946</x:v>
      </x:c>
      <x:c r="P75" s="52" t="n">
        <x:f>IF(AND(A75=A72,H75&lt;&gt;"",H72&lt;&gt;""),H75-H72,"")</x:f>
        <x:v>-1.3580000000000005</x:v>
      </x:c>
      <x:c r="Q75" s="52" t="n">
        <x:f>IF(AND(A75=A73,COUNT(I73:I75)&gt;=2),AVERAGE(I73:I75),"")</x:f>
        <x:v>1.2233333333333334</x:v>
      </x:c>
      <x:c r="R75" s="52" t="n">
        <x:f>IF(AND(A75=A73,COUNT(J73:J75)&gt;=2),AVERAGE(J73:J75),"")</x:f>
        <x:v>0.7566680466666668</x:v>
      </x:c>
      <x:c r="S75" s="52" t="n">
        <x:f>IF(AND(A75=A70,K75&lt;&gt;"",K70&lt;&gt;""),K75-K70,"")</x:f>
        <x:v>1.1887235</x:v>
      </x:c>
      <x:c r="T75" s="52" t="n">
        <x:f>IF(H75="","",(H75-Parameters!$B$5)/Parameters!$C$5)</x:f>
        <x:v>-0.2063392320173129</x:v>
      </x:c>
      <x:c r="U75" s="52" t="n">
        <x:f>IF(Q75="","",-1*(Q75-Parameters!$B$6)/Parameters!$C$6)</x:f>
        <x:v>-0.2919569756222661</x:v>
      </x:c>
      <x:c r="V75" s="52" t="n">
        <x:f>IF(R75="","",(R75-Parameters!$B$7)/Parameters!$C$7)</x:f>
        <x:v>-0.6977428969174967</x:v>
      </x:c>
      <x:c r="W75" s="52" t="n">
        <x:f>IF(N75="","",-1*(N75-Parameters!$B$8)/Parameters!$C$8)</x:f>
        <x:v>-1.39537739150977</x:v>
      </x:c>
      <x:c r="X75" s="52" t="n">
        <x:f>IF(O75="","",-1*(O75-Parameters!$B$9)/Parameters!$C$9)</x:f>
        <x:v>0.18541132704684726</x:v>
      </x:c>
      <x:c r="Y75" s="52" t="n">
        <x:f>IF(S75="","",-1*(S75-Parameters!$B$10)/Parameters!$C$10)</x:f>
        <x:v>-1.7683090345568262</x:v>
      </x:c>
      <x:c r="Z75" s="52" t="n">
        <x:f>IF(L75="","",(L75-Parameters!$B$11)/Parameters!$C$11)</x:f>
        <x:v>0.8936510966392649</x:v>
      </x:c>
      <x:c r="AA75" s="52" t="n">
        <x:f>IF(M75="","",-1*(M75-Parameters!$B$12)/Parameters!$C$12)</x:f>
        <x:v>0.8144250309104019</x:v>
      </x:c>
      <x:c r="AB75" s="52" t="n">
        <x:f>IF(COUNT(T75:Y75)=0,"",AVERAGE(T75:Y75))</x:f>
        <x:v>-0.6957190339294709</x:v>
      </x:c>
      <x:c r="AC75" s="52" t="n">
        <x:f>IF(COUNT(Z75:AA75)=0,"",AVERAGE(Z75:AA75))</x:f>
        <x:v>0.8540380637748334</x:v>
      </x:c>
      <x:c r="AD75" s="52" t="n">
        <x:f>IF(OR(AB75="",AC75=""),"",AB75*AC75)</x:f>
        <x:v>-0.5941705366684229</x:v>
      </x:c>
      <x:c r="AE75" s="52" t="n">
        <x:f>IF(OR(AB75="",AC75=""),"",Parameters!$B$16*AB75+Parameters!$B$17*AC75+Parameters!$B$18*AD75)</x:f>
        <x:v>-0.14314920000685966</x:v>
      </x:c>
      <x:c r="AF75" s="56" t="n">
        <x:f>IF(AE75="","",100/(1+EXP(-AE75)))</x:f>
        <x:v>46.427368689398</x:v>
      </x:c>
      <x:c r="AG75" s="20" t="str">
        <x:f>IF(AF75="","",IF(AF75&lt;Parameters!$E$16,"Χαμηλός",IF(AF75&lt;Parameters!$E$17,"Μέτριος",IF(AF75&lt;Parameters!$E$18,"Υψηλός","Πολύ υψηλός"))))</x:f>
        <x:v>Μέτριος</x:v>
      </x:c>
      <x:c r="AH75" s="58" t="n">
        <x:f>COUNT(T75:AA75)/8</x:f>
        <x:v>1</x:v>
      </x:c>
      <x:c r="AI75" s="20" t="str">
        <x:f>IF(AH75&lt;0.75,"Περιορισμένη κάλυψη",IF(C75&gt;2020,"Ορισμένες σειρές είναι παλαιότερης διαθεσιμότητας","Κοινή ιστορική περίοδος"))</x:f>
        <x:v>Κοινή ιστορική περίοδος</x:v>
      </x:c>
    </x:row>
    <x:row r="76" ht="36" customHeight="1">
      <x:c r="A76" s="20" t="str">
        <x:v>Ιταλία</x:v>
      </x:c>
      <x:c r="B76" s="20" t="str">
        <x:v>ITA</x:v>
      </x:c>
      <x:c r="C76" s="20" t="n">
        <x:v>2019</x:v>
      </x:c>
      <x:c r="D76" s="20" t="n">
        <x:v>0</x:v>
      </x:c>
      <x:c r="E76" s="52"/>
      <x:c r="F76" s="52" t="n">
        <x:v>59.1</x:v>
      </x:c>
      <x:c r="G76" s="52" t="n">
        <x:v>13.286</x:v>
      </x:c>
      <x:c r="H76" s="52" t="n">
        <x:v>9.884</x:v>
      </x:c>
      <x:c r="I76" s="52" t="n">
        <x:v>0.43</x:v>
      </x:c>
      <x:c r="J76" s="52" t="n">
        <x:v>0.61124694</x:v>
      </x:c>
      <x:c r="K76" s="52" t="n">
        <x:v>14.803282</x:v>
      </x:c>
      <x:c r="L76" s="52" t="n">
        <x:v>0.186</x:v>
      </x:c>
      <x:c r="M76" s="52" t="n">
        <x:v>0.906</x:v>
      </x:c>
      <x:c r="N76" s="52" t="n">
        <x:f>IF(AND(A76=A73,F76&lt;&gt;"",F73&lt;&gt;""),F76-F73,"")</x:f>
        <x:v>-0.8999999999999986</x:v>
      </x:c>
      <x:c r="O76" s="54" t="n">
        <x:f>IF(AND(A76=A73,G76&lt;&gt;"",G73&lt;&gt;"",G73&gt;0),(G76/G73)^(1/3)-1,"")</x:f>
        <x:v>0.03781395796561671</x:v>
      </x:c>
      <x:c r="P76" s="52" t="n">
        <x:f>IF(AND(A76=A73,H76&lt;&gt;"",H73&lt;&gt;""),H76-H73,"")</x:f>
        <x:v>-1.8040000000000003</x:v>
      </x:c>
      <x:c r="Q76" s="52" t="n">
        <x:f>IF(AND(A76=A74,COUNT(I74:I76)&gt;=2),AVERAGE(I74:I76),"")</x:f>
        <x:v>0.9533333333333335</x:v>
      </x:c>
      <x:c r="R76" s="52" t="n">
        <x:f>IF(AND(A76=A74,COUNT(J74:J76)&gt;=2),AVERAGE(J74:J76),"")</x:f>
        <x:v>0.9917559133333333</x:v>
      </x:c>
      <x:c r="S76" s="52" t="n">
        <x:f>IF(AND(A76=A71,K76&lt;&gt;"",K71&lt;&gt;""),K76-K71,"")</x:f>
        <x:v>0.96706</x:v>
      </x:c>
      <x:c r="T76" s="52" t="n">
        <x:f>IF(H76="","",(H76-Parameters!$B$5)/Parameters!$C$5)</x:f>
        <x:v>-0.3105827636133212</x:v>
      </x:c>
      <x:c r="U76" s="52" t="n">
        <x:f>IF(Q76="","",-1*(Q76-Parameters!$B$6)/Parameters!$C$6)</x:f>
        <x:v>-0.174776349915714</x:v>
      </x:c>
      <x:c r="V76" s="52" t="n">
        <x:f>IF(R76="","",(R76-Parameters!$B$7)/Parameters!$C$7)</x:f>
        <x:v>-0.4781655099881744</x:v>
      </x:c>
      <x:c r="W76" s="52" t="n">
        <x:f>IF(N76="","",-1*(N76-Parameters!$B$8)/Parameters!$C$8)</x:f>
        <x:v>0.41040511514993183</x:v>
      </x:c>
      <x:c r="X76" s="52" t="n">
        <x:f>IF(O76="","",-1*(O76-Parameters!$B$9)/Parameters!$C$9)</x:f>
        <x:v>-0.352486238531447</x:v>
      </x:c>
      <x:c r="Y76" s="52" t="n">
        <x:f>IF(S76="","",-1*(S76-Parameters!$B$10)/Parameters!$C$10)</x:f>
        <x:v>-1.56656386204577</x:v>
      </x:c>
      <x:c r="Z76" s="52" t="n">
        <x:f>IF(L76="","",(L76-Parameters!$B$11)/Parameters!$C$11)</x:f>
        <x:v>0.8936510966392649</x:v>
      </x:c>
      <x:c r="AA76" s="52" t="n">
        <x:f>IF(M76="","",-1*(M76-Parameters!$B$12)/Parameters!$C$12)</x:f>
        <x:v>0.8144250309104019</x:v>
      </x:c>
      <x:c r="AB76" s="52" t="n">
        <x:f>IF(COUNT(T76:Y76)=0,"",AVERAGE(T76:Y76))</x:f>
        <x:v>-0.41202826815741583</x:v>
      </x:c>
      <x:c r="AC76" s="52" t="n">
        <x:f>IF(COUNT(Z76:AA76)=0,"",AVERAGE(Z76:AA76))</x:f>
        <x:v>0.8540380637748334</x:v>
      </x:c>
      <x:c r="AD76" s="52" t="n">
        <x:f>IF(OR(AB76="",AC76=""),"",AB76*AC76)</x:f>
        <x:v>-0.35188782435765725</x:v>
      </x:c>
      <x:c r="AE76" s="52" t="n">
        <x:f>IF(OR(AB76="",AC76=""),"",Parameters!$B$16*AB76+Parameters!$B$17*AC76+Parameters!$B$18*AD76)</x:f>
        <x:v>0.03710899239884722</x:v>
      </x:c>
      <x:c r="AF76" s="56" t="n">
        <x:f>IF(AE76="","",100/(1+EXP(-AE76)))</x:f>
        <x:v>50.92761836223049</x:v>
      </x:c>
      <x:c r="AG76" s="20" t="str">
        <x:f>IF(AF76="","",IF(AF76&lt;Parameters!$E$16,"Χαμηλός",IF(AF76&lt;Parameters!$E$17,"Μέτριος",IF(AF76&lt;Parameters!$E$18,"Υψηλός","Πολύ υψηλός"))))</x:f>
        <x:v>Υψηλός</x:v>
      </x:c>
      <x:c r="AH76" s="58" t="n">
        <x:f>COUNT(T76:AA76)/8</x:f>
        <x:v>1</x:v>
      </x:c>
      <x:c r="AI76" s="20" t="str">
        <x:f>IF(AH76&lt;0.75,"Περιορισμένη κάλυψη",IF(C76&gt;2020,"Ορισμένες σειρές είναι παλαιότερης διαθεσιμότητας","Κοινή ιστορική περίοδος"))</x:f>
        <x:v>Κοινή ιστορική περίοδος</x:v>
      </x:c>
    </x:row>
    <x:row r="77" ht="36" customHeight="1">
      <x:c r="A77" s="20" t="str">
        <x:v>Ιταλία</x:v>
      </x:c>
      <x:c r="B77" s="20" t="str">
        <x:v>ITA</x:v>
      </x:c>
      <x:c r="C77" s="20" t="n">
        <x:v>2020</x:v>
      </x:c>
      <x:c r="D77" s="20" t="n">
        <x:v>0</x:v>
      </x:c>
      <x:c r="E77" s="52"/>
      <x:c r="F77" s="52" t="n">
        <x:v>56.5</x:v>
      </x:c>
      <x:c r="G77" s="52" t="n">
        <x:v>14.83</x:v>
      </x:c>
      <x:c r="H77" s="52" t="n">
        <x:v>9.192</x:v>
      </x:c>
      <x:c r="I77" s="52" t="n">
        <x:v>-8.87</x:v>
      </x:c>
      <x:c r="J77" s="52" t="n">
        <x:v>-0.13770758</x:v>
      </x:c>
      <x:c r="K77" s="52" t="n">
        <x:v>14.477256</x:v>
      </x:c>
      <x:c r="L77" s="52" t="n">
        <x:v>0.164</x:v>
      </x:c>
      <x:c r="M77" s="52" t="n">
        <x:v>0.903</x:v>
      </x:c>
      <x:c r="N77" s="52" t="n">
        <x:f>IF(AND(A77=A74,F77&lt;&gt;"",F74&lt;&gt;""),F77-F74,"")</x:f>
        <x:v>-4.899999999999999</x:v>
      </x:c>
      <x:c r="O77" s="54" t="n">
        <x:f>IF(AND(A77=A74,G77&lt;&gt;"",G74&lt;&gt;"",G74&gt;0),(G77/G74)^(1/3)-1,"")</x:f>
        <x:v>0.07040387059378861</x:v>
      </x:c>
      <x:c r="P77" s="52" t="n">
        <x:f>IF(AND(A77=A74,H77&lt;&gt;"",H74&lt;&gt;""),H77-H74,"")</x:f>
        <x:v>-2.019</x:v>
      </x:c>
      <x:c r="Q77" s="52" t="n">
        <x:f>IF(AND(A77=A75,COUNT(I75:I77)&gt;=2),AVERAGE(I75:I77),"")</x:f>
        <x:v>-2.5366666666666666</x:v>
      </x:c>
      <x:c r="R77" s="52" t="n">
        <x:f>IF(AND(A77=A75,COUNT(J75:J77)&gt;=2),AVERAGE(J75:J77),"")</x:f>
        <x:v>0.5370089866666666</x:v>
      </x:c>
      <x:c r="S77" s="52" t="n">
        <x:f>IF(AND(A77=A72,K77&lt;&gt;"",K72&lt;&gt;""),K77-K72,"")</x:f>
        <x:v>0.214912</x:v>
      </x:c>
      <x:c r="T77" s="52" t="n">
        <x:f>IF(H77="","",(H77-Parameters!$B$5)/Parameters!$C$5)</x:f>
        <x:v>-0.4208832588188835</x:v>
      </x:c>
      <x:c r="U77" s="52" t="n">
        <x:f>IF(Q77="","",-1*(Q77-Parameters!$B$6)/Parameters!$C$6)</x:f>
        <x:v>1.33989173792083</x:v>
      </x:c>
      <x:c r="V77" s="52" t="n">
        <x:f>IF(R77="","",(R77-Parameters!$B$7)/Parameters!$C$7)</x:f>
        <x:v>-0.9029094293040452</x:v>
      </x:c>
      <x:c r="W77" s="52" t="n">
        <x:f>IF(N77="","",-1*(N77-Parameters!$B$8)/Parameters!$C$8)</x:f>
        <x:v>2.0520255757496613</x:v>
      </x:c>
      <x:c r="X77" s="52" t="n">
        <x:f>IF(O77="","",-1*(O77-Parameters!$B$9)/Parameters!$C$9)</x:f>
        <x:v>-1.9657035626681376</x:v>
      </x:c>
      <x:c r="Y77" s="52" t="n">
        <x:f>IF(S77="","",-1*(S77-Parameters!$B$10)/Parameters!$C$10)</x:f>
        <x:v>-0.8820026780265431</x:v>
      </x:c>
      <x:c r="Z77" s="52" t="n">
        <x:f>IF(L77="","",(L77-Parameters!$B$11)/Parameters!$C$11)</x:f>
        <x:v>0.647973819212663</x:v>
      </x:c>
      <x:c r="AA77" s="52" t="n">
        <x:f>IF(M77="","",-1*(M77-Parameters!$B$12)/Parameters!$C$12)</x:f>
        <x:v>0.87912612571957</x:v>
      </x:c>
      <x:c r="AB77" s="52" t="n">
        <x:f>IF(COUNT(T77:Y77)=0,"",AVERAGE(T77:Y77))</x:f>
        <x:v>-0.12993026919118641</x:v>
      </x:c>
      <x:c r="AC77" s="52" t="n">
        <x:f>IF(COUNT(Z77:AA77)=0,"",AVERAGE(Z77:AA77))</x:f>
        <x:v>0.7635499724661166</x:v>
      </x:c>
      <x:c r="AD77" s="52" t="n">
        <x:f>IF(OR(AB77="",AC77=""),"",AB77*AC77)</x:f>
        <x:v>-0.0992082534634455</x:v>
      </x:c>
      <x:c r="AE77" s="52" t="n">
        <x:f>IF(OR(AB77="",AC77=""),"",Parameters!$B$16*AB77+Parameters!$B$17*AC77+Parameters!$B$18*AD77)</x:f>
        <x:v>0.1858600169616437</x:v>
      </x:c>
      <x:c r="AF77" s="56" t="n">
        <x:f>IF(AE77="","",100/(1+EXP(-AE77)))</x:f>
        <x:v>54.63317076311553</x:v>
      </x:c>
      <x:c r="AG77" s="20" t="str">
        <x:f>IF(AF77="","",IF(AF77&lt;Parameters!$E$16,"Χαμηλός",IF(AF77&lt;Parameters!$E$17,"Μέτριος",IF(AF77&lt;Parameters!$E$18,"Υψηλός","Πολύ υψηλός"))))</x:f>
        <x:v>Υψηλός</x:v>
      </x:c>
      <x:c r="AH77" s="58" t="n">
        <x:f>COUNT(T77:AA77)/8</x:f>
        <x:v>1</x:v>
      </x:c>
      <x:c r="AI77" s="20" t="str">
        <x:f>IF(AH77&lt;0.75,"Περιορισμένη κάλυψη",IF(C77&gt;2020,"Ορισμένες σειρές είναι παλαιότερης διαθεσιμότητας","Κοινή ιστορική περίοδος"))</x:f>
        <x:v>Κοινή ιστορική περίοδος</x:v>
      </x:c>
    </x:row>
    <x:row r="78" ht="36" customHeight="1">
      <x:c r="A78" s="20" t="str">
        <x:v>Ιταλία</x:v>
      </x:c>
      <x:c r="B78" s="20" t="str">
        <x:v>ITA</x:v>
      </x:c>
      <x:c r="C78" s="20" t="n">
        <x:v>2021</x:v>
      </x:c>
      <x:c r="D78" s="20" t="n">
        <x:v>0</x:v>
      </x:c>
      <x:c r="E78" s="52"/>
      <x:c r="F78" s="52"/>
      <x:c r="G78" s="52"/>
      <x:c r="H78" s="52" t="n">
        <x:v>9.497</x:v>
      </x:c>
      <x:c r="I78" s="52" t="n">
        <x:v>8.93</x:v>
      </x:c>
      <x:c r="J78" s="52" t="n">
        <x:v>1.8737832</x:v>
      </x:c>
      <x:c r="K78" s="52" t="n">
        <x:v>15.3653</x:v>
      </x:c>
      <x:c r="L78" s="52" t="n">
        <x:v>0.134</x:v>
      </x:c>
      <x:c r="M78" s="52" t="n">
        <x:v>0.905</x:v>
      </x:c>
      <x:c r="N78" s="52" t="str">
        <x:f>IF(AND(A78=A75,F78&lt;&gt;"",F75&lt;&gt;""),F78-F75,"")</x:f>
      </x:c>
      <x:c r="O78" s="54" t="str">
        <x:f>IF(AND(A78=A75,G78&lt;&gt;"",G75&lt;&gt;"",G75&gt;0),(G78/G75)^(1/3)-1,"")</x:f>
      </x:c>
      <x:c r="P78" s="52" t="n">
        <x:f>IF(AND(A78=A75,H78&lt;&gt;"",H75&lt;&gt;""),H78-H75,"")</x:f>
        <x:v>-1.0410000000000004</x:v>
      </x:c>
      <x:c r="Q78" s="52" t="n">
        <x:f>IF(AND(A78=A76,COUNT(I76:I78)&gt;=2),AVERAGE(I76:I78),"")</x:f>
        <x:v>0.1633333333333334</x:v>
      </x:c>
      <x:c r="R78" s="52" t="n">
        <x:f>IF(AND(A78=A76,COUNT(J76:J78)&gt;=2),AVERAGE(J76:J78),"")</x:f>
        <x:v>0.7824408533333335</x:v>
      </x:c>
      <x:c r="S78" s="52" t="n">
        <x:f>IF(AND(A78=A73,K78&lt;&gt;"",K73&lt;&gt;""),K78-K73,"")</x:f>
        <x:v>0.7014399999999998</x:v>
      </x:c>
      <x:c r="T78" s="52" t="n">
        <x:f>IF(H78="","",(H78-Parameters!$B$5)/Parameters!$C$5)</x:f>
        <x:v>-0.37226815616325276</x:v>
      </x:c>
      <x:c r="U78" s="52" t="n">
        <x:f>IF(Q78="","",-1*(Q78-Parameters!$B$6)/Parameters!$C$6)</x:f>
        <x:v>0.16808548085530883</x:v>
      </x:c>
      <x:c r="V78" s="52" t="n">
        <x:f>IF(R78="","",(R78-Parameters!$B$7)/Parameters!$C$7)</x:f>
        <x:v>-0.6736705123153367</x:v>
      </x:c>
      <x:c r="W78" s="52" t="str">
        <x:f>IF(N78="","",-1*(N78-Parameters!$B$8)/Parameters!$C$8)</x:f>
      </x:c>
      <x:c r="X78" s="52" t="str">
        <x:f>IF(O78="","",-1*(O78-Parameters!$B$9)/Parameters!$C$9)</x:f>
      </x:c>
      <x:c r="Y78" s="52" t="n">
        <x:f>IF(S78="","",-1*(S78-Parameters!$B$10)/Parameters!$C$10)</x:f>
        <x:v>-1.3248120503023535</x:v>
      </x:c>
      <x:c r="Z78" s="52" t="n">
        <x:f>IF(L78="","",(L78-Parameters!$B$11)/Parameters!$C$11)</x:f>
        <x:v>0.3129593499945693</x:v>
      </x:c>
      <x:c r="AA78" s="52" t="n">
        <x:f>IF(M78="","",-1*(M78-Parameters!$B$12)/Parameters!$C$12)</x:f>
        <x:v>0.8359920625134579</x:v>
      </x:c>
      <x:c r="AB78" s="52" t="n">
        <x:f>IF(COUNT(T78:Y78)=0,"",AVERAGE(T78:Y78))</x:f>
        <x:v>-0.5506663094814086</x:v>
      </x:c>
      <x:c r="AC78" s="52" t="n">
        <x:f>IF(COUNT(Z78:AA78)=0,"",AVERAGE(Z78:AA78))</x:f>
        <x:v>0.5744757062540136</x:v>
      </x:c>
      <x:c r="AD78" s="52" t="n">
        <x:f>IF(OR(AB78="",AC78=""),"",AB78*AC78)</x:f>
        <x:v>-0.3163444170496234</x:v>
      </x:c>
      <x:c r="AE78" s="52" t="n">
        <x:f>IF(OR(AB78="",AC78=""),"",Parameters!$B$16*AB78+Parameters!$B$17*AC78+Parameters!$B$18*AD78)</x:f>
        <x:v>-0.13343441473083237</x:v>
      </x:c>
      <x:c r="AF78" s="56" t="n">
        <x:f>IF(AE78="","",100/(1+EXP(-AE78)))</x:f>
        <x:v>46.669080346487966</x:v>
      </x:c>
      <x:c r="AG78" s="20" t="str">
        <x:f>IF(AF78="","",IF(AF78&lt;Parameters!$E$16,"Χαμηλός",IF(AF78&lt;Parameters!$E$17,"Μέτριος",IF(AF78&lt;Parameters!$E$18,"Υψηλός","Πολύ υψηλός"))))</x:f>
        <x:v>Μέτριος</x:v>
      </x:c>
      <x:c r="AH78" s="58" t="n">
        <x:f>COUNT(T78:AA78)/8</x:f>
        <x:v>0.75</x:v>
      </x:c>
      <x:c r="AI78" s="20" t="str">
        <x:f>IF(AH78&lt;0.75,"Περιορισμένη κάλυψη",IF(C78&gt;2020,"Ορισμένες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79" ht="36" customHeight="1">
      <x:c r="A79" s="20" t="str">
        <x:v>Ιταλία</x:v>
      </x:c>
      <x:c r="B79" s="20" t="str">
        <x:v>ITA</x:v>
      </x:c>
      <x:c r="C79" s="20" t="n">
        <x:v>2022</x:v>
      </x:c>
      <x:c r="D79" s="20" t="n">
        <x:v>1</x:v>
      </x:c>
      <x:c r="E79" s="52" t="n">
        <x:v>34.769999999999996</x:v>
      </x:c>
      <x:c r="F79" s="52"/>
      <x:c r="G79" s="52"/>
      <x:c r="H79" s="52" t="n">
        <x:v>8.069</x:v>
      </x:c>
      <x:c r="I79" s="52" t="n">
        <x:v>4.66</x:v>
      </x:c>
      <x:c r="J79" s="52" t="n">
        <x:v>8.20129</x:v>
      </x:c>
      <x:c r="K79" s="52" t="n">
        <x:v>15.382254</x:v>
      </x:c>
      <x:c r="L79" s="52" t="n">
        <x:v>0.134</x:v>
      </x:c>
      <x:c r="M79" s="52" t="n">
        <x:v>0.905</x:v>
      </x:c>
      <x:c r="N79" s="52" t="str">
        <x:f>IF(AND(A79=A76,F79&lt;&gt;"",F76&lt;&gt;""),F79-F76,"")</x:f>
      </x:c>
      <x:c r="O79" s="54" t="str">
        <x:f>IF(AND(A79=A76,G79&lt;&gt;"",G76&lt;&gt;"",G76&gt;0),(G79/G76)^(1/3)-1,"")</x:f>
      </x:c>
      <x:c r="P79" s="52" t="n">
        <x:f>IF(AND(A79=A76,H79&lt;&gt;"",H76&lt;&gt;""),H79-H76,"")</x:f>
        <x:v>-1.8149999999999995</x:v>
      </x:c>
      <x:c r="Q79" s="52" t="n">
        <x:f>IF(AND(A79=A77,COUNT(I77:I79)&gt;=2),AVERAGE(I77:I79),"")</x:f>
        <x:v>1.5733333333333335</x:v>
      </x:c>
      <x:c r="R79" s="52" t="n">
        <x:f>IF(AND(A79=A77,COUNT(J77:J79)&gt;=2),AVERAGE(J77:J79),"")</x:f>
        <x:v>3.3124552066666664</x:v>
      </x:c>
      <x:c r="S79" s="52" t="n">
        <x:f>IF(AND(A79=A74,K79&lt;&gt;"",K74&lt;&gt;""),K79-K74,"")</x:f>
        <x:v>0.5654789999999998</x:v>
      </x:c>
      <x:c r="T79" s="52" t="n">
        <x:f>IF(H79="","",(H79-Parameters!$B$5)/Parameters!$C$5)</x:f>
        <x:v>-0.5998824728591239</x:v>
      </x:c>
      <x:c r="U79" s="52" t="n">
        <x:f>IF(Q79="","",-1*(Q79-Parameters!$B$6)/Parameters!$C$6)</x:f>
        <x:v>-0.4438577867233522</x:v>
      </x:c>
      <x:c r="V79" s="52" t="n">
        <x:f>IF(R79="","",(R79-Parameters!$B$7)/Parameters!$C$7)</x:f>
        <x:v>1.6894201417264105</x:v>
      </x:c>
      <x:c r="W79" s="52" t="str">
        <x:f>IF(N79="","",-1*(N79-Parameters!$B$8)/Parameters!$C$8)</x:f>
      </x:c>
      <x:c r="X79" s="52" t="str">
        <x:f>IF(O79="","",-1*(O79-Parameters!$B$9)/Parameters!$C$9)</x:f>
      </x:c>
      <x:c r="Y79" s="52" t="n">
        <x:f>IF(S79="","",-1*(S79-Parameters!$B$10)/Parameters!$C$10)</x:f>
        <x:v>-1.2010682882496218</x:v>
      </x:c>
      <x:c r="Z79" s="52" t="n">
        <x:f>IF(L79="","",(L79-Parameters!$B$11)/Parameters!$C$11)</x:f>
        <x:v>0.3129593499945693</x:v>
      </x:c>
      <x:c r="AA79" s="52" t="n">
        <x:f>IF(M79="","",-1*(M79-Parameters!$B$12)/Parameters!$C$12)</x:f>
        <x:v>0.8359920625134579</x:v>
      </x:c>
      <x:c r="AB79" s="52" t="n">
        <x:f>IF(COUNT(T79:Y79)=0,"",AVERAGE(T79:Y79))</x:f>
        <x:v>-0.13884710152642182</x:v>
      </x:c>
      <x:c r="AC79" s="52" t="n">
        <x:f>IF(COUNT(Z79:AA79)=0,"",AVERAGE(Z79:AA79))</x:f>
        <x:v>0.5744757062540136</x:v>
      </x:c>
      <x:c r="AD79" s="52" t="n">
        <x:f>IF(OR(AB79="",AC79=""),"",AB79*AC79)</x:f>
        <x:v>-0.07976428671071391</x:v>
      </x:c>
      <x:c r="AE79" s="52" t="n">
        <x:f>IF(OR(AB79="",AC79=""),"",Parameters!$B$16*AB79+Parameters!$B$17*AC79+Parameters!$B$18*AD79)</x:f>
        <x:v>0.11672416267830134</x:v>
      </x:c>
      <x:c r="AF79" s="56" t="n">
        <x:f>IF(AE79="","",100/(1+EXP(-AE79)))</x:f>
        <x:v>52.914795425016145</x:v>
      </x:c>
      <x:c r="AG79" s="20" t="str">
        <x:f>IF(AF79="","",IF(AF79&lt;Parameters!$E$16,"Χαμηλός",IF(AF79&lt;Parameters!$E$17,"Μέτριος",IF(AF79&lt;Parameters!$E$18,"Υψηλός","Πολύ υψηλός"))))</x:f>
        <x:v>Υψηλός</x:v>
      </x:c>
      <x:c r="AH79" s="58" t="n">
        <x:f>COUNT(T79:AA79)/8</x:f>
        <x:v>0.75</x:v>
      </x:c>
      <x:c r="AI79" s="20" t="str">
        <x:f>IF(AH79&lt;0.75,"Περιορισμένη κάλυψη",IF(C79&gt;2020,"Ορισμένες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80" ht="36" customHeight="1">
      <x:c r="A80" s="20" t="str">
        <x:v>Ιταλία</x:v>
      </x:c>
      <x:c r="B80" s="20" t="str">
        <x:v>ITA</x:v>
      </x:c>
      <x:c r="C80" s="20" t="n">
        <x:v>2023</x:v>
      </x:c>
      <x:c r="D80" s="20" t="n">
        <x:v>0</x:v>
      </x:c>
      <x:c r="E80" s="52"/>
      <x:c r="F80" s="52"/>
      <x:c r="G80" s="52"/>
      <x:c r="H80" s="52" t="n">
        <x:v>7.627</x:v>
      </x:c>
      <x:c r="I80" s="52" t="n">
        <x:v>0.7</x:v>
      </x:c>
      <x:c r="J80" s="52" t="n">
        <x:v>5.6221943</x:v>
      </x:c>
      <x:c r="K80" s="52" t="n">
        <x:v>15.467519</x:v>
      </x:c>
      <x:c r="L80" s="52" t="n">
        <x:v>0.151</x:v>
      </x:c>
      <x:c r="M80" s="52" t="n">
        <x:v>0.886</x:v>
      </x:c>
      <x:c r="N80" s="52" t="str">
        <x:f>IF(AND(A80=A77,F80&lt;&gt;"",F77&lt;&gt;""),F80-F77,"")</x:f>
      </x:c>
      <x:c r="O80" s="54" t="str">
        <x:f>IF(AND(A80=A77,G80&lt;&gt;"",G77&lt;&gt;"",G77&gt;0),(G80/G77)^(1/3)-1,"")</x:f>
      </x:c>
      <x:c r="P80" s="52" t="n">
        <x:f>IF(AND(A80=A77,H80&lt;&gt;"",H77&lt;&gt;""),H80-H77,"")</x:f>
        <x:v>-1.5650000000000004</x:v>
      </x:c>
      <x:c r="Q80" s="52" t="n">
        <x:f>IF(AND(A80=A78,COUNT(I78:I80)&gt;=2),AVERAGE(I78:I80),"")</x:f>
        <x:v>4.763333333333333</x:v>
      </x:c>
      <x:c r="R80" s="52" t="n">
        <x:f>IF(AND(A80=A78,COUNT(J78:J80)&gt;=2),AVERAGE(J78:J80),"")</x:f>
        <x:v>5.2324225</x:v>
      </x:c>
      <x:c r="S80" s="52" t="n">
        <x:f>IF(AND(A80=A75,K80&lt;&gt;"",K75&lt;&gt;""),K80-K75,"")</x:f>
        <x:v>0.5194475000000001</x:v>
      </x:c>
      <x:c r="T80" s="52" t="n">
        <x:f>IF(H80="","",(H80-Parameters!$B$5)/Parameters!$C$5)</x:f>
        <x:v>-0.670334523264989</x:v>
      </x:c>
      <x:c r="U80" s="52" t="n">
        <x:f>IF(Q80="","",-1*(Q80-Parameters!$B$6)/Parameters!$C$6)</x:f>
        <x:v>-1.8283251793303934</x:v>
      </x:c>
      <x:c r="V80" s="52" t="n">
        <x:f>IF(R80="","",(R80-Parameters!$B$7)/Parameters!$C$7)</x:f>
        <x:v>3.482713037857292</x:v>
      </x:c>
      <x:c r="W80" s="52" t="str">
        <x:f>IF(N80="","",-1*(N80-Parameters!$B$8)/Parameters!$C$8)</x:f>
      </x:c>
      <x:c r="X80" s="52" t="str">
        <x:f>IF(O80="","",-1*(O80-Parameters!$B$9)/Parameters!$C$9)</x:f>
      </x:c>
      <x:c r="Y80" s="52" t="n">
        <x:f>IF(S80="","",-1*(S80-Parameters!$B$10)/Parameters!$C$10)</x:f>
        <x:v>-1.1591731051976415</x:v>
      </x:c>
      <x:c r="Z80" s="52" t="n">
        <x:f>IF(L80="","",(L80-Parameters!$B$11)/Parameters!$C$11)</x:f>
        <x:v>0.5028008825514889</x:v>
      </x:c>
      <x:c r="AA80" s="52" t="n">
        <x:f>IF(M80="","",-1*(M80-Parameters!$B$12)/Parameters!$C$12)</x:f>
        <x:v>1.245765662971523</x:v>
      </x:c>
      <x:c r="AB80" s="52" t="n">
        <x:f>IF(COUNT(T80:Y80)=0,"",AVERAGE(T80:Y80))</x:f>
        <x:v>-0.043779942483932965</x:v>
      </x:c>
      <x:c r="AC80" s="52" t="n">
        <x:f>IF(COUNT(Z80:AA80)=0,"",AVERAGE(Z80:AA80))</x:f>
        <x:v>0.874283272761506</x:v>
      </x:c>
      <x:c r="AD80" s="52" t="n">
        <x:f>IF(OR(AB80="",AC80=""),"",AB80*AC80)</x:f>
        <x:v>-0.03827607139616341</x:v>
      </x:c>
      <x:c r="AE80" s="52" t="n">
        <x:f>IF(OR(AB80="",AC80=""),"",Parameters!$B$16*AB80+Parameters!$B$17*AC80+Parameters!$B$18*AD80)</x:f>
        <x:v>0.2780925699607476</x:v>
      </x:c>
      <x:c r="AF80" s="56" t="n">
        <x:f>IF(AE80="","",100/(1+EXP(-AE80)))</x:f>
        <x:v>56.90785301530084</x:v>
      </x:c>
      <x:c r="AG80" s="20" t="str">
        <x:f>IF(AF80="","",IF(AF80&lt;Parameters!$E$16,"Χαμηλός",IF(AF80&lt;Parameters!$E$17,"Μέτριος",IF(AF80&lt;Parameters!$E$18,"Υψηλός","Πολύ υψηλός"))))</x:f>
        <x:v>Υψηλός</x:v>
      </x:c>
      <x:c r="AH80" s="58" t="n">
        <x:f>COUNT(T80:AA80)/8</x:f>
        <x:v>0.75</x:v>
      </x:c>
      <x:c r="AI80" s="20" t="str">
        <x:f>IF(AH80&lt;0.75,"Περιορισμένη κάλυψη",IF(C80&gt;2020,"Ορισμένες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81" ht="36" customHeight="1">
      <x:c r="A81" s="20" t="str">
        <x:v>Ιταλία</x:v>
      </x:c>
      <x:c r="B81" s="20" t="str">
        <x:v>ITA</x:v>
      </x:c>
      <x:c r="C81" s="20" t="n">
        <x:v>2024</x:v>
      </x:c>
      <x:c r="D81" s="20" t="n">
        <x:v>0</x:v>
      </x:c>
      <x:c r="E81" s="52"/>
      <x:c r="F81" s="52"/>
      <x:c r="G81" s="52"/>
      <x:c r="H81" s="52" t="n">
        <x:v>6.5</x:v>
      </x:c>
      <x:c r="I81" s="52"/>
      <x:c r="J81" s="52" t="n">
        <x:v>0.982373</x:v>
      </x:c>
      <x:c r="K81" s="52" t="n">
        <x:v>15.083746</x:v>
      </x:c>
      <x:c r="L81" s="52" t="n">
        <x:v>0.182</x:v>
      </x:c>
      <x:c r="M81" s="52" t="n">
        <x:v>0.874</x:v>
      </x:c>
      <x:c r="N81" s="52" t="str">
        <x:f>IF(AND(A81=A78,F81&lt;&gt;"",F78&lt;&gt;""),F81-F78,"")</x:f>
      </x:c>
      <x:c r="O81" s="54" t="str">
        <x:f>IF(AND(A81=A78,G81&lt;&gt;"",G78&lt;&gt;"",G78&gt;0),(G81/G78)^(1/3)-1,"")</x:f>
      </x:c>
      <x:c r="P81" s="52" t="n">
        <x:f>IF(AND(A81=A78,H81&lt;&gt;"",H78&lt;&gt;""),H81-H78,"")</x:f>
        <x:v>-2.997</x:v>
      </x:c>
      <x:c r="Q81" s="52" t="n">
        <x:f>IF(AND(A81=A79,COUNT(I79:I81)&gt;=2),AVERAGE(I79:I81),"")</x:f>
        <x:v>2.68</x:v>
      </x:c>
      <x:c r="R81" s="52" t="n">
        <x:f>IF(AND(A81=A79,COUNT(J79:J81)&gt;=2),AVERAGE(J79:J81),"")</x:f>
        <x:v>4.935285766666667</x:v>
      </x:c>
      <x:c r="S81" s="52" t="n">
        <x:f>IF(AND(A81=A76,K81&lt;&gt;"",K76&lt;&gt;""),K81-K76,"")</x:f>
        <x:v>0.28046400000000027</x:v>
      </x:c>
      <x:c r="T81" s="52" t="n">
        <x:f>IF(H81="","",(H81-Parameters!$B$5)/Parameters!$C$5)</x:f>
        <x:v>-0.8499713124220247</x:v>
      </x:c>
      <x:c r="U81" s="52" t="n">
        <x:f>IF(Q81="","",-1*(Q81-Parameters!$B$6)/Parameters!$C$6)</x:f>
        <x:v>-0.9241536846810721</x:v>
      </x:c>
      <x:c r="V81" s="52" t="n">
        <x:f>IF(R81="","",(R81-Parameters!$B$7)/Parameters!$C$7)</x:f>
        <x:v>3.2051806054474183</x:v>
      </x:c>
      <x:c r="W81" s="52" t="str">
        <x:f>IF(N81="","",-1*(N81-Parameters!$B$8)/Parameters!$C$8)</x:f>
      </x:c>
      <x:c r="X81" s="52" t="str">
        <x:f>IF(O81="","",-1*(O81-Parameters!$B$9)/Parameters!$C$9)</x:f>
      </x:c>
      <x:c r="Y81" s="52" t="n">
        <x:f>IF(S81="","",-1*(S81-Parameters!$B$10)/Parameters!$C$10)</x:f>
        <x:v>-0.9416642801777534</x:v>
      </x:c>
      <x:c r="Z81" s="52" t="n">
        <x:f>IF(L81="","",(L81-Parameters!$B$11)/Parameters!$C$11)</x:f>
        <x:v>0.8489825007435191</x:v>
      </x:c>
      <x:c r="AA81" s="52" t="n">
        <x:f>IF(M81="","",-1*(M81-Parameters!$B$12)/Parameters!$C$12)</x:f>
        <x:v>1.5045700422081958</x:v>
      </x:c>
      <x:c r="AB81" s="52" t="n">
        <x:f>IF(COUNT(T81:Y81)=0,"",AVERAGE(T81:Y81))</x:f>
        <x:v>0.12234783204164204</x:v>
      </x:c>
      <x:c r="AC81" s="52" t="n">
        <x:f>IF(COUNT(Z81:AA81)=0,"",AVERAGE(Z81:AA81))</x:f>
        <x:v>1.1767762714758574</x:v>
      </x:c>
      <x:c r="AD81" s="52" t="n">
        <x:f>IF(OR(AB81="",AC81=""),"",AB81*AC81)</x:f>
        <x:v>0.14397602561311795</x:v>
      </x:c>
      <x:c r="AE81" s="52" t="n">
        <x:f>IF(OR(AB81="",AC81=""),"",Parameters!$B$16*AB81+Parameters!$B$17*AC81+Parameters!$B$18*AD81)</x:f>
        <x:v>0.493560605200765</x:v>
      </x:c>
      <x:c r="AF81" s="56" t="n">
        <x:f>IF(AE81="","",100/(1+EXP(-AE81)))</x:f>
        <x:v>62.094486049587985</x:v>
      </x:c>
      <x:c r="AG81" s="20" t="str">
        <x:f>IF(AF81="","",IF(AF81&lt;Parameters!$E$16,"Χαμηλός",IF(AF81&lt;Parameters!$E$17,"Μέτριος",IF(AF81&lt;Parameters!$E$18,"Υψηλός","Πολύ υψηλός"))))</x:f>
        <x:v>Υψηλός</x:v>
      </x:c>
      <x:c r="AH81" s="58" t="n">
        <x:f>COUNT(T81:AA81)/8</x:f>
        <x:v>0.75</x:v>
      </x:c>
      <x:c r="AI81" s="20" t="str">
        <x:f>IF(AH81&lt;0.75,"Περιορισμένη κάλυψη",IF(C81&gt;2020,"Ορισμένες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82" ht="36" customHeight="1">
      <x:c r="A82" s="20" t="str">
        <x:v>Ιταλία</x:v>
      </x:c>
      <x:c r="B82" s="20" t="str">
        <x:v>ITA</x:v>
      </x:c>
      <x:c r="C82" s="20" t="n">
        <x:v>2025</x:v>
      </x:c>
      <x:c r="D82" s="20" t="n">
        <x:v>0</x:v>
      </x:c>
      <x:c r="E82" s="52"/>
      <x:c r="F82" s="52"/>
      <x:c r="G82" s="52"/>
      <x:c r="H82" s="52" t="n">
        <x:v>6.391</x:v>
      </x:c>
      <x:c r="I82" s="52"/>
      <x:c r="J82" s="52" t="n">
        <x:v>1.5316683</x:v>
      </x:c>
      <x:c r="K82" s="52" t="n">
        <x:v>15.00159</x:v>
      </x:c>
      <x:c r="L82" s="52" t="n">
        <x:v>0.157</x:v>
      </x:c>
      <x:c r="M82" s="52" t="n">
        <x:v>0.865</x:v>
      </x:c>
      <x:c r="N82" s="52" t="str">
        <x:f>IF(AND(A82=A79,F82&lt;&gt;"",F79&lt;&gt;""),F82-F79,"")</x:f>
      </x:c>
      <x:c r="O82" s="54" t="str">
        <x:f>IF(AND(A82=A79,G82&lt;&gt;"",G79&lt;&gt;"",G79&gt;0),(G82/G79)^(1/3)-1,"")</x:f>
      </x:c>
      <x:c r="P82" s="52" t="n">
        <x:f>IF(AND(A82=A79,H82&lt;&gt;"",H79&lt;&gt;""),H82-H79,"")</x:f>
        <x:v>-1.6780000000000008</x:v>
      </x:c>
      <x:c r="Q82" s="52" t="str">
        <x:f>IF(AND(A82=A80,COUNT(I80:I82)&gt;=2),AVERAGE(I80:I82),"")</x:f>
      </x:c>
      <x:c r="R82" s="52" t="n">
        <x:f>IF(AND(A82=A80,COUNT(J80:J82)&gt;=2),AVERAGE(J80:J82),"")</x:f>
        <x:v>2.7120785333333335</x:v>
      </x:c>
      <x:c r="S82" s="52" t="n">
        <x:f>IF(AND(A82=A77,K82&lt;&gt;"",K77&lt;&gt;""),K82-K77,"")</x:f>
        <x:v>0.5243339999999996</x:v>
      </x:c>
      <x:c r="T82" s="52" t="n">
        <x:f>IF(H82="","",(H82-Parameters!$B$5)/Parameters!$C$5)</x:f>
        <x:v>-0.8673452343546927</x:v>
      </x:c>
      <x:c r="U82" s="52" t="str">
        <x:f>IF(Q82="","",-1*(Q82-Parameters!$B$6)/Parameters!$C$6)</x:f>
      </x:c>
      <x:c r="V82" s="52" t="n">
        <x:f>IF(R82="","",(R82-Parameters!$B$7)/Parameters!$C$7)</x:f>
        <x:v>1.1286547437793766</x:v>
      </x:c>
      <x:c r="W82" s="52" t="str">
        <x:f>IF(N82="","",-1*(N82-Parameters!$B$8)/Parameters!$C$8)</x:f>
      </x:c>
      <x:c r="X82" s="52" t="str">
        <x:f>IF(O82="","",-1*(O82-Parameters!$B$9)/Parameters!$C$9)</x:f>
      </x:c>
      <x:c r="Y82" s="52" t="n">
        <x:f>IF(S82="","",-1*(S82-Parameters!$B$10)/Parameters!$C$10)</x:f>
        <x:v>-1.1636205121251473</x:v>
      </x:c>
      <x:c r="Z82" s="52" t="n">
        <x:f>IF(L82="","",(L82-Parameters!$B$11)/Parameters!$C$11)</x:f>
        <x:v>0.5698037763951077</x:v>
      </x:c>
      <x:c r="AA82" s="52" t="n">
        <x:f>IF(M82="","",-1*(M82-Parameters!$B$12)/Parameters!$C$12)</x:f>
        <x:v>1.6986733266357001</x:v>
      </x:c>
      <x:c r="AB82" s="52" t="n">
        <x:f>IF(COUNT(T82:Y82)=0,"",AVERAGE(T82:Y82))</x:f>
        <x:v>-0.3007703342334878</x:v>
      </x:c>
      <x:c r="AC82" s="52" t="n">
        <x:f>IF(COUNT(Z82:AA82)=0,"",AVERAGE(Z82:AA82))</x:f>
        <x:v>1.1342385515154039</x:v>
      </x:c>
      <x:c r="AD82" s="52" t="n">
        <x:f>IF(OR(AB82="",AC82=""),"",AB82*AC82)</x:f>
        <x:v>-0.3411453082397951</x:v>
      </x:c>
      <x:c r="AE82" s="52" t="n">
        <x:f>IF(OR(AB82="",AC82=""),"",Parameters!$B$16*AB82+Parameters!$B$17*AC82+Parameters!$B$18*AD82)</x:f>
        <x:v>0.19744527837799347</x:v>
      </x:c>
      <x:c r="AF82" s="56" t="n">
        <x:f>IF(AE82="","",100/(1+EXP(-AE82)))</x:f>
        <x:v>54.92015812021729</x:v>
      </x:c>
      <x:c r="AG82" s="20" t="str">
        <x:f>IF(AF82="","",IF(AF82&lt;Parameters!$E$16,"Χαμηλός",IF(AF82&lt;Parameters!$E$17,"Μέτριος",IF(AF82&lt;Parameters!$E$18,"Υψηλός","Πολύ υψηλός"))))</x:f>
        <x:v>Υψηλός</x:v>
      </x:c>
      <x:c r="AH82" s="58" t="n">
        <x:f>COUNT(T82:AA82)/8</x:f>
        <x:v>0.625</x:v>
      </x:c>
      <x:c r="AI82" s="20" t="str">
        <x:f>IF(AH82&lt;0.75,"Περιορισμένη κάλυψη",IF(C82&gt;2020,"Ορισμένες σειρές είναι παλαιότερης διαθεσιμότητας","Κοινή ιστορική περίοδος"))</x:f>
        <x:v>Περιορισμένη κάλυψη</x:v>
      </x:c>
    </x:row>
    <x:row r="83" ht="36" customHeight="1">
      <x:c r="A83" s="20" t="str">
        <x:v>Γαλλία</x:v>
      </x:c>
      <x:c r="B83" s="20" t="str">
        <x:v>FRA</x:v>
      </x:c>
      <x:c r="C83" s="20" t="n">
        <x:v>2000</x:v>
      </x:c>
      <x:c r="D83" s="20" t="n">
        <x:v>0</x:v>
      </x:c>
      <x:c r="E83" s="52"/>
      <x:c r="F83" s="52"/>
      <x:c r="G83" s="52"/>
      <x:c r="H83" s="52" t="n">
        <x:v>10.218</x:v>
      </x:c>
      <x:c r="I83" s="52" t="n">
        <x:v>4.14</x:v>
      </x:c>
      <x:c r="J83" s="52" t="n">
        <x:v>1.67596</x:v>
      </x:c>
      <x:c r="K83" s="52" t="n">
        <x:v>14.387839</x:v>
      </x:c>
      <x:c r="L83" s="52" t="n">
        <x:v>0.059</x:v>
      </x:c>
      <x:c r="M83" s="52" t="n">
        <x:v>0.965</x:v>
      </x:c>
      <x:c r="N83" s="52" t="str">
        <x:f>IF(AND(A83=A80,F83&lt;&gt;"",F80&lt;&gt;""),F83-F80,"")</x:f>
      </x:c>
      <x:c r="O83" s="54" t="str">
        <x:f>IF(AND(A83=A80,G83&lt;&gt;"",G80&lt;&gt;"",G80&gt;0),(G83/G80)^(1/3)-1,"")</x:f>
      </x:c>
      <x:c r="P83" s="52" t="str">
        <x:f>IF(AND(A83=A80,H83&lt;&gt;"",H80&lt;&gt;""),H83-H80,"")</x:f>
      </x:c>
      <x:c r="Q83" s="52" t="str">
        <x:f>IF(AND(A83=A81,COUNT(I81:I83)&gt;=2),AVERAGE(I81:I83),"")</x:f>
      </x:c>
      <x:c r="R83" s="52" t="str">
        <x:f>IF(AND(A83=A81,COUNT(J81:J83)&gt;=2),AVERAGE(J81:J83),"")</x:f>
      </x:c>
      <x:c r="S83" s="52" t="str">
        <x:f>IF(AND(A83=A78,K83&lt;&gt;"",K78&lt;&gt;""),K83-K78,"")</x:f>
      </x:c>
      <x:c r="T83" s="52" t="n">
        <x:f>IF(H83="","",(H83-Parameters!$B$5)/Parameters!$C$5)</x:f>
        <x:v>-0.25734524136092557</x:v>
      </x:c>
      <x:c r="U83" s="52" t="str">
        <x:f>IF(Q83="","",-1*(Q83-Parameters!$B$6)/Parameters!$C$6)</x:f>
      </x:c>
      <x:c r="V83" s="52" t="str">
        <x:f>IF(R83="","",(R83-Parameters!$B$7)/Parameters!$C$7)</x:f>
      </x:c>
      <x:c r="W83" s="52" t="str">
        <x:f>IF(N83="","",-1*(N83-Parameters!$B$8)/Parameters!$C$8)</x:f>
      </x:c>
      <x:c r="X83" s="52" t="str">
        <x:f>IF(O83="","",-1*(O83-Parameters!$B$9)/Parameters!$C$9)</x:f>
      </x:c>
      <x:c r="Y83" s="52" t="str">
        <x:f>IF(S83="","",-1*(S83-Parameters!$B$10)/Parameters!$C$10)</x:f>
      </x:c>
      <x:c r="Z83" s="52" t="n">
        <x:f>IF(L83="","",(L83-Parameters!$B$11)/Parameters!$C$11)</x:f>
        <x:v>-0.5245768230506651</x:v>
      </x:c>
      <x:c r="AA83" s="52" t="n">
        <x:f>IF(M83="","",-1*(M83-Parameters!$B$12)/Parameters!$C$12)</x:f>
        <x:v>-0.458029833669903</x:v>
      </x:c>
      <x:c r="AB83" s="52" t="n">
        <x:f>IF(COUNT(T83:Y83)=0,"",AVERAGE(T83:Y83))</x:f>
        <x:v>-0.25734524136092557</x:v>
      </x:c>
      <x:c r="AC83" s="52" t="n">
        <x:f>IF(COUNT(Z83:AA83)=0,"",AVERAGE(Z83:AA83))</x:f>
        <x:v>-0.49130332836028406</x:v>
      </x:c>
      <x:c r="AD83" s="52" t="n">
        <x:f>IF(OR(AB83="",AC83=""),"",AB83*AC83)</x:f>
        <x:v>0.12643457361830338</x:v>
      </x:c>
      <x:c r="AE83" s="52" t="n">
        <x:f>IF(OR(AB83="",AC83=""),"",Parameters!$B$16*AB83+Parameters!$B$17*AC83+Parameters!$B$18*AD83)</x:f>
        <x:v>-0.30085259031277817</x:v>
      </x:c>
      <x:c r="AF83" s="56" t="n">
        <x:f>IF(AE83="","",100/(1+EXP(-AE83)))</x:f>
        <x:v>42.53490736400791</x:v>
      </x:c>
      <x:c r="AG83" s="20" t="str">
        <x:f>IF(AF83="","",IF(AF83&lt;Parameters!$E$16,"Χαμηλός",IF(AF83&lt;Parameters!$E$17,"Μέτριος",IF(AF83&lt;Parameters!$E$18,"Υψηλός","Πολύ υψηλός"))))</x:f>
        <x:v>Μέτριος</x:v>
      </x:c>
      <x:c r="AH83" s="58" t="n">
        <x:f>COUNT(T83:AA83)/8</x:f>
        <x:v>0.375</x:v>
      </x:c>
      <x:c r="AI83" s="20" t="str">
        <x:f>IF(AH83&lt;0.75,"Περιορισμένη κάλυψη",IF(C83&gt;2020,"Ορισμένες σειρές είναι παλαιότερης διαθεσιμότητας","Κοινή ιστορική περίοδος"))</x:f>
        <x:v>Περιορισμένη κάλυψη</x:v>
      </x:c>
    </x:row>
    <x:row r="84" ht="36" customHeight="1">
      <x:c r="A84" s="20" t="str">
        <x:v>Γαλλία</x:v>
      </x:c>
      <x:c r="B84" s="20" t="str">
        <x:v>FRA</x:v>
      </x:c>
      <x:c r="C84" s="20" t="n">
        <x:v>2001</x:v>
      </x:c>
      <x:c r="D84" s="20" t="n">
        <x:v>0</x:v>
      </x:c>
      <x:c r="E84" s="52"/>
      <x:c r="F84" s="52"/>
      <x:c r="G84" s="52"/>
      <x:c r="H84" s="52" t="n">
        <x:v>8.61</x:v>
      </x:c>
      <x:c r="I84" s="52" t="n">
        <x:v>1.9</x:v>
      </x:c>
      <x:c r="J84" s="52" t="n">
        <x:v>1.6347808</x:v>
      </x:c>
      <x:c r="K84" s="52" t="n">
        <x:v>13.929655</x:v>
      </x:c>
      <x:c r="L84" s="52" t="n">
        <x:v>0.059</x:v>
      </x:c>
      <x:c r="M84" s="52" t="n">
        <x:v>0.965</x:v>
      </x:c>
      <x:c r="N84" s="52" t="str">
        <x:f>IF(AND(A84=A81,F84&lt;&gt;"",F81&lt;&gt;""),F84-F81,"")</x:f>
      </x:c>
      <x:c r="O84" s="54" t="str">
        <x:f>IF(AND(A84=A81,G84&lt;&gt;"",G81&lt;&gt;"",G81&gt;0),(G84/G81)^(1/3)-1,"")</x:f>
      </x:c>
      <x:c r="P84" s="52" t="str">
        <x:f>IF(AND(A84=A81,H84&lt;&gt;"",H81&lt;&gt;""),H84-H81,"")</x:f>
      </x:c>
      <x:c r="Q84" s="52" t="str">
        <x:f>IF(AND(A84=A82,COUNT(I82:I84)&gt;=2),AVERAGE(I82:I84),"")</x:f>
      </x:c>
      <x:c r="R84" s="52" t="str">
        <x:f>IF(AND(A84=A82,COUNT(J82:J84)&gt;=2),AVERAGE(J82:J84),"")</x:f>
      </x:c>
      <x:c r="S84" s="52" t="str">
        <x:f>IF(AND(A84=A79,K84&lt;&gt;"",K79&lt;&gt;""),K84-K79,"")</x:f>
      </x:c>
      <x:c r="T84" s="52" t="n">
        <x:f>IF(H84="","",(H84-Parameters!$B$5)/Parameters!$C$5)</x:f>
        <x:v>-0.5136504383125791</x:v>
      </x:c>
      <x:c r="U84" s="52" t="str">
        <x:f>IF(Q84="","",-1*(Q84-Parameters!$B$6)/Parameters!$C$6)</x:f>
      </x:c>
      <x:c r="V84" s="52" t="str">
        <x:f>IF(R84="","",(R84-Parameters!$B$7)/Parameters!$C$7)</x:f>
      </x:c>
      <x:c r="W84" s="52" t="str">
        <x:f>IF(N84="","",-1*(N84-Parameters!$B$8)/Parameters!$C$8)</x:f>
      </x:c>
      <x:c r="X84" s="52" t="str">
        <x:f>IF(O84="","",-1*(O84-Parameters!$B$9)/Parameters!$C$9)</x:f>
      </x:c>
      <x:c r="Y84" s="52" t="str">
        <x:f>IF(S84="","",-1*(S84-Parameters!$B$10)/Parameters!$C$10)</x:f>
      </x:c>
      <x:c r="Z84" s="52" t="n">
        <x:f>IF(L84="","",(L84-Parameters!$B$11)/Parameters!$C$11)</x:f>
        <x:v>-0.5245768230506651</x:v>
      </x:c>
      <x:c r="AA84" s="52" t="n">
        <x:f>IF(M84="","",-1*(M84-Parameters!$B$12)/Parameters!$C$12)</x:f>
        <x:v>-0.458029833669903</x:v>
      </x:c>
      <x:c r="AB84" s="52" t="n">
        <x:f>IF(COUNT(T84:Y84)=0,"",AVERAGE(T84:Y84))</x:f>
        <x:v>-0.5136504383125791</x:v>
      </x:c>
      <x:c r="AC84" s="52" t="n">
        <x:f>IF(COUNT(Z84:AA84)=0,"",AVERAGE(Z84:AA84))</x:f>
        <x:v>-0.49130332836028406</x:v>
      </x:c>
      <x:c r="AD84" s="52" t="n">
        <x:f>IF(OR(AB84="",AC84=""),"",AB84*AC84)</x:f>
        <x:v>0.25235816995668886</x:v>
      </x:c>
      <x:c r="AE84" s="52" t="n">
        <x:f>IF(OR(AB84="",AC84=""),"",Parameters!$B$16*AB84+Parameters!$B$17*AC84+Parameters!$B$18*AD84)</x:f>
        <x:v>-0.429228089002349</x:v>
      </x:c>
      <x:c r="AF84" s="56" t="n">
        <x:f>IF(AE84="","",100/(1+EXP(-AE84)))</x:f>
        <x:v>39.4310671842974</x:v>
      </x:c>
      <x:c r="AG84" s="20" t="str">
        <x:f>IF(AF84="","",IF(AF84&lt;Parameters!$E$16,"Χαμηλός",IF(AF84&lt;Parameters!$E$17,"Μέτριος",IF(AF84&lt;Parameters!$E$18,"Υψηλός","Πολύ υψηλός"))))</x:f>
        <x:v>Μέτριος</x:v>
      </x:c>
      <x:c r="AH84" s="58" t="n">
        <x:f>COUNT(T84:AA84)/8</x:f>
        <x:v>0.375</x:v>
      </x:c>
      <x:c r="AI84" s="20" t="str">
        <x:f>IF(AH84&lt;0.75,"Περιορισμένη κάλυψη",IF(C84&gt;2020,"Ορισμένες σειρές είναι παλαιότερης διαθεσιμότητας","Κοινή ιστορική περίοδος"))</x:f>
        <x:v>Περιορισμένη κάλυψη</x:v>
      </x:c>
    </x:row>
    <x:row r="85" ht="36" customHeight="1">
      <x:c r="A85" s="20" t="str">
        <x:v>Γαλλία</x:v>
      </x:c>
      <x:c r="B85" s="20" t="str">
        <x:v>FRA</x:v>
      </x:c>
      <x:c r="C85" s="20" t="n">
        <x:v>2002</x:v>
      </x:c>
      <x:c r="D85" s="20" t="n">
        <x:v>1</x:v>
      </x:c>
      <x:c r="E85" s="52" t="n">
        <x:v>11.34</x:v>
      </x:c>
      <x:c r="F85" s="52"/>
      <x:c r="G85" s="52"/>
      <x:c r="H85" s="52" t="n">
        <x:v>8.702</x:v>
      </x:c>
      <x:c r="I85" s="52" t="n">
        <x:v>1.07</x:v>
      </x:c>
      <x:c r="J85" s="52" t="n">
        <x:v>1.9234123</x:v>
      </x:c>
      <x:c r="K85" s="52" t="n">
        <x:v>13.4598055</x:v>
      </x:c>
      <x:c r="L85" s="52" t="n">
        <x:v>0.059</x:v>
      </x:c>
      <x:c r="M85" s="52" t="n">
        <x:v>0.965</x:v>
      </x:c>
      <x:c r="N85" s="52" t="str">
        <x:f>IF(AND(A85=A82,F85&lt;&gt;"",F82&lt;&gt;""),F85-F82,"")</x:f>
      </x:c>
      <x:c r="O85" s="54" t="str">
        <x:f>IF(AND(A85=A82,G85&lt;&gt;"",G82&lt;&gt;"",G82&gt;0),(G85/G82)^(1/3)-1,"")</x:f>
      </x:c>
      <x:c r="P85" s="52" t="str">
        <x:f>IF(AND(A85=A82,H85&lt;&gt;"",H82&lt;&gt;""),H85-H82,"")</x:f>
      </x:c>
      <x:c r="Q85" s="52" t="n">
        <x:f>IF(AND(A85=A83,COUNT(I83:I85)&gt;=2),AVERAGE(I83:I85),"")</x:f>
        <x:v>2.3699999999999997</x:v>
      </x:c>
      <x:c r="R85" s="52" t="n">
        <x:f>IF(AND(A85=A83,COUNT(J83:J85)&gt;=2),AVERAGE(J83:J85),"")</x:f>
        <x:v>1.7447176999999998</x:v>
      </x:c>
      <x:c r="S85" s="52" t="str">
        <x:f>IF(AND(A85=A80,K85&lt;&gt;"",K80&lt;&gt;""),K85-K80,"")</x:f>
      </x:c>
      <x:c r="T85" s="52" t="n">
        <x:f>IF(H85="","",(H85-Parameters!$B$5)/Parameters!$C$5)</x:f>
        <x:v>-0.49898621062629034</x:v>
      </x:c>
      <x:c r="U85" s="52" t="n">
        <x:f>IF(Q85="","",-1*(Q85-Parameters!$B$6)/Parameters!$C$6)</x:f>
        <x:v>-0.7896129662772526</x:v>
      </x:c>
      <x:c r="V85" s="52" t="n">
        <x:f>IF(R85="","",(R85-Parameters!$B$7)/Parameters!$C$7)</x:f>
        <x:v>0.22511783643960293</x:v>
      </x:c>
      <x:c r="W85" s="52" t="str">
        <x:f>IF(N85="","",-1*(N85-Parameters!$B$8)/Parameters!$C$8)</x:f>
      </x:c>
      <x:c r="X85" s="52" t="str">
        <x:f>IF(O85="","",-1*(O85-Parameters!$B$9)/Parameters!$C$9)</x:f>
      </x:c>
      <x:c r="Y85" s="52" t="str">
        <x:f>IF(S85="","",-1*(S85-Parameters!$B$10)/Parameters!$C$10)</x:f>
      </x:c>
      <x:c r="Z85" s="52" t="n">
        <x:f>IF(L85="","",(L85-Parameters!$B$11)/Parameters!$C$11)</x:f>
        <x:v>-0.5245768230506651</x:v>
      </x:c>
      <x:c r="AA85" s="52" t="n">
        <x:f>IF(M85="","",-1*(M85-Parameters!$B$12)/Parameters!$C$12)</x:f>
        <x:v>-0.458029833669903</x:v>
      </x:c>
      <x:c r="AB85" s="52" t="n">
        <x:f>IF(COUNT(T85:Y85)=0,"",AVERAGE(T85:Y85))</x:f>
        <x:v>-0.35449378015464666</x:v>
      </x:c>
      <x:c r="AC85" s="52" t="n">
        <x:f>IF(COUNT(Z85:AA85)=0,"",AVERAGE(Z85:AA85))</x:f>
        <x:v>-0.49130332836028406</x:v>
      </x:c>
      <x:c r="AD85" s="52" t="n">
        <x:f>IF(OR(AB85="",AC85=""),"",AB85*AC85)</x:f>
        <x:v>0.17416397407299672</x:v>
      </x:c>
      <x:c r="AE85" s="52" t="n">
        <x:f>IF(OR(AB85="",AC85=""),"",Parameters!$B$16*AB85+Parameters!$B$17*AC85+Parameters!$B$18*AD85)</x:f>
        <x:v>-0.34951134660385547</x:v>
      </x:c>
      <x:c r="AF85" s="56" t="n">
        <x:f>IF(AE85="","",100/(1+EXP(-AE85)))</x:f>
        <x:v>41.35009232716665</x:v>
      </x:c>
      <x:c r="AG85" s="20" t="str">
        <x:f>IF(AF85="","",IF(AF85&lt;Parameters!$E$16,"Χαμηλός",IF(AF85&lt;Parameters!$E$17,"Μέτριος",IF(AF85&lt;Parameters!$E$18,"Υψηλός","Πολύ υψηλός"))))</x:f>
        <x:v>Μέτριος</x:v>
      </x:c>
      <x:c r="AH85" s="58" t="n">
        <x:f>COUNT(T85:AA85)/8</x:f>
        <x:v>0.625</x:v>
      </x:c>
      <x:c r="AI85" s="20" t="str">
        <x:f>IF(AH85&lt;0.75,"Περιορισμένη κάλυψη",IF(C85&gt;2020,"Ορισμένες σειρές είναι παλαιότερης διαθεσιμότητας","Κοινή ιστορική περίοδος"))</x:f>
        <x:v>Περιορισμένη κάλυψη</x:v>
      </x:c>
    </x:row>
    <x:row r="86" ht="36" customHeight="1">
      <x:c r="A86" s="20" t="str">
        <x:v>Γαλλία</x:v>
      </x:c>
      <x:c r="B86" s="20" t="str">
        <x:v>FRA</x:v>
      </x:c>
      <x:c r="C86" s="20" t="n">
        <x:v>2003</x:v>
      </x:c>
      <x:c r="D86" s="20" t="n">
        <x:v>0</x:v>
      </x:c>
      <x:c r="E86" s="52"/>
      <x:c r="F86" s="52"/>
      <x:c r="G86" s="52"/>
      <x:c r="H86" s="52" t="n">
        <x:v>8.306</x:v>
      </x:c>
      <x:c r="I86" s="52" t="n">
        <x:v>0.97</x:v>
      </x:c>
      <x:c r="J86" s="52" t="n">
        <x:v>2.098472</x:v>
      </x:c>
      <x:c r="K86" s="52" t="n">
        <x:v>12.992267</x:v>
      </x:c>
      <x:c r="L86" s="52" t="n">
        <x:v>0.059</x:v>
      </x:c>
      <x:c r="M86" s="52" t="n">
        <x:v>0.965</x:v>
      </x:c>
      <x:c r="N86" s="52" t="str">
        <x:f>IF(AND(A86=A83,F86&lt;&gt;"",F83&lt;&gt;""),F86-F83,"")</x:f>
      </x:c>
      <x:c r="O86" s="54" t="str">
        <x:f>IF(AND(A86=A83,G86&lt;&gt;"",G83&lt;&gt;"",G83&gt;0),(G86/G83)^(1/3)-1,"")</x:f>
      </x:c>
      <x:c r="P86" s="52" t="n">
        <x:f>IF(AND(A86=A83,H86&lt;&gt;"",H83&lt;&gt;""),H86-H83,"")</x:f>
        <x:v>-1.9120000000000008</x:v>
      </x:c>
      <x:c r="Q86" s="52" t="n">
        <x:f>IF(AND(A86=A84,COUNT(I84:I86)&gt;=2),AVERAGE(I84:I86),"")</x:f>
        <x:v>1.3133333333333332</x:v>
      </x:c>
      <x:c r="R86" s="52" t="n">
        <x:f>IF(AND(A86=A84,COUNT(J84:J86)&gt;=2),AVERAGE(J84:J86),"")</x:f>
        <x:v>1.8855550333333333</x:v>
      </x:c>
      <x:c r="S86" s="52" t="str">
        <x:f>IF(AND(A86=A81,K86&lt;&gt;"",K81&lt;&gt;""),K86-K81,"")</x:f>
      </x:c>
      <x:c r="T86" s="52" t="n">
        <x:f>IF(H86="","",(H86-Parameters!$B$5)/Parameters!$C$5)</x:f>
        <x:v>-0.5621061471890111</x:v>
      </x:c>
      <x:c r="U86" s="52" t="n">
        <x:f>IF(Q86="","",-1*(Q86-Parameters!$B$6)/Parameters!$C$6)</x:f>
        <x:v>-0.3310171841911167</x:v>
      </x:c>
      <x:c r="V86" s="52" t="n">
        <x:f>IF(R86="","",(R86-Parameters!$B$7)/Parameters!$C$7)</x:f>
        <x:v>0.356663092576857</x:v>
      </x:c>
      <x:c r="W86" s="52" t="str">
        <x:f>IF(N86="","",-1*(N86-Parameters!$B$8)/Parameters!$C$8)</x:f>
      </x:c>
      <x:c r="X86" s="52" t="str">
        <x:f>IF(O86="","",-1*(O86-Parameters!$B$9)/Parameters!$C$9)</x:f>
      </x:c>
      <x:c r="Y86" s="52" t="str">
        <x:f>IF(S86="","",-1*(S86-Parameters!$B$10)/Parameters!$C$10)</x:f>
      </x:c>
      <x:c r="Z86" s="52" t="n">
        <x:f>IF(L86="","",(L86-Parameters!$B$11)/Parameters!$C$11)</x:f>
        <x:v>-0.5245768230506651</x:v>
      </x:c>
      <x:c r="AA86" s="52" t="n">
        <x:f>IF(M86="","",-1*(M86-Parameters!$B$12)/Parameters!$C$12)</x:f>
        <x:v>-0.458029833669903</x:v>
      </x:c>
      <x:c r="AB86" s="52" t="n">
        <x:f>IF(COUNT(T86:Y86)=0,"",AVERAGE(T86:Y86))</x:f>
        <x:v>-0.17882007960109025</x:v>
      </x:c>
      <x:c r="AC86" s="52" t="n">
        <x:f>IF(COUNT(Z86:AA86)=0,"",AVERAGE(Z86:AA86))</x:f>
        <x:v>-0.49130332836028406</x:v>
      </x:c>
      <x:c r="AD86" s="52" t="n">
        <x:f>IF(OR(AB86="",AC86=""),"",AB86*AC86)</x:f>
        <x:v>0.08785490028566657</x:v>
      </x:c>
      <x:c r="AE86" s="52" t="n">
        <x:f>IF(OR(AB86="",AC86=""),"",Parameters!$B$16*AB86+Parameters!$B$17*AC86+Parameters!$B$18*AD86)</x:f>
        <x:v>-0.2615217186781324</x:v>
      </x:c>
      <x:c r="AF86" s="56" t="n">
        <x:f>IF(AE86="","",100/(1+EXP(-AE86)))</x:f>
        <x:v>43.49896729017842</x:v>
      </x:c>
      <x:c r="AG86" s="20" t="str">
        <x:f>IF(AF86="","",IF(AF86&lt;Parameters!$E$16,"Χαμηλός",IF(AF86&lt;Parameters!$E$17,"Μέτριος",IF(AF86&lt;Parameters!$E$18,"Υψηλός","Πολύ υψηλός"))))</x:f>
        <x:v>Μέτριος</x:v>
      </x:c>
      <x:c r="AH86" s="58" t="n">
        <x:f>COUNT(T86:AA86)/8</x:f>
        <x:v>0.625</x:v>
      </x:c>
      <x:c r="AI86" s="20" t="str">
        <x:f>IF(AH86&lt;0.75,"Περιορισμένη κάλυψη",IF(C86&gt;2020,"Ορισμένες σειρές είναι παλαιότερης διαθεσιμότητας","Κοινή ιστορική περίοδος"))</x:f>
        <x:v>Περιορισμένη κάλυψη</x:v>
      </x:c>
    </x:row>
    <x:row r="87" ht="36" customHeight="1">
      <x:c r="A87" s="20" t="str">
        <x:v>Γαλλία</x:v>
      </x:c>
      <x:c r="B87" s="20" t="str">
        <x:v>FRA</x:v>
      </x:c>
      <x:c r="C87" s="20" t="n">
        <x:v>2004</x:v>
      </x:c>
      <x:c r="D87" s="20" t="n">
        <x:v>0</x:v>
      </x:c>
      <x:c r="E87" s="52"/>
      <x:c r="F87" s="52" t="n">
        <x:v>59.9</x:v>
      </x:c>
      <x:c r="G87" s="52"/>
      <x:c r="H87" s="52" t="n">
        <x:v>8.914</x:v>
      </x:c>
      <x:c r="I87" s="52" t="n">
        <x:v>2.87</x:v>
      </x:c>
      <x:c r="J87" s="52" t="n">
        <x:v>2.1420896</x:v>
      </x:c>
      <x:c r="K87" s="52" t="n">
        <x:v>12.567221</x:v>
      </x:c>
      <x:c r="L87" s="52" t="n">
        <x:v>0.059</x:v>
      </x:c>
      <x:c r="M87" s="52" t="n">
        <x:v>0.965</x:v>
      </x:c>
      <x:c r="N87" s="52" t="str">
        <x:f>IF(AND(A87=A84,F87&lt;&gt;"",F84&lt;&gt;""),F87-F84,"")</x:f>
      </x:c>
      <x:c r="O87" s="54" t="str">
        <x:f>IF(AND(A87=A84,G87&lt;&gt;"",G84&lt;&gt;"",G84&gt;0),(G87/G84)^(1/3)-1,"")</x:f>
      </x:c>
      <x:c r="P87" s="52" t="n">
        <x:f>IF(AND(A87=A84,H87&lt;&gt;"",H84&lt;&gt;""),H87-H84,"")</x:f>
        <x:v>0.30400000000000027</x:v>
      </x:c>
      <x:c r="Q87" s="52" t="n">
        <x:f>IF(AND(A87=A85,COUNT(I85:I87)&gt;=2),AVERAGE(I85:I87),"")</x:f>
        <x:v>1.6366666666666667</x:v>
      </x:c>
      <x:c r="R87" s="52" t="n">
        <x:f>IF(AND(A87=A85,COUNT(J85:J87)&gt;=2),AVERAGE(J85:J87),"")</x:f>
        <x:v>2.054657966666667</x:v>
      </x:c>
      <x:c r="S87" s="52" t="str">
        <x:f>IF(AND(A87=A82,K87&lt;&gt;"",K82&lt;&gt;""),K87-K82,"")</x:f>
      </x:c>
      <x:c r="T87" s="52" t="n">
        <x:f>IF(H87="","",(H87-Parameters!$B$5)/Parameters!$C$5)</x:f>
        <x:v>-0.46519472943614704</x:v>
      </x:c>
      <x:c r="U87" s="52" t="n">
        <x:f>IF(Q87="","",-1*(Q87-Parameters!$B$6)/Parameters!$C$6)</x:f>
        <x:v>-0.4713446001606915</x:v>
      </x:c>
      <x:c r="V87" s="52" t="n">
        <x:f>IF(R87="","",(R87-Parameters!$B$7)/Parameters!$C$7)</x:f>
        <x:v>0.5146090586954124</x:v>
      </x:c>
      <x:c r="W87" s="52" t="str">
        <x:f>IF(N87="","",-1*(N87-Parameters!$B$8)/Parameters!$C$8)</x:f>
      </x:c>
      <x:c r="X87" s="52" t="str">
        <x:f>IF(O87="","",-1*(O87-Parameters!$B$9)/Parameters!$C$9)</x:f>
      </x:c>
      <x:c r="Y87" s="52" t="str">
        <x:f>IF(S87="","",-1*(S87-Parameters!$B$10)/Parameters!$C$10)</x:f>
      </x:c>
      <x:c r="Z87" s="52" t="n">
        <x:f>IF(L87="","",(L87-Parameters!$B$11)/Parameters!$C$11)</x:f>
        <x:v>-0.5245768230506651</x:v>
      </x:c>
      <x:c r="AA87" s="52" t="n">
        <x:f>IF(M87="","",-1*(M87-Parameters!$B$12)/Parameters!$C$12)</x:f>
        <x:v>-0.458029833669903</x:v>
      </x:c>
      <x:c r="AB87" s="52" t="n">
        <x:f>IF(COUNT(T87:Y87)=0,"",AVERAGE(T87:Y87))</x:f>
        <x:v>-0.1406434236338087</x:v>
      </x:c>
      <x:c r="AC87" s="52" t="n">
        <x:f>IF(COUNT(Z87:AA87)=0,"",AVERAGE(Z87:AA87))</x:f>
        <x:v>-0.49130332836028406</x:v>
      </x:c>
      <x:c r="AD87" s="52" t="n">
        <x:f>IF(OR(AB87="",AC87=""),"",AB87*AC87)</x:f>
        <x:v>0.06909858214327565</x:v>
      </x:c>
      <x:c r="AE87" s="52" t="n">
        <x:f>IF(OR(AB87="",AC87=""),"",Parameters!$B$16*AB87+Parameters!$B$17*AC87+Parameters!$B$18*AD87)</x:f>
        <x:v>-0.24240018971036661</x:v>
      </x:c>
      <x:c r="AF87" s="56" t="n">
        <x:f>IF(AE87="","",100/(1+EXP(-AE87)))</x:f>
        <x:v>43.96949467558041</x:v>
      </x:c>
      <x:c r="AG87" s="20" t="str">
        <x:f>IF(AF87="","",IF(AF87&lt;Parameters!$E$16,"Χαμηλός",IF(AF87&lt;Parameters!$E$17,"Μέτριος",IF(AF87&lt;Parameters!$E$18,"Υψηλός","Πολύ υψηλός"))))</x:f>
        <x:v>Μέτριος</x:v>
      </x:c>
      <x:c r="AH87" s="58" t="n">
        <x:f>COUNT(T87:AA87)/8</x:f>
        <x:v>0.625</x:v>
      </x:c>
      <x:c r="AI87" s="20" t="str">
        <x:f>IF(AH87&lt;0.75,"Περιορισμένη κάλυψη",IF(C87&gt;2020,"Ορισμένες σειρές είναι παλαιότερης διαθεσιμότητας","Κοινή ιστορική περίοδος"))</x:f>
        <x:v>Περιορισμένη κάλυψη</x:v>
      </x:c>
    </x:row>
    <x:row r="88" ht="36" customHeight="1">
      <x:c r="A88" s="20" t="str">
        <x:v>Γαλλία</x:v>
      </x:c>
      <x:c r="B88" s="20" t="str">
        <x:v>FRA</x:v>
      </x:c>
      <x:c r="C88" s="20" t="n">
        <x:v>2005</x:v>
      </x:c>
      <x:c r="D88" s="20" t="n">
        <x:v>0</x:v>
      </x:c>
      <x:c r="E88" s="52"/>
      <x:c r="F88" s="52" t="n">
        <x:v>60.8</x:v>
      </x:c>
      <x:c r="G88" s="52" t="n">
        <x:v>11.812</x:v>
      </x:c>
      <x:c r="H88" s="52" t="n">
        <x:v>8.882</x:v>
      </x:c>
      <x:c r="I88" s="52" t="n">
        <x:v>1.89</x:v>
      </x:c>
      <x:c r="J88" s="52" t="n">
        <x:v>1.7458694</x:v>
      </x:c>
      <x:c r="K88" s="52" t="n">
        <x:v>12.14525</x:v>
      </x:c>
      <x:c r="L88" s="52" t="n">
        <x:v>0.059</x:v>
      </x:c>
      <x:c r="M88" s="52" t="n">
        <x:v>0.969</x:v>
      </x:c>
      <x:c r="N88" s="52" t="str">
        <x:f>IF(AND(A88=A85,F88&lt;&gt;"",F85&lt;&gt;""),F88-F85,"")</x:f>
      </x:c>
      <x:c r="O88" s="54" t="str">
        <x:f>IF(AND(A88=A85,G88&lt;&gt;"",G85&lt;&gt;"",G85&gt;0),(G88/G85)^(1/3)-1,"")</x:f>
      </x:c>
      <x:c r="P88" s="52" t="n">
        <x:f>IF(AND(A88=A85,H88&lt;&gt;"",H85&lt;&gt;""),H88-H85,"")</x:f>
        <x:v>0.17999999999999972</x:v>
      </x:c>
      <x:c r="Q88" s="52" t="n">
        <x:f>IF(AND(A88=A86,COUNT(I86:I88)&gt;=2),AVERAGE(I86:I88),"")</x:f>
        <x:v>1.91</x:v>
      </x:c>
      <x:c r="R88" s="52" t="n">
        <x:f>IF(AND(A88=A86,COUNT(J86:J88)&gt;=2),AVERAGE(J86:J88),"")</x:f>
        <x:v>1.995477</x:v>
      </x:c>
      <x:c r="S88" s="52" t="n">
        <x:f>IF(AND(A88=A83,K88&lt;&gt;"",K83&lt;&gt;""),K88-K83,"")</x:f>
        <x:v>-2.242588999999999</x:v>
      </x:c>
      <x:c r="T88" s="52" t="n">
        <x:f>IF(H88="","",(H88-Parameters!$B$5)/Parameters!$C$5)</x:f>
        <x:v>-0.4702953303705083</x:v>
      </x:c>
      <x:c r="U88" s="52" t="n">
        <x:f>IF(Q88="","",-1*(Q88-Parameters!$B$6)/Parameters!$C$6)</x:f>
        <x:v>-0.5899719002586825</x:v>
      </x:c>
      <x:c r="V88" s="52" t="n">
        <x:f>IF(R88="","",(R88-Parameters!$B$7)/Parameters!$C$7)</x:f>
        <x:v>0.4593326967084132</x:v>
      </x:c>
      <x:c r="W88" s="52" t="str">
        <x:f>IF(N88="","",-1*(N88-Parameters!$B$8)/Parameters!$C$8)</x:f>
      </x:c>
      <x:c r="X88" s="52" t="str">
        <x:f>IF(O88="","",-1*(O88-Parameters!$B$9)/Parameters!$C$9)</x:f>
      </x:c>
      <x:c r="Y88" s="52" t="n">
        <x:f>IF(S88="","",-1*(S88-Parameters!$B$10)/Parameters!$C$10)</x:f>
        <x:v>1.3546712136655619</x:v>
      </x:c>
      <x:c r="Z88" s="52" t="n">
        <x:f>IF(L88="","",(L88-Parameters!$B$11)/Parameters!$C$11)</x:f>
        <x:v>-0.5245768230506651</x:v>
      </x:c>
      <x:c r="AA88" s="52" t="n">
        <x:f>IF(M88="","",-1*(M88-Parameters!$B$12)/Parameters!$C$12)</x:f>
        <x:v>-0.5442979600821273</x:v>
      </x:c>
      <x:c r="AB88" s="52" t="n">
        <x:f>IF(COUNT(T88:Y88)=0,"",AVERAGE(T88:Y88))</x:f>
        <x:v>0.18843416993619605</x:v>
      </x:c>
      <x:c r="AC88" s="52" t="n">
        <x:f>IF(COUNT(Z88:AA88)=0,"",AVERAGE(Z88:AA88))</x:f>
        <x:v>-0.5344373915663962</x:v>
      </x:c>
      <x:c r="AD88" s="52" t="n">
        <x:f>IF(OR(AB88="",AC88=""),"",AB88*AC88)</x:f>
        <x:v>-0.10070626626267966</x:v>
      </x:c>
      <x:c r="AE88" s="52" t="n">
        <x:f>IF(OR(AB88="",AC88=""),"",Parameters!$B$16*AB88+Parameters!$B$17*AC88+Parameters!$B$18*AD88)</x:f>
        <x:v>-0.0934849202095988</x:v>
      </x:c>
      <x:c r="AF88" s="56" t="n">
        <x:f>IF(AE88="","",100/(1+EXP(-AE88)))</x:f>
        <x:v>47.66457760217668</x:v>
      </x:c>
      <x:c r="AG88" s="20" t="str">
        <x:f>IF(AF88="","",IF(AF88&lt;Parameters!$E$16,"Χαμηλός",IF(AF88&lt;Parameters!$E$17,"Μέτριος",IF(AF88&lt;Parameters!$E$18,"Υψηλός","Πολύ υψηλός"))))</x:f>
        <x:v>Μέτριος</x:v>
      </x:c>
      <x:c r="AH88" s="58" t="n">
        <x:f>COUNT(T88:AA88)/8</x:f>
        <x:v>0.75</x:v>
      </x:c>
      <x:c r="AI88" s="20" t="str">
        <x:f>IF(AH88&lt;0.75,"Περιορισμένη κάλυψη",IF(C88&gt;2020,"Ορισμένες σειρές είναι παλαιότερης διαθεσιμότητας","Κοινή ιστορική περίοδος"))</x:f>
        <x:v>Κοινή ιστορική περίοδος</x:v>
      </x:c>
    </x:row>
    <x:row r="89" ht="36" customHeight="1">
      <x:c r="A89" s="20" t="str">
        <x:v>Γαλλία</x:v>
      </x:c>
      <x:c r="B89" s="20" t="str">
        <x:v>FRA</x:v>
      </x:c>
      <x:c r="C89" s="20" t="n">
        <x:v>2006</x:v>
      </x:c>
      <x:c r="D89" s="20" t="n">
        <x:v>0</x:v>
      </x:c>
      <x:c r="E89" s="52"/>
      <x:c r="F89" s="52" t="n">
        <x:v>61.2</x:v>
      </x:c>
      <x:c r="G89" s="52" t="n">
        <x:v>12.11</x:v>
      </x:c>
      <x:c r="H89" s="52" t="n">
        <x:v>8.832</x:v>
      </x:c>
      <x:c r="I89" s="52" t="n">
        <x:v>2.71</x:v>
      </x:c>
      <x:c r="J89" s="52" t="n">
        <x:v>1.6751245</x:v>
      </x:c>
      <x:c r="K89" s="52" t="n">
        <x:v>11.639034</x:v>
      </x:c>
      <x:c r="L89" s="52" t="n">
        <x:v>0.059</x:v>
      </x:c>
      <x:c r="M89" s="52" t="n">
        <x:v>0.967</x:v>
      </x:c>
      <x:c r="N89" s="52" t="str">
        <x:f>IF(AND(A89=A86,F89&lt;&gt;"",F86&lt;&gt;""),F89-F86,"")</x:f>
      </x:c>
      <x:c r="O89" s="54" t="str">
        <x:f>IF(AND(A89=A86,G89&lt;&gt;"",G86&lt;&gt;"",G86&gt;0),(G89/G86)^(1/3)-1,"")</x:f>
      </x:c>
      <x:c r="P89" s="52" t="n">
        <x:f>IF(AND(A89=A86,H89&lt;&gt;"",H86&lt;&gt;""),H89-H86,"")</x:f>
        <x:v>0.5260000000000016</x:v>
      </x:c>
      <x:c r="Q89" s="52" t="n">
        <x:f>IF(AND(A89=A87,COUNT(I87:I89)&gt;=2),AVERAGE(I87:I89),"")</x:f>
        <x:v>2.4899999999999998</x:v>
      </x:c>
      <x:c r="R89" s="52" t="n">
        <x:f>IF(AND(A89=A87,COUNT(J87:J89)&gt;=2),AVERAGE(J87:J89),"")</x:f>
        <x:v>1.8543611666666664</x:v>
      </x:c>
      <x:c r="S89" s="52" t="n">
        <x:f>IF(AND(A89=A84,K89&lt;&gt;"",K84&lt;&gt;""),K89-K84,"")</x:f>
        <x:v>-2.290621</x:v>
      </x:c>
      <x:c r="T89" s="52" t="n">
        <x:f>IF(H89="","",(H89-Parameters!$B$5)/Parameters!$C$5)</x:f>
        <x:v>-0.4782650193304476</x:v>
      </x:c>
      <x:c r="U89" s="52" t="n">
        <x:f>IF(Q89="","",-1*(Q89-Parameters!$B$6)/Parameters!$C$6)</x:f>
        <x:v>-0.8416932443690536</x:v>
      </x:c>
      <x:c r="V89" s="52" t="n">
        <x:f>IF(R89="","",(R89-Parameters!$B$7)/Parameters!$C$7)</x:f>
        <x:v>0.32752731526938617</x:v>
      </x:c>
      <x:c r="W89" s="52" t="str">
        <x:f>IF(N89="","",-1*(N89-Parameters!$B$8)/Parameters!$C$8)</x:f>
      </x:c>
      <x:c r="X89" s="52" t="str">
        <x:f>IF(O89="","",-1*(O89-Parameters!$B$9)/Parameters!$C$9)</x:f>
      </x:c>
      <x:c r="Y89" s="52" t="n">
        <x:f>IF(S89="","",-1*(S89-Parameters!$B$10)/Parameters!$C$10)</x:f>
        <x:v>1.3983871349879773</x:v>
      </x:c>
      <x:c r="Z89" s="52" t="n">
        <x:f>IF(L89="","",(L89-Parameters!$B$11)/Parameters!$C$11)</x:f>
        <x:v>-0.5245768230506651</x:v>
      </x:c>
      <x:c r="AA89" s="52" t="n">
        <x:f>IF(M89="","",-1*(M89-Parameters!$B$12)/Parameters!$C$12)</x:f>
        <x:v>-0.5011638968760151</x:v>
      </x:c>
      <x:c r="AB89" s="52" t="n">
        <x:f>IF(COUNT(T89:Y89)=0,"",AVERAGE(T89:Y89))</x:f>
        <x:v>0.10148904663946559</x:v>
      </x:c>
      <x:c r="AC89" s="52" t="n">
        <x:f>IF(COUNT(Z89:AA89)=0,"",AVERAGE(Z89:AA89))</x:f>
        <x:v>-0.5128703599633402</x:v>
      </x:c>
      <x:c r="AD89" s="52" t="n">
        <x:f>IF(OR(AB89="",AC89=""),"",AB89*AC89)</x:f>
        <x:v>-0.05205072388231894</x:v>
      </x:c>
      <x:c r="AE89" s="52" t="n">
        <x:f>IF(OR(AB89="",AC89=""),"",Parameters!$B$16*AB89+Parameters!$B$17*AC89+Parameters!$B$18*AD89)</x:f>
        <x:v>-0.12889072272369487</x:v>
      </x:c>
      <x:c r="AF89" s="56" t="n">
        <x:f>IF(AE89="","",100/(1+EXP(-AE89)))</x:f>
        <x:v>46.78218544636665</x:v>
      </x:c>
      <x:c r="AG89" s="20" t="str">
        <x:f>IF(AF89="","",IF(AF89&lt;Parameters!$E$16,"Χαμηλός",IF(AF89&lt;Parameters!$E$17,"Μέτριος",IF(AF89&lt;Parameters!$E$18,"Υψηλός","Πολύ υψηλός"))))</x:f>
        <x:v>Μέτριος</x:v>
      </x:c>
      <x:c r="AH89" s="58" t="n">
        <x:f>COUNT(T89:AA89)/8</x:f>
        <x:v>0.75</x:v>
      </x:c>
      <x:c r="AI89" s="20" t="str">
        <x:f>IF(AH89&lt;0.75,"Περιορισμένη κάλυψη",IF(C89&gt;2020,"Ορισμένες σειρές είναι παλαιότερης διαθεσιμότητας","Κοινή ιστορική περίοδος"))</x:f>
        <x:v>Κοινή ιστορική περίοδος</x:v>
      </x:c>
    </x:row>
    <x:row r="90" ht="36" customHeight="1">
      <x:c r="A90" s="20" t="str">
        <x:v>Γαλλία</x:v>
      </x:c>
      <x:c r="B90" s="20" t="str">
        <x:v>FRA</x:v>
      </x:c>
      <x:c r="C90" s="20" t="n">
        <x:v>2007</x:v>
      </x:c>
      <x:c r="D90" s="20" t="n">
        <x:v>1</x:v>
      </x:c>
      <x:c r="E90" s="52" t="n">
        <x:v>4.29</x:v>
      </x:c>
      <x:c r="F90" s="52" t="n">
        <x:v>62.6</x:v>
      </x:c>
      <x:c r="G90" s="52" t="n">
        <x:v>12.546</x:v>
      </x:c>
      <x:c r="H90" s="52" t="n">
        <x:v>8.008</x:v>
      </x:c>
      <x:c r="I90" s="52" t="n">
        <x:v>2.53</x:v>
      </x:c>
      <x:c r="J90" s="52" t="n">
        <x:v>1.487998</x:v>
      </x:c>
      <x:c r="K90" s="52" t="n">
        <x:v>11.579924</x:v>
      </x:c>
      <x:c r="L90" s="52" t="n">
        <x:v>0.059</x:v>
      </x:c>
      <x:c r="M90" s="52" t="n">
        <x:v>0.967</x:v>
      </x:c>
      <x:c r="N90" s="52" t="n">
        <x:f>IF(AND(A90=A87,F90&lt;&gt;"",F87&lt;&gt;""),F90-F87,"")</x:f>
        <x:v>2.700000000000003</x:v>
      </x:c>
      <x:c r="O90" s="54" t="str">
        <x:f>IF(AND(A90=A87,G90&lt;&gt;"",G87&lt;&gt;"",G87&gt;0),(G90/G87)^(1/3)-1,"")</x:f>
      </x:c>
      <x:c r="P90" s="52" t="n">
        <x:f>IF(AND(A90=A87,H90&lt;&gt;"",H87&lt;&gt;""),H90-H87,"")</x:f>
        <x:v>-0.9060000000000006</x:v>
      </x:c>
      <x:c r="Q90" s="52" t="n">
        <x:f>IF(AND(A90=A88,COUNT(I88:I90)&gt;=2),AVERAGE(I88:I90),"")</x:f>
        <x:v>2.3766666666666665</x:v>
      </x:c>
      <x:c r="R90" s="52" t="n">
        <x:f>IF(AND(A90=A88,COUNT(J88:J90)&gt;=2),AVERAGE(J88:J90),"")</x:f>
        <x:v>1.6363306333333334</x:v>
      </x:c>
      <x:c r="S90" s="52" t="n">
        <x:f>IF(AND(A90=A85,K90&lt;&gt;"",K85&lt;&gt;""),K90-K85,"")</x:f>
        <x:v>-1.8798814999999998</x:v>
      </x:c>
      <x:c r="T90" s="52" t="n">
        <x:f>IF(H90="","",(H90-Parameters!$B$5)/Parameters!$C$5)</x:f>
        <x:v>-0.6096054933902504</x:v>
      </x:c>
      <x:c r="U90" s="52" t="n">
        <x:f>IF(Q90="","",-1*(Q90-Parameters!$B$6)/Parameters!$C$6)</x:f>
        <x:v>-0.7925063150601305</x:v>
      </x:c>
      <x:c r="V90" s="52" t="n">
        <x:f>IF(R90="","",(R90-Parameters!$B$7)/Parameters!$C$7)</x:f>
        <x:v>0.12388186363907473</x:v>
      </x:c>
      <x:c r="W90" s="52" t="n">
        <x:f>IF(N90="","",-1*(N90-Parameters!$B$8)/Parameters!$C$8)</x:f>
        <x:v>-1.0670532993898252</x:v>
      </x:c>
      <x:c r="X90" s="52" t="str">
        <x:f>IF(O90="","",-1*(O90-Parameters!$B$9)/Parameters!$C$9)</x:f>
      </x:c>
      <x:c r="Y90" s="52" t="n">
        <x:f>IF(S90="","",-1*(S90-Parameters!$B$10)/Parameters!$C$10)</x:f>
        <x:v>1.0245560293499045</x:v>
      </x:c>
      <x:c r="Z90" s="52" t="n">
        <x:f>IF(L90="","",(L90-Parameters!$B$11)/Parameters!$C$11)</x:f>
        <x:v>-0.5245768230506651</x:v>
      </x:c>
      <x:c r="AA90" s="52" t="n">
        <x:f>IF(M90="","",-1*(M90-Parameters!$B$12)/Parameters!$C$12)</x:f>
        <x:v>-0.5011638968760151</x:v>
      </x:c>
      <x:c r="AB90" s="52" t="n">
        <x:f>IF(COUNT(T90:Y90)=0,"",AVERAGE(T90:Y90))</x:f>
        <x:v>-0.2641454429702454</x:v>
      </x:c>
      <x:c r="AC90" s="52" t="n">
        <x:f>IF(COUNT(Z90:AA90)=0,"",AVERAGE(Z90:AA90))</x:f>
        <x:v>-0.5128703599633402</x:v>
      </x:c>
      <x:c r="AD90" s="52" t="n">
        <x:f>IF(OR(AB90="",AC90=""),"",AB90*AC90)</x:f>
        <x:v>0.1354723684188257</x:v>
      </x:c>
      <x:c r="AE90" s="52" t="n">
        <x:f>IF(OR(AB90="",AC90=""),"",Parameters!$B$16*AB90+Parameters!$B$17*AC90+Parameters!$B$18*AD90)</x:f>
        <x:v>-0.31123738277892143</x:v>
      </x:c>
      <x:c r="AF90" s="56" t="n">
        <x:f>IF(AE90="","",100/(1+EXP(-AE90)))</x:f>
        <x:v>42.281273653769865</x:v>
      </x:c>
      <x:c r="AG90" s="20" t="str">
        <x:f>IF(AF90="","",IF(AF90&lt;Parameters!$E$16,"Χαμηλός",IF(AF90&lt;Parameters!$E$17,"Μέτριος",IF(AF90&lt;Parameters!$E$18,"Υψηλός","Πολύ υψηλός"))))</x:f>
        <x:v>Μέτριος</x:v>
      </x:c>
      <x:c r="AH90" s="58" t="n">
        <x:f>COUNT(T90:AA90)/8</x:f>
        <x:v>0.875</x:v>
      </x:c>
      <x:c r="AI90" s="20" t="str">
        <x:f>IF(AH90&lt;0.75,"Περιορισμένη κάλυψη",IF(C90&gt;2020,"Ορισμένες σειρές είναι παλαιότερης διαθεσιμότητας","Κοινή ιστορική περίοδος"))</x:f>
        <x:v>Κοινή ιστορική περίοδος</x:v>
      </x:c>
    </x:row>
    <x:row r="91" ht="36" customHeight="1">
      <x:c r="A91" s="20" t="str">
        <x:v>Γαλλία</x:v>
      </x:c>
      <x:c r="B91" s="20" t="str">
        <x:v>FRA</x:v>
      </x:c>
      <x:c r="C91" s="20" t="n">
        <x:v>2008</x:v>
      </x:c>
      <x:c r="D91" s="20" t="n">
        <x:v>0</x:v>
      </x:c>
      <x:c r="E91" s="52"/>
      <x:c r="F91" s="52" t="n">
        <x:v>60.9</x:v>
      </x:c>
      <x:c r="G91" s="52" t="n">
        <x:v>12.787</x:v>
      </x:c>
      <x:c r="H91" s="52" t="n">
        <x:v>7.386</x:v>
      </x:c>
      <x:c r="I91" s="52" t="n">
        <x:v>0.38</x:v>
      </x:c>
      <x:c r="J91" s="52" t="n">
        <x:v>2.812862</x:v>
      </x:c>
      <x:c r="K91" s="52" t="n">
        <x:v>11.067977</x:v>
      </x:c>
      <x:c r="L91" s="52" t="n">
        <x:v>0.059</x:v>
      </x:c>
      <x:c r="M91" s="52" t="n">
        <x:v>0.967</x:v>
      </x:c>
      <x:c r="N91" s="52" t="n">
        <x:f>IF(AND(A91=A88,F91&lt;&gt;"",F88&lt;&gt;""),F91-F88,"")</x:f>
        <x:v>0.10000000000000142</x:v>
      </x:c>
      <x:c r="O91" s="54" t="n">
        <x:f>IF(AND(A91=A88,G91&lt;&gt;"",G88&lt;&gt;"",G88&gt;0),(G91/G88)^(1/3)-1,"")</x:f>
        <x:v>0.026790264579821033</x:v>
      </x:c>
      <x:c r="P91" s="52" t="n">
        <x:f>IF(AND(A91=A88,H91&lt;&gt;"",H88&lt;&gt;""),H91-H88,"")</x:f>
        <x:v>-1.4959999999999996</x:v>
      </x:c>
      <x:c r="Q91" s="52" t="n">
        <x:f>IF(AND(A91=A89,COUNT(I89:I91)&gt;=2),AVERAGE(I89:I91),"")</x:f>
        <x:v>1.8733333333333333</x:v>
      </x:c>
      <x:c r="R91" s="52" t="n">
        <x:f>IF(AND(A91=A89,COUNT(J89:J91)&gt;=2),AVERAGE(J89:J91),"")</x:f>
        <x:v>1.9919948333333333</x:v>
      </x:c>
      <x:c r="S91" s="52" t="n">
        <x:f>IF(AND(A91=A86,K91&lt;&gt;"",K86&lt;&gt;""),K91-K86,"")</x:f>
        <x:v>-1.9242899999999992</x:v>
      </x:c>
      <x:c r="T91" s="52" t="n">
        <x:f>IF(H91="","",(H91-Parameters!$B$5)/Parameters!$C$5)</x:f>
        <x:v>-0.7087484240518972</x:v>
      </x:c>
      <x:c r="U91" s="52" t="n">
        <x:f>IF(Q91="","",-1*(Q91-Parameters!$B$6)/Parameters!$C$6)</x:f>
        <x:v>-0.5740584819528545</x:v>
      </x:c>
      <x:c r="V91" s="52" t="n">
        <x:f>IF(R91="","",(R91-Parameters!$B$7)/Parameters!$C$7)</x:f>
        <x:v>0.45608027424884323</x:v>
      </x:c>
      <x:c r="W91" s="52" t="n">
        <x:f>IF(N91="","",-1*(N91-Parameters!$B$8)/Parameters!$C$8)</x:f>
        <x:v>-5.012053290897329e-16</x:v>
      </x:c>
      <x:c r="X91" s="52" t="n">
        <x:f>IF(O91="","",-1*(O91-Parameters!$B$9)/Parameters!$C$9)</x:f>
        <x:v>0.19319221568336514</x:v>
      </x:c>
      <x:c r="Y91" s="52" t="n">
        <x:f>IF(S91="","",-1*(S91-Parameters!$B$10)/Parameters!$C$10)</x:f>
        <x:v>1.0649740525853812</x:v>
      </x:c>
      <x:c r="Z91" s="52" t="n">
        <x:f>IF(L91="","",(L91-Parameters!$B$11)/Parameters!$C$11)</x:f>
        <x:v>-0.5245768230506651</x:v>
      </x:c>
      <x:c r="AA91" s="52" t="n">
        <x:f>IF(M91="","",-1*(M91-Parameters!$B$12)/Parameters!$C$12)</x:f>
        <x:v>-0.5011638968760151</x:v>
      </x:c>
      <x:c r="AB91" s="52" t="n">
        <x:f>IF(COUNT(T91:Y91)=0,"",AVERAGE(T91:Y91))</x:f>
        <x:v>0.0719066060854729</x:v>
      </x:c>
      <x:c r="AC91" s="52" t="n">
        <x:f>IF(COUNT(Z91:AA91)=0,"",AVERAGE(Z91:AA91))</x:f>
        <x:v>-0.5128703599633402</x:v>
      </x:c>
      <x:c r="AD91" s="52" t="n">
        <x:f>IF(OR(AB91="",AC91=""),"",AB91*AC91)</x:f>
        <x:v>-0.0368787669467986</x:v>
      </x:c>
      <x:c r="AE91" s="52" t="n">
        <x:f>IF(OR(AB91="",AC91=""),"",Parameters!$B$16*AB91+Parameters!$B$17*AC91+Parameters!$B$18*AD91)</x:f>
        <x:v>-0.1436438693348388</x:v>
      </x:c>
      <x:c r="AF91" s="56" t="n">
        <x:f>IF(AE91="","",100/(1+EXP(-AE91)))</x:f>
        <x:v>46.41506531196516</x:v>
      </x:c>
      <x:c r="AG91" s="20" t="str">
        <x:f>IF(AF91="","",IF(AF91&lt;Parameters!$E$16,"Χαμηλός",IF(AF91&lt;Parameters!$E$17,"Μέτριος",IF(AF91&lt;Parameters!$E$18,"Υψηλός","Πολύ υψηλός"))))</x:f>
        <x:v>Μέτριος</x:v>
      </x:c>
      <x:c r="AH91" s="58" t="n">
        <x:f>COUNT(T91:AA91)/8</x:f>
        <x:v>1</x:v>
      </x:c>
      <x:c r="AI91" s="20" t="str">
        <x:f>IF(AH91&lt;0.75,"Περιορισμένη κάλυψη",IF(C91&gt;2020,"Ορισμένες σειρές είναι παλαιότερης διαθεσιμότητας","Κοινή ιστορική περίοδος"))</x:f>
        <x:v>Κοινή ιστορική περίοδος</x:v>
      </x:c>
    </x:row>
    <x:row r="92" ht="36" customHeight="1">
      <x:c r="A92" s="20" t="str">
        <x:v>Γαλλία</x:v>
      </x:c>
      <x:c r="B92" s="20" t="str">
        <x:v>FRA</x:v>
      </x:c>
      <x:c r="C92" s="20" t="n">
        <x:v>2009</x:v>
      </x:c>
      <x:c r="D92" s="20" t="n">
        <x:v>0</x:v>
      </x:c>
      <x:c r="E92" s="52"/>
      <x:c r="F92" s="52" t="n">
        <x:v>62.6</x:v>
      </x:c>
      <x:c r="G92" s="52" t="n">
        <x:v>13.387</x:v>
      </x:c>
      <x:c r="H92" s="52" t="n">
        <x:v>9.122</x:v>
      </x:c>
      <x:c r="I92" s="52" t="n">
        <x:v>-2.82</x:v>
      </x:c>
      <x:c r="J92" s="52" t="n">
        <x:v>0.08762048</x:v>
      </x:c>
      <x:c r="K92" s="52" t="n">
        <x:v>10.521674</x:v>
      </x:c>
      <x:c r="L92" s="52" t="n">
        <x:v>0.059</x:v>
      </x:c>
      <x:c r="M92" s="52" t="n">
        <x:v>0.967</x:v>
      </x:c>
      <x:c r="N92" s="52" t="n">
        <x:f>IF(AND(A92=A89,F92&lt;&gt;"",F89&lt;&gt;""),F92-F89,"")</x:f>
        <x:v>1.3999999999999986</x:v>
      </x:c>
      <x:c r="O92" s="54" t="n">
        <x:f>IF(AND(A92=A89,G92&lt;&gt;"",G89&lt;&gt;"",G89&gt;0),(G92/G89)^(1/3)-1,"")</x:f>
        <x:v>0.03398214675858702</x:v>
      </x:c>
      <x:c r="P92" s="52" t="n">
        <x:f>IF(AND(A92=A89,H92&lt;&gt;"",H89&lt;&gt;""),H92-H89,"")</x:f>
        <x:v>0.28999999999999915</x:v>
      </x:c>
      <x:c r="Q92" s="52" t="n">
        <x:f>IF(AND(A92=A90,COUNT(I90:I92)&gt;=2),AVERAGE(I90:I92),"")</x:f>
        <x:v>0.029999999999999954</x:v>
      </x:c>
      <x:c r="R92" s="52" t="n">
        <x:f>IF(AND(A92=A90,COUNT(J90:J92)&gt;=2),AVERAGE(J90:J92),"")</x:f>
        <x:v>1.4628268266666666</x:v>
      </x:c>
      <x:c r="S92" s="52" t="n">
        <x:f>IF(AND(A92=A87,K92&lt;&gt;"",K87&lt;&gt;""),K92-K87,"")</x:f>
        <x:v>-2.045546999999999</x:v>
      </x:c>
      <x:c r="T92" s="52" t="n">
        <x:f>IF(H92="","",(H92-Parameters!$B$5)/Parameters!$C$5)</x:f>
        <x:v>-0.4320408233627988</x:v>
      </x:c>
      <x:c r="U92" s="52" t="n">
        <x:f>IF(Q92="","",-1*(Q92-Parameters!$B$6)/Parameters!$C$6)</x:f>
        <x:v>0.22595245651286552</x:v>
      </x:c>
      <x:c r="V92" s="52" t="n">
        <x:f>IF(R92="","",(R92-Parameters!$B$7)/Parameters!$C$7)</x:f>
        <x:v>-0.03817461775379888</x:v>
      </x:c>
      <x:c r="W92" s="52" t="n">
        <x:f>IF(N92="","",-1*(N92-Parameters!$B$8)/Parameters!$C$8)</x:f>
        <x:v>-0.5335266496949115</x:v>
      </x:c>
      <x:c r="X92" s="52" t="n">
        <x:f>IF(O92="","",-1*(O92-Parameters!$B$9)/Parameters!$C$9)</x:f>
        <x:v>-0.16280962624566056</x:v>
      </x:c>
      <x:c r="Y92" s="52" t="n">
        <x:f>IF(S92="","",-1*(S92-Parameters!$B$10)/Parameters!$C$10)</x:f>
        <x:v>1.1753350925544024</x:v>
      </x:c>
      <x:c r="Z92" s="52" t="n">
        <x:f>IF(L92="","",(L92-Parameters!$B$11)/Parameters!$C$11)</x:f>
        <x:v>-0.5245768230506651</x:v>
      </x:c>
      <x:c r="AA92" s="52" t="n">
        <x:f>IF(M92="","",-1*(M92-Parameters!$B$12)/Parameters!$C$12)</x:f>
        <x:v>-0.5011638968760151</x:v>
      </x:c>
      <x:c r="AB92" s="52" t="n">
        <x:f>IF(COUNT(T92:Y92)=0,"",AVERAGE(T92:Y92))</x:f>
        <x:v>0.039122638668349696</x:v>
      </x:c>
      <x:c r="AC92" s="52" t="n">
        <x:f>IF(COUNT(Z92:AA92)=0,"",AVERAGE(Z92:AA92))</x:f>
        <x:v>-0.5128703599633402</x:v>
      </x:c>
      <x:c r="AD92" s="52" t="n">
        <x:f>IF(OR(AB92="",AC92=""),"",AB92*AC92)</x:f>
        <x:v>-0.0200648417765522</x:v>
      </x:c>
      <x:c r="AE92" s="52" t="n">
        <x:f>IF(OR(AB92="",AC92=""),"",Parameters!$B$16*AB92+Parameters!$B$17*AC92+Parameters!$B$18*AD92)</x:f>
        <x:v>-0.15999365889723194</x:v>
      </x:c>
      <x:c r="AF92" s="56" t="n">
        <x:f>IF(AE92="","",100/(1+EXP(-AE92)))</x:f>
        <x:v>46.00866906178928</x:v>
      </x:c>
      <x:c r="AG92" s="20" t="str">
        <x:f>IF(AF92="","",IF(AF92&lt;Parameters!$E$16,"Χαμηλός",IF(AF92&lt;Parameters!$E$17,"Μέτριος",IF(AF92&lt;Parameters!$E$18,"Υψηλός","Πολύ υψηλός"))))</x:f>
        <x:v>Μέτριος</x:v>
      </x:c>
      <x:c r="AH92" s="58" t="n">
        <x:f>COUNT(T92:AA92)/8</x:f>
        <x:v>1</x:v>
      </x:c>
      <x:c r="AI92" s="20" t="str">
        <x:f>IF(AH92&lt;0.75,"Περιορισμένη κάλυψη",IF(C92&gt;2020,"Ορισμένες σειρές είναι παλαιότερης διαθεσιμότητας","Κοινή ιστορική περίοδος"))</x:f>
        <x:v>Κοινή ιστορική περίοδος</x:v>
      </x:c>
    </x:row>
    <x:row r="93" ht="36" customHeight="1">
      <x:c r="A93" s="20" t="str">
        <x:v>Γαλλία</x:v>
      </x:c>
      <x:c r="B93" s="20" t="str">
        <x:v>FRA</x:v>
      </x:c>
      <x:c r="C93" s="20" t="n">
        <x:v>2010</x:v>
      </x:c>
      <x:c r="D93" s="20" t="n">
        <x:v>0</x:v>
      </x:c>
      <x:c r="E93" s="52"/>
      <x:c r="F93" s="52" t="n">
        <x:v>63.4</x:v>
      </x:c>
      <x:c r="G93" s="52" t="n">
        <x:v>13.453</x:v>
      </x:c>
      <x:c r="H93" s="52" t="n">
        <x:v>9.279</x:v>
      </x:c>
      <x:c r="I93" s="52" t="n">
        <x:v>2</x:v>
      </x:c>
      <x:c r="J93" s="52" t="n">
        <x:v>1.5311227</x:v>
      </x:c>
      <x:c r="K93" s="52" t="n">
        <x:v>10.2775345</x:v>
      </x:c>
      <x:c r="L93" s="52" t="n">
        <x:v>0.059</x:v>
      </x:c>
      <x:c r="M93" s="52" t="n">
        <x:v>0.967</x:v>
      </x:c>
      <x:c r="N93" s="52" t="n">
        <x:f>IF(AND(A93=A90,F93&lt;&gt;"",F90&lt;&gt;""),F93-F90,"")</x:f>
        <x:v>0.7999999999999972</x:v>
      </x:c>
      <x:c r="O93" s="54" t="n">
        <x:f>IF(AND(A93=A90,G93&lt;&gt;"",G90&lt;&gt;"",G90&gt;0),(G93/G90)^(1/3)-1,"")</x:f>
        <x:v>0.02353952883524224</x:v>
      </x:c>
      <x:c r="P93" s="52" t="n">
        <x:f>IF(AND(A93=A90,H93&lt;&gt;"",H90&lt;&gt;""),H93-H90,"")</x:f>
        <x:v>1.2710000000000008</x:v>
      </x:c>
      <x:c r="Q93" s="52" t="n">
        <x:f>IF(AND(A93=A91,COUNT(I91:I93)&gt;=2),AVERAGE(I91:I93),"")</x:f>
        <x:v>-0.14666666666666664</x:v>
      </x:c>
      <x:c r="R93" s="52" t="n">
        <x:f>IF(AND(A93=A91,COUNT(J91:J93)&gt;=2),AVERAGE(J91:J93),"")</x:f>
        <x:v>1.4772017266666666</x:v>
      </x:c>
      <x:c r="S93" s="52" t="n">
        <x:f>IF(AND(A93=A88,K93&lt;&gt;"",K88&lt;&gt;""),K93-K88,"")</x:f>
        <x:v>-1.867715500000001</x:v>
      </x:c>
      <x:c r="T93" s="52" t="n">
        <x:f>IF(H93="","",(H93-Parameters!$B$5)/Parameters!$C$5)</x:f>
        <x:v>-0.40701600002858884</x:v>
      </x:c>
      <x:c r="U93" s="52" t="n">
        <x:f>IF(Q93="","",-1*(Q93-Parameters!$B$6)/Parameters!$C$6)</x:f>
        <x:v>0.3026261992591279</x:v>
      </x:c>
      <x:c r="V93" s="52" t="n">
        <x:f>IF(R93="","",(R93-Parameters!$B$7)/Parameters!$C$7)</x:f>
        <x:v>-0.024748135885018292</x:v>
      </x:c>
      <x:c r="W93" s="52" t="n">
        <x:f>IF(N93="","",-1*(N93-Parameters!$B$8)/Parameters!$C$8)</x:f>
        <x:v>-0.2872835806049514</x:v>
      </x:c>
      <x:c r="X93" s="52" t="n">
        <x:f>IF(O93="","",-1*(O93-Parameters!$B$9)/Parameters!$C$9)</x:f>
        <x:v>0.35410529572677907</x:v>
      </x:c>
      <x:c r="Y93" s="52" t="n">
        <x:f>IF(S93="","",-1*(S93-Parameters!$B$10)/Parameters!$C$10)</x:f>
        <x:v>1.0134832466465309</x:v>
      </x:c>
      <x:c r="Z93" s="52" t="n">
        <x:f>IF(L93="","",(L93-Parameters!$B$11)/Parameters!$C$11)</x:f>
        <x:v>-0.5245768230506651</x:v>
      </x:c>
      <x:c r="AA93" s="52" t="n">
        <x:f>IF(M93="","",-1*(M93-Parameters!$B$12)/Parameters!$C$12)</x:f>
        <x:v>-0.5011638968760151</x:v>
      </x:c>
      <x:c r="AB93" s="52" t="n">
        <x:f>IF(COUNT(T93:Y93)=0,"",AVERAGE(T93:Y93))</x:f>
        <x:v>0.1585278375189799</x:v>
      </x:c>
      <x:c r="AC93" s="52" t="n">
        <x:f>IF(COUNT(Z93:AA93)=0,"",AVERAGE(Z93:AA93))</x:f>
        <x:v>-0.5128703599633402</x:v>
      </x:c>
      <x:c r="AD93" s="52" t="n">
        <x:f>IF(OR(AB93="",AC93=""),"",AB93*AC93)</x:f>
        <x:v>-0.08130422909256912</x:v>
      </x:c>
      <x:c r="AE93" s="52" t="n">
        <x:f>IF(OR(AB93="",AC93=""),"",Parameters!$B$16*AB93+Parameters!$B$17*AC93+Parameters!$B$18*AD93)</x:f>
        <x:v>-0.10044473826098702</x:v>
      </x:c>
      <x:c r="AF93" s="56" t="n">
        <x:f>IF(AE93="","",100/(1+EXP(-AE93)))</x:f>
        <x:v>47.4909906688516</x:v>
      </x:c>
      <x:c r="AG93" s="20" t="str">
        <x:f>IF(AF93="","",IF(AF93&lt;Parameters!$E$16,"Χαμηλός",IF(AF93&lt;Parameters!$E$17,"Μέτριος",IF(AF93&lt;Parameters!$E$18,"Υψηλός","Πολύ υψηλός"))))</x:f>
        <x:v>Μέτριος</x:v>
      </x:c>
      <x:c r="AH93" s="58" t="n">
        <x:f>COUNT(T93:AA93)/8</x:f>
        <x:v>1</x:v>
      </x:c>
      <x:c r="AI93" s="20" t="str">
        <x:f>IF(AH93&lt;0.75,"Περιορισμένη κάλυψη",IF(C93&gt;2020,"Ορισμένες σειρές είναι παλαιότερης διαθεσιμότητας","Κοινή ιστορική περίοδος"))</x:f>
        <x:v>Κοινή ιστορική περίοδος</x:v>
      </x:c>
    </x:row>
    <x:row r="94" ht="36" customHeight="1">
      <x:c r="A94" s="20" t="str">
        <x:v>Γαλλία</x:v>
      </x:c>
      <x:c r="B94" s="20" t="str">
        <x:v>FRA</x:v>
      </x:c>
      <x:c r="C94" s="20" t="n">
        <x:v>2011</x:v>
      </x:c>
      <x:c r="D94" s="20" t="n">
        <x:v>0</x:v>
      </x:c>
      <x:c r="E94" s="52"/>
      <x:c r="F94" s="52" t="n">
        <x:v>63</x:v>
      </x:c>
      <x:c r="G94" s="52" t="n">
        <x:v>13.939</x:v>
      </x:c>
      <x:c r="H94" s="52" t="n">
        <x:v>9.228</x:v>
      </x:c>
      <x:c r="I94" s="52" t="n">
        <x:v>2.44</x:v>
      </x:c>
      <x:c r="J94" s="52" t="n">
        <x:v>2.111598</x:v>
      </x:c>
      <x:c r="K94" s="52" t="n">
        <x:v>10.313284</x:v>
      </x:c>
      <x:c r="L94" s="52" t="n">
        <x:v>0.059</x:v>
      </x:c>
      <x:c r="M94" s="52" t="n">
        <x:v>0.967</x:v>
      </x:c>
      <x:c r="N94" s="52" t="n">
        <x:f>IF(AND(A94=A91,F94&lt;&gt;"",F91&lt;&gt;""),F94-F91,"")</x:f>
        <x:v>2.1000000000000014</x:v>
      </x:c>
      <x:c r="O94" s="54" t="n">
        <x:f>IF(AND(A94=A91,G94&lt;&gt;"",G91&lt;&gt;"",G91&gt;0),(G94/G91)^(1/3)-1,"")</x:f>
        <x:v>0.029171262613050697</x:v>
      </x:c>
      <x:c r="P94" s="52" t="n">
        <x:f>IF(AND(A94=A91,H94&lt;&gt;"",H91&lt;&gt;""),H94-H91,"")</x:f>
        <x:v>1.8419999999999996</x:v>
      </x:c>
      <x:c r="Q94" s="52" t="n">
        <x:f>IF(AND(A94=A92,COUNT(I92:I94)&gt;=2),AVERAGE(I92:I94),"")</x:f>
        <x:v>0.54</x:v>
      </x:c>
      <x:c r="R94" s="52" t="n">
        <x:f>IF(AND(A94=A92,COUNT(J92:J94)&gt;=2),AVERAGE(J92:J94),"")</x:f>
        <x:v>1.24344706</x:v>
      </x:c>
      <x:c r="S94" s="52" t="n">
        <x:f>IF(AND(A94=A89,K94&lt;&gt;"",K89&lt;&gt;""),K94-K89,"")</x:f>
        <x:v>-1.325750000000001</x:v>
      </x:c>
      <x:c r="T94" s="52" t="n">
        <x:f>IF(H94="","",(H94-Parameters!$B$5)/Parameters!$C$5)</x:f>
        <x:v>-0.41514508276772716</x:v>
      </x:c>
      <x:c r="U94" s="52" t="n">
        <x:f>IF(Q94="","",-1*(Q94-Parameters!$B$6)/Parameters!$C$6)</x:f>
        <x:v>0.004611274622711491</x:v>
      </x:c>
      <x:c r="V94" s="52" t="n">
        <x:f>IF(R94="","",(R94-Parameters!$B$7)/Parameters!$C$7)</x:f>
        <x:v>-0.24308028384728972</x:v>
      </x:c>
      <x:c r="W94" s="52" t="n">
        <x:f>IF(N94="","",-1*(N94-Parameters!$B$8)/Parameters!$C$8)</x:f>
        <x:v>-0.8208102302998652</x:v>
      </x:c>
      <x:c r="X94" s="52" t="n">
        <x:f>IF(O94="","",-1*(O94-Parameters!$B$9)/Parameters!$C$9)</x:f>
        <x:v>0.07533159667019468</x:v>
      </x:c>
      <x:c r="Y94" s="52" t="n">
        <x:f>IF(S94="","",-1*(S94-Parameters!$B$10)/Parameters!$C$10)</x:f>
        <x:v>0.5202178994308602</x:v>
      </x:c>
      <x:c r="Z94" s="52" t="n">
        <x:f>IF(L94="","",(L94-Parameters!$B$11)/Parameters!$C$11)</x:f>
        <x:v>-0.5245768230506651</x:v>
      </x:c>
      <x:c r="AA94" s="52" t="n">
        <x:f>IF(M94="","",-1*(M94-Parameters!$B$12)/Parameters!$C$12)</x:f>
        <x:v>-0.5011638968760151</x:v>
      </x:c>
      <x:c r="AB94" s="52" t="n">
        <x:f>IF(COUNT(T94:Y94)=0,"",AVERAGE(T94:Y94))</x:f>
        <x:v>-0.1464791376985193</x:v>
      </x:c>
      <x:c r="AC94" s="52" t="n">
        <x:f>IF(COUNT(Z94:AA94)=0,"",AVERAGE(Z94:AA94))</x:f>
        <x:v>-0.5128703599633402</x:v>
      </x:c>
      <x:c r="AD94" s="52" t="n">
        <x:f>IF(OR(AB94="",AC94=""),"",AB94*AC94)</x:f>
        <x:v>0.07512480807855927</x:v>
      </x:c>
      <x:c r="AE94" s="52" t="n">
        <x:f>IF(OR(AB94="",AC94=""),"",Parameters!$B$16*AB94+Parameters!$B$17*AC94+Parameters!$B$18*AD94)</x:f>
        <x:v>-0.25255567091349873</x:v>
      </x:c>
      <x:c r="AF94" s="56" t="n">
        <x:f>IF(AE94="","",100/(1+EXP(-AE94)))</x:f>
        <x:v>43.71945616802922</x:v>
      </x:c>
      <x:c r="AG94" s="20" t="str">
        <x:f>IF(AF94="","",IF(AF94&lt;Parameters!$E$16,"Χαμηλός",IF(AF94&lt;Parameters!$E$17,"Μέτριος",IF(AF94&lt;Parameters!$E$18,"Υψηλός","Πολύ υψηλός"))))</x:f>
        <x:v>Μέτριος</x:v>
      </x:c>
      <x:c r="AH94" s="58" t="n">
        <x:f>COUNT(T94:AA94)/8</x:f>
        <x:v>1</x:v>
      </x:c>
      <x:c r="AI94" s="20" t="str">
        <x:f>IF(AH94&lt;0.75,"Περιορισμένη κάλυψη",IF(C94&gt;2020,"Ορισμένες σειρές είναι παλαιότερης διαθεσιμότητας","Κοινή ιστορική περίοδος"))</x:f>
        <x:v>Κοινή ιστορική περίοδος</x:v>
      </x:c>
    </x:row>
    <x:row r="95" ht="36" customHeight="1">
      <x:c r="A95" s="20" t="str">
        <x:v>Γαλλία</x:v>
      </x:c>
      <x:c r="B95" s="20" t="str">
        <x:v>FRA</x:v>
      </x:c>
      <x:c r="C95" s="20" t="n">
        <x:v>2012</x:v>
      </x:c>
      <x:c r="D95" s="20" t="n">
        <x:v>1</x:v>
      </x:c>
      <x:c r="E95" s="52" t="n">
        <x:v>13.6</x:v>
      </x:c>
      <x:c r="F95" s="52" t="n">
        <x:v>62.3</x:v>
      </x:c>
      <x:c r="G95" s="52" t="n">
        <x:v>14.197</x:v>
      </x:c>
      <x:c r="H95" s="52" t="n">
        <x:v>9.841</x:v>
      </x:c>
      <x:c r="I95" s="52" t="n">
        <x:v>0.18</x:v>
      </x:c>
      <x:c r="J95" s="52" t="n">
        <x:v>1.9541953</x:v>
      </x:c>
      <x:c r="K95" s="52" t="n">
        <x:v>10.24708</x:v>
      </x:c>
      <x:c r="L95" s="52" t="n">
        <x:v>0.059</x:v>
      </x:c>
      <x:c r="M95" s="52" t="n">
        <x:v>0.967</x:v>
      </x:c>
      <x:c r="N95" s="52" t="n">
        <x:f>IF(AND(A95=A92,F95&lt;&gt;"",F92&lt;&gt;""),F95-F92,"")</x:f>
        <x:v>-0.30000000000000426</x:v>
      </x:c>
      <x:c r="O95" s="54" t="n">
        <x:f>IF(AND(A95=A92,G95&lt;&gt;"",G92&lt;&gt;"",G92&gt;0),(G95/G92)^(1/3)-1,"")</x:f>
        <x:v>0.01977518481537266</x:v>
      </x:c>
      <x:c r="P95" s="52" t="n">
        <x:f>IF(AND(A95=A92,H95&lt;&gt;"",H92&lt;&gt;""),H95-H92,"")</x:f>
        <x:v>0.7189999999999994</x:v>
      </x:c>
      <x:c r="Q95" s="52" t="n">
        <x:f>IF(AND(A95=A93,COUNT(I93:I95)&gt;=2),AVERAGE(I93:I95),"")</x:f>
        <x:v>1.5399999999999998</x:v>
      </x:c>
      <x:c r="R95" s="52" t="n">
        <x:f>IF(AND(A95=A93,COUNT(J93:J95)&gt;=2),AVERAGE(J93:J95),"")</x:f>
        <x:v>1.8656386666666667</x:v>
      </x:c>
      <x:c r="S95" s="52" t="n">
        <x:f>IF(AND(A95=A90,K95&lt;&gt;"",K90&lt;&gt;""),K95-K90,"")</x:f>
        <x:v>-1.3328439999999997</x:v>
      </x:c>
      <x:c r="T95" s="52" t="n">
        <x:f>IF(H95="","",(H95-Parameters!$B$5)/Parameters!$C$5)</x:f>
        <x:v>-0.3174366961188693</x:v>
      </x:c>
      <x:c r="U95" s="52" t="n">
        <x:f>IF(Q95="","",-1*(Q95-Parameters!$B$6)/Parameters!$C$6)</x:f>
        <x:v>-0.4293910428089629</x:v>
      </x:c>
      <x:c r="V95" s="52" t="n">
        <x:f>IF(R95="","",(R95-Parameters!$B$7)/Parameters!$C$7)</x:f>
        <x:v>0.33806075545159103</x:v>
      </x:c>
      <x:c r="W95" s="52" t="n">
        <x:f>IF(N95="","",-1*(N95-Parameters!$B$8)/Parameters!$C$8)</x:f>
        <x:v>0.16416204605997478</x:v>
      </x:c>
      <x:c r="X95" s="52" t="n">
        <x:f>IF(O95="","",-1*(O95-Parameters!$B$9)/Parameters!$C$9)</x:f>
        <x:v>0.5404422477815228</x:v>
      </x:c>
      <x:c r="Y95" s="52" t="n">
        <x:f>IF(S95="","",-1*(S95-Parameters!$B$10)/Parameters!$C$10)</x:f>
        <x:v>0.5266744439399613</x:v>
      </x:c>
      <x:c r="Z95" s="52" t="n">
        <x:f>IF(L95="","",(L95-Parameters!$B$11)/Parameters!$C$11)</x:f>
        <x:v>-0.5245768230506651</x:v>
      </x:c>
      <x:c r="AA95" s="52" t="n">
        <x:f>IF(M95="","",-1*(M95-Parameters!$B$12)/Parameters!$C$12)</x:f>
        <x:v>-0.5011638968760151</x:v>
      </x:c>
      <x:c r="AB95" s="52" t="n">
        <x:f>IF(COUNT(T95:Y95)=0,"",AVERAGE(T95:Y95))</x:f>
        <x:v>0.13708529238420297</x:v>
      </x:c>
      <x:c r="AC95" s="52" t="n">
        <x:f>IF(COUNT(Z95:AA95)=0,"",AVERAGE(Z95:AA95))</x:f>
        <x:v>-0.5128703599633402</x:v>
      </x:c>
      <x:c r="AD95" s="52" t="n">
        <x:f>IF(OR(AB95="",AC95=""),"",AB95*AC95)</x:f>
        <x:v>-0.07030698325076591</x:v>
      </x:c>
      <x:c r="AE95" s="52" t="n">
        <x:f>IF(OR(AB95="",AC95=""),"",Parameters!$B$16*AB95+Parameters!$B$17*AC95+Parameters!$B$18*AD95)</x:f>
        <x:v>-0.111138413500934</x:v>
      </x:c>
      <x:c r="AF95" s="56" t="n">
        <x:f>IF(AE95="","",100/(1+EXP(-AE95)))</x:f>
        <x:v>47.224396037657435</x:v>
      </x:c>
      <x:c r="AG95" s="20" t="str">
        <x:f>IF(AF95="","",IF(AF95&lt;Parameters!$E$16,"Χαμηλός",IF(AF95&lt;Parameters!$E$17,"Μέτριος",IF(AF95&lt;Parameters!$E$18,"Υψηλός","Πολύ υψηλός"))))</x:f>
        <x:v>Μέτριος</x:v>
      </x:c>
      <x:c r="AH95" s="58" t="n">
        <x:f>COUNT(T95:AA95)/8</x:f>
        <x:v>1</x:v>
      </x:c>
      <x:c r="AI95" s="20" t="str">
        <x:f>IF(AH95&lt;0.75,"Περιορισμένη κάλυψη",IF(C95&gt;2020,"Ορισμένες σειρές είναι παλαιότερης διαθεσιμότητας","Κοινή ιστορική περίοδος"))</x:f>
        <x:v>Κοινή ιστορική περίοδος</x:v>
      </x:c>
    </x:row>
    <x:row r="96" ht="36" customHeight="1">
      <x:c r="A96" s="20" t="str">
        <x:v>Γαλλία</x:v>
      </x:c>
      <x:c r="B96" s="20" t="str">
        <x:v>FRA</x:v>
      </x:c>
      <x:c r="C96" s="20" t="n">
        <x:v>2013</x:v>
      </x:c>
      <x:c r="D96" s="20" t="n">
        <x:v>0</x:v>
      </x:c>
      <x:c r="E96" s="52"/>
      <x:c r="F96" s="52" t="n">
        <x:v>61.5</x:v>
      </x:c>
      <x:c r="G96" s="52" t="n">
        <x:v>15.282</x:v>
      </x:c>
      <x:c r="H96" s="52" t="n">
        <x:v>9.913</x:v>
      </x:c>
      <x:c r="I96" s="52" t="n">
        <x:v>0.78</x:v>
      </x:c>
      <x:c r="J96" s="52" t="n">
        <x:v>0.86371547</x:v>
      </x:c>
      <x:c r="K96" s="52" t="n">
        <x:v>10.25335</x:v>
      </x:c>
      <x:c r="L96" s="52" t="n">
        <x:v>0.053</x:v>
      </x:c>
      <x:c r="M96" s="52" t="n">
        <x:v>0.969</x:v>
      </x:c>
      <x:c r="N96" s="52" t="n">
        <x:f>IF(AND(A96=A93,F96&lt;&gt;"",F93&lt;&gt;""),F96-F93,"")</x:f>
        <x:v>-1.8999999999999986</x:v>
      </x:c>
      <x:c r="O96" s="54" t="n">
        <x:f>IF(AND(A96=A93,G96&lt;&gt;"",G93&lt;&gt;"",G93&gt;0),(G96/G93)^(1/3)-1,"")</x:f>
        <x:v>0.04340685199673677</x:v>
      </x:c>
      <x:c r="P96" s="52" t="n">
        <x:f>IF(AND(A96=A93,H96&lt;&gt;"",H93&lt;&gt;""),H96-H93,"")</x:f>
        <x:v>0.6340000000000003</x:v>
      </x:c>
      <x:c r="Q96" s="52" t="n">
        <x:f>IF(AND(A96=A94,COUNT(I94:I96)&gt;=2),AVERAGE(I94:I96),"")</x:f>
        <x:v>1.1333333333333335</x:v>
      </x:c>
      <x:c r="R96" s="52" t="n">
        <x:f>IF(AND(A96=A94,COUNT(J94:J96)&gt;=2),AVERAGE(J94:J96),"")</x:f>
        <x:v>1.64316959</x:v>
      </x:c>
      <x:c r="S96" s="52" t="n">
        <x:f>IF(AND(A96=A91,K96&lt;&gt;"",K91&lt;&gt;""),K96-K91,"")</x:f>
        <x:v>-0.8146270000000015</x:v>
      </x:c>
      <x:c r="T96" s="52" t="n">
        <x:f>IF(H96="","",(H96-Parameters!$B$5)/Parameters!$C$5)</x:f>
        <x:v>-0.3059603440165563</x:v>
      </x:c>
      <x:c r="U96" s="52" t="n">
        <x:f>IF(Q96="","",-1*(Q96-Parameters!$B$6)/Parameters!$C$6)</x:f>
        <x:v>-0.2528967670534154</x:v>
      </x:c>
      <x:c r="V96" s="52" t="n">
        <x:f>IF(R96="","",(R96-Parameters!$B$7)/Parameters!$C$7)</x:f>
        <x:v>0.1302696039145811</x:v>
      </x:c>
      <x:c r="W96" s="52" t="n">
        <x:f>IF(N96="","",-1*(N96-Parameters!$B$8)/Parameters!$C$8)</x:f>
        <x:v>0.8208102302998641</x:v>
      </x:c>
      <x:c r="X96" s="52" t="n">
        <x:f>IF(O96="","",-1*(O96-Parameters!$B$9)/Parameters!$C$9)</x:f>
        <x:v>-0.6293373502850931</x:v>
      </x:c>
      <x:c r="Y96" s="52" t="n">
        <x:f>IF(S96="","",-1*(S96-Parameters!$B$10)/Parameters!$C$10)</x:f>
        <x:v>0.05502359450754849</x:v>
      </x:c>
      <x:c r="Z96" s="52" t="n">
        <x:f>IF(L96="","",(L96-Parameters!$B$11)/Parameters!$C$11)</x:f>
        <x:v>-0.5915797168942838</x:v>
      </x:c>
      <x:c r="AA96" s="52" t="n">
        <x:f>IF(M96="","",-1*(M96-Parameters!$B$12)/Parameters!$C$12)</x:f>
        <x:v>-0.5442979600821273</x:v>
      </x:c>
      <x:c r="AB96" s="52" t="n">
        <x:f>IF(COUNT(T96:Y96)=0,"",AVERAGE(T96:Y96))</x:f>
        <x:v>-0.030348505438845184</x:v>
      </x:c>
      <x:c r="AC96" s="52" t="n">
        <x:f>IF(COUNT(Z96:AA96)=0,"",AVERAGE(Z96:AA96))</x:f>
        <x:v>-0.5679388384882056</x:v>
      </x:c>
      <x:c r="AD96" s="52" t="n">
        <x:f>IF(OR(AB96="",AC96=""),"",AB96*AC96)</x:f>
        <x:v>0.017236094928790725</x:v>
      </x:c>
      <x:c r="AE96" s="52" t="n">
        <x:f>IF(OR(AB96="",AC96=""),"",Parameters!$B$16*AB96+Parameters!$B$17*AC96+Parameters!$B$18*AD96)</x:f>
        <x:v>-0.2137466619693577</x:v>
      </x:c>
      <x:c r="AF96" s="56" t="n">
        <x:f>IF(AE96="","",100/(1+EXP(-AE96)))</x:f>
        <x:v>44.67658588467688</x:v>
      </x:c>
      <x:c r="AG96" s="20" t="str">
        <x:f>IF(AF96="","",IF(AF96&lt;Parameters!$E$16,"Χαμηλός",IF(AF96&lt;Parameters!$E$17,"Μέτριος",IF(AF96&lt;Parameters!$E$18,"Υψηλός","Πολύ υψηλός"))))</x:f>
        <x:v>Μέτριος</x:v>
      </x:c>
      <x:c r="AH96" s="58" t="n">
        <x:f>COUNT(T96:AA96)/8</x:f>
        <x:v>1</x:v>
      </x:c>
      <x:c r="AI96" s="20" t="str">
        <x:f>IF(AH96&lt;0.75,"Περιορισμένη κάλυψη",IF(C96&gt;2020,"Ορισμένες σειρές είναι παλαιότερης διαθεσιμότητας","Κοινή ιστορική περίοδος"))</x:f>
        <x:v>Κοινή ιστορική περίοδος</x:v>
      </x:c>
    </x:row>
    <x:row r="97" ht="36" customHeight="1">
      <x:c r="A97" s="20" t="str">
        <x:v>Γαλλία</x:v>
      </x:c>
      <x:c r="B97" s="20" t="str">
        <x:v>FRA</x:v>
      </x:c>
      <x:c r="C97" s="20" t="n">
        <x:v>2014</x:v>
      </x:c>
      <x:c r="D97" s="20" t="n">
        <x:v>0</x:v>
      </x:c>
      <x:c r="E97" s="52"/>
      <x:c r="F97" s="52" t="n">
        <x:v>63.4</x:v>
      </x:c>
      <x:c r="G97" s="52" t="n">
        <x:v>15.256</x:v>
      </x:c>
      <x:c r="H97" s="52" t="n">
        <x:v>10.273</x:v>
      </x:c>
      <x:c r="I97" s="52" t="n">
        <x:v>1</x:v>
      </x:c>
      <x:c r="J97" s="52" t="n">
        <x:v>0.5077588</x:v>
      </x:c>
      <x:c r="K97" s="52" t="n">
        <x:v>10.181499</x:v>
      </x:c>
      <x:c r="L97" s="52" t="n">
        <x:v>0.053</x:v>
      </x:c>
      <x:c r="M97" s="52" t="n">
        <x:v>0.969</x:v>
      </x:c>
      <x:c r="N97" s="52" t="n">
        <x:f>IF(AND(A97=A94,F97&lt;&gt;"",F94&lt;&gt;""),F97-F94,"")</x:f>
        <x:v>0.3999999999999986</x:v>
      </x:c>
      <x:c r="O97" s="54" t="n">
        <x:f>IF(AND(A97=A94,G97&lt;&gt;"",G94&lt;&gt;"",G94&gt;0),(G97/G94)^(1/3)-1,"")</x:f>
        <x:v>0.03055147046840645</x:v>
      </x:c>
      <x:c r="P97" s="52" t="n">
        <x:f>IF(AND(A97=A94,H97&lt;&gt;"",H94&lt;&gt;""),H97-H94,"")</x:f>
        <x:v>1.045</x:v>
      </x:c>
      <x:c r="Q97" s="52" t="n">
        <x:f>IF(AND(A97=A95,COUNT(I95:I97)&gt;=2),AVERAGE(I95:I97),"")</x:f>
        <x:v>0.6533333333333333</x:v>
      </x:c>
      <x:c r="R97" s="52" t="n">
        <x:f>IF(AND(A97=A95,COUNT(J95:J97)&gt;=2),AVERAGE(J95:J97),"")</x:f>
        <x:v>1.1085565233333334</x:v>
      </x:c>
      <x:c r="S97" s="52" t="n">
        <x:f>IF(AND(A97=A92,K97&lt;&gt;"",K92&lt;&gt;""),K97-K92,"")</x:f>
        <x:v>-0.34017500000000034</x:v>
      </x:c>
      <x:c r="T97" s="52" t="n">
        <x:f>IF(H97="","",(H97-Parameters!$B$5)/Parameters!$C$5)</x:f>
        <x:v>-0.2485785835049922</x:v>
      </x:c>
      <x:c r="U97" s="52" t="n">
        <x:f>IF(Q97="","",-1*(Q97-Parameters!$B$6)/Parameters!$C$6)</x:f>
        <x:v>-0.044575654686211594</x:v>
      </x:c>
      <x:c r="V97" s="52" t="n">
        <x:f>IF(R97="","",(R97-Parameters!$B$7)/Parameters!$C$7)</x:f>
        <x:v>-0.36907109733643306</x:v>
      </x:c>
      <x:c r="W97" s="52" t="n">
        <x:f>IF(N97="","",-1*(N97-Parameters!$B$8)/Parameters!$C$8)</x:f>
        <x:v>-0.12312153454497904</x:v>
      </x:c>
      <x:c r="X97" s="52" t="n">
        <x:f>IF(O97="","",-1*(O97-Parameters!$B$9)/Parameters!$C$9)</x:f>
        <x:v>0.007010602730348537</x:v>
      </x:c>
      <x:c r="Y97" s="52" t="n">
        <x:f>IF(S97="","",-1*(S97-Parameters!$B$10)/Parameters!$C$10)</x:f>
        <x:v>-0.37679490780887204</x:v>
      </x:c>
      <x:c r="Z97" s="52" t="n">
        <x:f>IF(L97="","",(L97-Parameters!$B$11)/Parameters!$C$11)</x:f>
        <x:v>-0.5915797168942838</x:v>
      </x:c>
      <x:c r="AA97" s="52" t="n">
        <x:f>IF(M97="","",-1*(M97-Parameters!$B$12)/Parameters!$C$12)</x:f>
        <x:v>-0.5442979600821273</x:v>
      </x:c>
      <x:c r="AB97" s="52" t="n">
        <x:f>IF(COUNT(T97:Y97)=0,"",AVERAGE(T97:Y97))</x:f>
        <x:v>-0.19252186252518988</x:v>
      </x:c>
      <x:c r="AC97" s="52" t="n">
        <x:f>IF(COUNT(Z97:AA97)=0,"",AVERAGE(Z97:AA97))</x:f>
        <x:v>-0.5679388384882056</x:v>
      </x:c>
      <x:c r="AD97" s="52" t="n">
        <x:f>IF(OR(AB97="",AC97=""),"",AB97*AC97)</x:f>
        <x:v>0.10934064298614234</x:v>
      </x:c>
      <x:c r="AE97" s="52" t="n">
        <x:f>IF(OR(AB97="",AC97=""),"",Parameters!$B$16*AB97+Parameters!$B$17*AC97+Parameters!$B$18*AD97)</x:f>
        <x:v>-0.2937315535611122</x:v>
      </x:c>
      <x:c r="AF97" s="56" t="n">
        <x:f>IF(AE97="","",100/(1+EXP(-AE97)))</x:f>
        <x:v>42.7090567398483</x:v>
      </x:c>
      <x:c r="AG97" s="20" t="str">
        <x:f>IF(AF97="","",IF(AF97&lt;Parameters!$E$16,"Χαμηλός",IF(AF97&lt;Parameters!$E$17,"Μέτριος",IF(AF97&lt;Parameters!$E$18,"Υψηλός","Πολύ υψηλός"))))</x:f>
        <x:v>Μέτριος</x:v>
      </x:c>
      <x:c r="AH97" s="58" t="n">
        <x:f>COUNT(T97:AA97)/8</x:f>
        <x:v>1</x:v>
      </x:c>
      <x:c r="AI97" s="20" t="str">
        <x:f>IF(AH97&lt;0.75,"Περιορισμένη κάλυψη",IF(C97&gt;2020,"Ορισμένες σειρές είναι παλαιότερης διαθεσιμότητας","Κοινή ιστορική περίοδος"))</x:f>
        <x:v>Κοινή ιστορική περίοδος</x:v>
      </x:c>
    </x:row>
    <x:row r="98" ht="36" customHeight="1">
      <x:c r="A98" s="20" t="str">
        <x:v>Γαλλία</x:v>
      </x:c>
      <x:c r="B98" s="20" t="str">
        <x:v>FRA</x:v>
      </x:c>
      <x:c r="C98" s="20" t="n">
        <x:v>2015</x:v>
      </x:c>
      <x:c r="D98" s="20" t="n">
        <x:v>0</x:v>
      </x:c>
      <x:c r="E98" s="52"/>
      <x:c r="F98" s="52" t="n">
        <x:v>62.1</x:v>
      </x:c>
      <x:c r="G98" s="52" t="n">
        <x:v>15.008</x:v>
      </x:c>
      <x:c r="H98" s="52" t="n">
        <x:v>10.354</x:v>
      </x:c>
      <x:c r="I98" s="52" t="n">
        <x:v>1.07</x:v>
      </x:c>
      <x:c r="J98" s="52" t="n">
        <x:v>0.03751438</x:v>
      </x:c>
      <x:c r="K98" s="52" t="n">
        <x:v>10.319912</x:v>
      </x:c>
      <x:c r="L98" s="52" t="n">
        <x:v>0.053</x:v>
      </x:c>
      <x:c r="M98" s="52" t="n">
        <x:v>0.969</x:v>
      </x:c>
      <x:c r="N98" s="52" t="n">
        <x:f>IF(AND(A98=A95,F98&lt;&gt;"",F95&lt;&gt;""),F98-F95,"")</x:f>
        <x:v>-0.19999999999999574</x:v>
      </x:c>
      <x:c r="O98" s="54" t="n">
        <x:f>IF(AND(A98=A95,G98&lt;&gt;"",G95&lt;&gt;"",G95&gt;0),(G98/G95)^(1/3)-1,"")</x:f>
        <x:v>0.01869008597181998</x:v>
      </x:c>
      <x:c r="P98" s="52" t="n">
        <x:f>IF(AND(A98=A95,H98&lt;&gt;"",H95&lt;&gt;""),H98-H95,"")</x:f>
        <x:v>0.5129999999999999</x:v>
      </x:c>
      <x:c r="Q98" s="52" t="n">
        <x:f>IF(AND(A98=A96,COUNT(I96:I98)&gt;=2),AVERAGE(I96:I98),"")</x:f>
        <x:v>0.9500000000000001</x:v>
      </x:c>
      <x:c r="R98" s="52" t="n">
        <x:f>IF(AND(A98=A96,COUNT(J96:J98)&gt;=2),AVERAGE(J96:J98),"")</x:f>
        <x:v>0.46966288333333334</x:v>
      </x:c>
      <x:c r="S98" s="52" t="n">
        <x:f>IF(AND(A98=A93,K98&lt;&gt;"",K93&lt;&gt;""),K98-K93,"")</x:f>
        <x:v>0.04237750000000062</x:v>
      </x:c>
      <x:c r="T98" s="52" t="n">
        <x:f>IF(H98="","",(H98-Parameters!$B$5)/Parameters!$C$5)</x:f>
        <x:v>-0.23566768738989033</x:v>
      </x:c>
      <x:c r="U98" s="52" t="n">
        <x:f>IF(Q98="","",-1*(Q98-Parameters!$B$6)/Parameters!$C$6)</x:f>
        <x:v>-0.17332967552427506</x:v>
      </x:c>
      <x:c r="V98" s="52" t="n">
        <x:f>IF(R98="","",(R98-Parameters!$B$7)/Parameters!$C$7)</x:f>
        <x:v>-0.9658122136947557</x:v>
      </x:c>
      <x:c r="W98" s="52" t="n">
        <x:f>IF(N98="","",-1*(N98-Parameters!$B$8)/Parameters!$C$8)</x:f>
        <x:v>0.12312153454497804</x:v>
      </x:c>
      <x:c r="X98" s="52" t="n">
        <x:f>IF(O98="","",-1*(O98-Parameters!$B$9)/Parameters!$C$9)</x:f>
        <x:v>0.5941551948762835</x:v>
      </x:c>
      <x:c r="Y98" s="52" t="n">
        <x:f>IF(S98="","",-1*(S98-Parameters!$B$10)/Parameters!$C$10)</x:f>
        <x:v>-0.7249718521729014</x:v>
      </x:c>
      <x:c r="Z98" s="52" t="n">
        <x:f>IF(L98="","",(L98-Parameters!$B$11)/Parameters!$C$11)</x:f>
        <x:v>-0.5915797168942838</x:v>
      </x:c>
      <x:c r="AA98" s="52" t="n">
        <x:f>IF(M98="","",-1*(M98-Parameters!$B$12)/Parameters!$C$12)</x:f>
        <x:v>-0.5442979600821273</x:v>
      </x:c>
      <x:c r="AB98" s="52" t="n">
        <x:f>IF(COUNT(T98:Y98)=0,"",AVERAGE(T98:Y98))</x:f>
        <x:v>-0.2304174498934268</x:v>
      </x:c>
      <x:c r="AC98" s="52" t="n">
        <x:f>IF(COUNT(Z98:AA98)=0,"",AVERAGE(Z98:AA98))</x:f>
        <x:v>-0.5679388384882056</x:v>
      </x:c>
      <x:c r="AD98" s="52" t="n">
        <x:f>IF(OR(AB98="",AC98=""),"",AB98*AC98)</x:f>
        <x:v>0.13086301885988713</x:v>
      </x:c>
      <x:c r="AE98" s="52" t="n">
        <x:f>IF(OR(AB98="",AC98=""),"",Parameters!$B$16*AB98+Parameters!$B$17*AC98+Parameters!$B$18*AD98)</x:f>
        <x:v>-0.312421889026268</x:v>
      </x:c>
      <x:c r="AF98" s="56" t="n">
        <x:f>IF(AE98="","",100/(1+EXP(-AE98)))</x:f>
        <x:v>42.25236935750558</x:v>
      </x:c>
      <x:c r="AG98" s="20" t="str">
        <x:f>IF(AF98="","",IF(AF98&lt;Parameters!$E$16,"Χαμηλός",IF(AF98&lt;Parameters!$E$17,"Μέτριος",IF(AF98&lt;Parameters!$E$18,"Υψηλός","Πολύ υψηλός"))))</x:f>
        <x:v>Μέτριος</x:v>
      </x:c>
      <x:c r="AH98" s="58" t="n">
        <x:f>COUNT(T98:AA98)/8</x:f>
        <x:v>1</x:v>
      </x:c>
      <x:c r="AI98" s="20" t="str">
        <x:f>IF(AH98&lt;0.75,"Περιορισμένη κάλυψη",IF(C98&gt;2020,"Ορισμένες σειρές είναι παλαιότερης διαθεσιμότητας","Κοινή ιστορική περίοδος"))</x:f>
        <x:v>Κοινή ιστορική περίοδος</x:v>
      </x:c>
    </x:row>
    <x:row r="99" ht="36" customHeight="1">
      <x:c r="A99" s="20" t="str">
        <x:v>Γαλλία</x:v>
      </x:c>
      <x:c r="B99" s="20" t="str">
        <x:v>FRA</x:v>
      </x:c>
      <x:c r="C99" s="20" t="n">
        <x:v>2016</x:v>
      </x:c>
      <x:c r="D99" s="20" t="n">
        <x:v>0</x:v>
      </x:c>
      <x:c r="E99" s="52"/>
      <x:c r="F99" s="52" t="n">
        <x:v>61.8</x:v>
      </x:c>
      <x:c r="G99" s="52" t="n">
        <x:v>15.386</x:v>
      </x:c>
      <x:c r="H99" s="52" t="n">
        <x:v>10.057</x:v>
      </x:c>
      <x:c r="I99" s="52" t="n">
        <x:v>0.86</x:v>
      </x:c>
      <x:c r="J99" s="52" t="n">
        <x:v>0.18333486</x:v>
      </x:c>
      <x:c r="K99" s="52" t="n">
        <x:v>10.165232</x:v>
      </x:c>
      <x:c r="L99" s="52" t="n">
        <x:v>0.053</x:v>
      </x:c>
      <x:c r="M99" s="52" t="n">
        <x:v>0.969</x:v>
      </x:c>
      <x:c r="N99" s="52" t="n">
        <x:f>IF(AND(A99=A96,F99&lt;&gt;"",F96&lt;&gt;""),F99-F96,"")</x:f>
        <x:v>0.29999999999999716</x:v>
      </x:c>
      <x:c r="O99" s="54" t="n">
        <x:f>IF(AND(A99=A96,G99&lt;&gt;"",G96&lt;&gt;"",G96&gt;0),(G99/G96)^(1/3)-1,"")</x:f>
        <x:v>0.0022633374270288886</x:v>
      </x:c>
      <x:c r="P99" s="52" t="n">
        <x:f>IF(AND(A99=A96,H99&lt;&gt;"",H96&lt;&gt;""),H99-H96,"")</x:f>
        <x:v>0.14400000000000013</x:v>
      </x:c>
      <x:c r="Q99" s="52" t="n">
        <x:f>IF(AND(A99=A97,COUNT(I97:I99)&gt;=2),AVERAGE(I97:I99),"")</x:f>
        <x:v>0.9766666666666667</x:v>
      </x:c>
      <x:c r="R99" s="52" t="n">
        <x:f>IF(AND(A99=A97,COUNT(J97:J99)&gt;=2),AVERAGE(J97:J99),"")</x:f>
        <x:v>0.24286934666666662</x:v>
      </x:c>
      <x:c r="S99" s="52" t="n">
        <x:f>IF(AND(A99=A94,K99&lt;&gt;"",K94&lt;&gt;""),K99-K94,"")</x:f>
        <x:v>-0.14805199999999985</x:v>
      </x:c>
      <x:c r="T99" s="52" t="n">
        <x:f>IF(H99="","",(H99-Parameters!$B$5)/Parameters!$C$5)</x:f>
        <x:v>-0.2830076398119306</x:v>
      </x:c>
      <x:c r="U99" s="52" t="n">
        <x:f>IF(Q99="","",-1*(Q99-Parameters!$B$6)/Parameters!$C$6)</x:f>
        <x:v>-0.18490307065578634</x:v>
      </x:c>
      <x:c r="V99" s="52" t="n">
        <x:f>IF(R99="","",(R99-Parameters!$B$7)/Parameters!$C$7)</x:f>
        <x:v>-1.1776425087237041</x:v>
      </x:c>
      <x:c r="W99" s="52" t="n">
        <x:f>IF(N99="","",-1*(N99-Parameters!$B$8)/Parameters!$C$8)</x:f>
        <x:v>-0.08208102302998523</x:v>
      </x:c>
      <x:c r="X99" s="52" t="n">
        <x:f>IF(O99="","",-1*(O99-Parameters!$B$9)/Parameters!$C$9)</x:f>
        <x:v>1.4072876396925569</x:v>
      </x:c>
      <x:c r="Y99" s="52" t="n">
        <x:f>IF(S99="","",-1*(S99-Parameters!$B$10)/Parameters!$C$10)</x:f>
        <x:v>-0.5516540423905318</x:v>
      </x:c>
      <x:c r="Z99" s="52" t="n">
        <x:f>IF(L99="","",(L99-Parameters!$B$11)/Parameters!$C$11)</x:f>
        <x:v>-0.5915797168942838</x:v>
      </x:c>
      <x:c r="AA99" s="52" t="n">
        <x:f>IF(M99="","",-1*(M99-Parameters!$B$12)/Parameters!$C$12)</x:f>
        <x:v>-0.5442979600821273</x:v>
      </x:c>
      <x:c r="AB99" s="52" t="n">
        <x:f>IF(COUNT(T99:Y99)=0,"",AVERAGE(T99:Y99))</x:f>
        <x:v>-0.14533344081989688</x:v>
      </x:c>
      <x:c r="AC99" s="52" t="n">
        <x:f>IF(COUNT(Z99:AA99)=0,"",AVERAGE(Z99:AA99))</x:f>
        <x:v>-0.5679388384882056</x:v>
      </x:c>
      <x:c r="AD99" s="52" t="n">
        <x:f>IF(OR(AB99="",AC99=""),"",AB99*AC99)</x:f>
        <x:v>0.0825405055727466</x:v>
      </x:c>
      <x:c r="AE99" s="52" t="n">
        <x:f>IF(OR(AB99="",AC99=""),"",Parameters!$B$16*AB99+Parameters!$B$17*AC99+Parameters!$B$18*AD99)</x:f>
        <x:v>-0.27045793536454055</x:v>
      </x:c>
      <x:c r="AF99" s="56" t="n">
        <x:f>IF(AE99="","",100/(1+EXP(-AE99)))</x:f>
        <x:v>43.27946760261236</x:v>
      </x:c>
      <x:c r="AG99" s="20" t="str">
        <x:f>IF(AF99="","",IF(AF99&lt;Parameters!$E$16,"Χαμηλός",IF(AF99&lt;Parameters!$E$17,"Μέτριος",IF(AF99&lt;Parameters!$E$18,"Υψηλός","Πολύ υψηλός"))))</x:f>
        <x:v>Μέτριος</x:v>
      </x:c>
      <x:c r="AH99" s="58" t="n">
        <x:f>COUNT(T99:AA99)/8</x:f>
        <x:v>1</x:v>
      </x:c>
      <x:c r="AI99" s="20" t="str">
        <x:f>IF(AH99&lt;0.75,"Περιορισμένη κάλυψη",IF(C99&gt;2020,"Ορισμένες σειρές είναι παλαιότερης διαθεσιμότητας","Κοινή ιστορική περίοδος"))</x:f>
        <x:v>Κοινή ιστορική περίοδος</x:v>
      </x:c>
    </x:row>
    <x:row r="100" ht="36" customHeight="1">
      <x:c r="A100" s="20" t="str">
        <x:v>Γαλλία</x:v>
      </x:c>
      <x:c r="B100" s="20" t="str">
        <x:v>FRA</x:v>
      </x:c>
      <x:c r="C100" s="20" t="n">
        <x:v>2017</x:v>
      </x:c>
      <x:c r="D100" s="20" t="n">
        <x:v>1</x:v>
      </x:c>
      <x:c r="E100" s="52" t="n">
        <x:v>13.2</x:v>
      </x:c>
      <x:c r="F100" s="52" t="n">
        <x:v>59.9</x:v>
      </x:c>
      <x:c r="G100" s="52" t="n">
        <x:v>15.565</x:v>
      </x:c>
      <x:c r="H100" s="52" t="n">
        <x:v>9.409</x:v>
      </x:c>
      <x:c r="I100" s="52" t="n">
        <x:v>2.08</x:v>
      </x:c>
      <x:c r="J100" s="52" t="n">
        <x:v>1.0322827</x:v>
      </x:c>
      <x:c r="K100" s="52" t="n">
        <x:v>10.010052</x:v>
      </x:c>
      <x:c r="L100" s="52" t="n">
        <x:v>0.053</x:v>
      </x:c>
      <x:c r="M100" s="52" t="n">
        <x:v>0.969</x:v>
      </x:c>
      <x:c r="N100" s="52" t="n">
        <x:f>IF(AND(A100=A97,F100&lt;&gt;"",F97&lt;&gt;""),F100-F97,"")</x:f>
        <x:v>-3.5</x:v>
      </x:c>
      <x:c r="O100" s="54" t="n">
        <x:f>IF(AND(A100=A97,G100&lt;&gt;"",G97&lt;&gt;"",G97&gt;0),(G100/G97)^(1/3)-1,"")</x:f>
        <x:v>0.0067063661680228925</x:v>
      </x:c>
      <x:c r="P100" s="52" t="n">
        <x:f>IF(AND(A100=A97,H100&lt;&gt;"",H97&lt;&gt;""),H100-H97,"")</x:f>
        <x:v>-0.863999999999999</x:v>
      </x:c>
      <x:c r="Q100" s="52" t="n">
        <x:f>IF(AND(A100=A98,COUNT(I98:I100)&gt;=2),AVERAGE(I98:I100),"")</x:f>
        <x:v>1.3366666666666667</x:v>
      </x:c>
      <x:c r="R100" s="52" t="n">
        <x:f>IF(AND(A100=A98,COUNT(J98:J100)&gt;=2),AVERAGE(J98:J100),"")</x:f>
        <x:v>0.4177106466666667</x:v>
      </x:c>
      <x:c r="S100" s="52" t="n">
        <x:f>IF(AND(A100=A95,K100&lt;&gt;"",K95&lt;&gt;""),K100-K95,"")</x:f>
        <x:v>-0.23702800000000046</x:v>
      </x:c>
      <x:c r="T100" s="52" t="n">
        <x:f>IF(H100="","",(H100-Parameters!$B$5)/Parameters!$C$5)</x:f>
        <x:v>-0.38629480873274613</x:v>
      </x:c>
      <x:c r="U100" s="52" t="n">
        <x:f>IF(Q100="","",-1*(Q100-Parameters!$B$6)/Parameters!$C$6)</x:f>
        <x:v>-0.3411439049311892</x:v>
      </x:c>
      <x:c r="V100" s="52" t="n">
        <x:f>IF(R100="","",(R100-Parameters!$B$7)/Parameters!$C$7)</x:f>
        <x:v>-1.0143367782932988</x:v>
      </x:c>
      <x:c r="W100" s="52" t="n">
        <x:f>IF(N100="","",-1*(N100-Parameters!$B$8)/Parameters!$C$8)</x:f>
        <x:v>1.4774584145397565</x:v>
      </x:c>
      <x:c r="X100" s="52" t="n">
        <x:f>IF(O100="","",-1*(O100-Parameters!$B$9)/Parameters!$C$9)</x:f>
        <x:v>1.1873554472259575</x:v>
      </x:c>
      <x:c r="Y100" s="52" t="n">
        <x:f>IF(S100="","",-1*(S100-Parameters!$B$10)/Parameters!$C$10)</x:f>
        <x:v>-0.47067328340520564</x:v>
      </x:c>
      <x:c r="Z100" s="52" t="n">
        <x:f>IF(L100="","",(L100-Parameters!$B$11)/Parameters!$C$11)</x:f>
        <x:v>-0.5915797168942838</x:v>
      </x:c>
      <x:c r="AA100" s="52" t="n">
        <x:f>IF(M100="","",-1*(M100-Parameters!$B$12)/Parameters!$C$12)</x:f>
        <x:v>-0.5442979600821273</x:v>
      </x:c>
      <x:c r="AB100" s="52" t="n">
        <x:f>IF(COUNT(T100:Y100)=0,"",AVERAGE(T100:Y100))</x:f>
        <x:v>0.07539418106721237</x:v>
      </x:c>
      <x:c r="AC100" s="52" t="n">
        <x:f>IF(COUNT(Z100:AA100)=0,"",AVERAGE(Z100:AA100))</x:f>
        <x:v>-0.5679388384882056</x:v>
      </x:c>
      <x:c r="AD100" s="52" t="n">
        <x:f>IF(OR(AB100="",AC100=""),"",AB100*AC100)</x:f>
        <x:v>-0.04281928362408205</x:v>
      </x:c>
      <x:c r="AE100" s="52" t="n">
        <x:f>IF(OR(AB100="",AC100=""),"",Parameters!$B$16*AB100+Parameters!$B$17*AC100+Parameters!$B$18*AD100)</x:f>
        <x:v>-0.16159372224631335</x:v>
      </x:c>
      <x:c r="AF100" s="56" t="n">
        <x:f>IF(AE100="","",100/(1+EXP(-AE100)))</x:f>
        <x:v>45.9689249264086</x:v>
      </x:c>
      <x:c r="AG100" s="20" t="str">
        <x:f>IF(AF100="","",IF(AF100&lt;Parameters!$E$16,"Χαμηλός",IF(AF100&lt;Parameters!$E$17,"Μέτριος",IF(AF100&lt;Parameters!$E$18,"Υψηλός","Πολύ υψηλός"))))</x:f>
        <x:v>Μέτριος</x:v>
      </x:c>
      <x:c r="AH100" s="58" t="n">
        <x:f>COUNT(T100:AA100)/8</x:f>
        <x:v>1</x:v>
      </x:c>
      <x:c r="AI100" s="20" t="str">
        <x:f>IF(AH100&lt;0.75,"Περιορισμένη κάλυψη",IF(C100&gt;2020,"Ορισμένες σειρές είναι παλαιότερης διαθεσιμότητας","Κοινή ιστορική περίοδος"))</x:f>
        <x:v>Κοινή ιστορική περίοδος</x:v>
      </x:c>
    </x:row>
    <x:row r="101" ht="36" customHeight="1">
      <x:c r="A101" s="20" t="str">
        <x:v>Γαλλία</x:v>
      </x:c>
      <x:c r="B101" s="20" t="str">
        <x:v>FRA</x:v>
      </x:c>
      <x:c r="C101" s="20" t="n">
        <x:v>2018</x:v>
      </x:c>
      <x:c r="D101" s="20" t="n">
        <x:v>0</x:v>
      </x:c>
      <x:c r="E101" s="52"/>
      <x:c r="F101" s="52" t="n">
        <x:v>60</x:v>
      </x:c>
      <x:c r="G101" s="52" t="n">
        <x:v>16.149</x:v>
      </x:c>
      <x:c r="H101" s="52" t="n">
        <x:v>9.018</x:v>
      </x:c>
      <x:c r="I101" s="52" t="n">
        <x:v>1.65</x:v>
      </x:c>
      <x:c r="J101" s="52" t="n">
        <x:v>1.850815</x:v>
      </x:c>
      <x:c r="K101" s="52" t="n">
        <x:v>9.886206</x:v>
      </x:c>
      <x:c r="L101" s="52" t="n">
        <x:v>0.058</x:v>
      </x:c>
      <x:c r="M101" s="52" t="n">
        <x:v>0.962</x:v>
      </x:c>
      <x:c r="N101" s="52" t="n">
        <x:f>IF(AND(A101=A98,F101&lt;&gt;"",F98&lt;&gt;""),F101-F98,"")</x:f>
        <x:v>-2.1000000000000014</x:v>
      </x:c>
      <x:c r="O101" s="54" t="n">
        <x:f>IF(AND(A101=A98,G101&lt;&gt;"",G98&lt;&gt;"",G98&gt;0),(G101/G98)^(1/3)-1,"")</x:f>
        <x:v>0.024725643613404236</x:v>
      </x:c>
      <x:c r="P101" s="52" t="n">
        <x:f>IF(AND(A101=A98,H101&lt;&gt;"",H98&lt;&gt;""),H101-H98,"")</x:f>
        <x:v>-1.3359999999999985</x:v>
      </x:c>
      <x:c r="Q101" s="52" t="n">
        <x:f>IF(AND(A101=A99,COUNT(I99:I101)&gt;=2),AVERAGE(I99:I101),"")</x:f>
        <x:v>1.53</x:v>
      </x:c>
      <x:c r="R101" s="52" t="n">
        <x:f>IF(AND(A101=A99,COUNT(J99:J101)&gt;=2),AVERAGE(J99:J101),"")</x:f>
        <x:v>1.0221441866666667</x:v>
      </x:c>
      <x:c r="S101" s="52" t="n">
        <x:f>IF(AND(A101=A96,K101&lt;&gt;"",K96&lt;&gt;""),K101-K96,"")</x:f>
        <x:v>-0.3671439999999997</x:v>
      </x:c>
      <x:c r="T101" s="52" t="n">
        <x:f>IF(H101="","",(H101-Parameters!$B$5)/Parameters!$C$5)</x:f>
        <x:v>-0.44861777639947276</x:v>
      </x:c>
      <x:c r="U101" s="52" t="n">
        <x:f>IF(Q101="","",-1*(Q101-Parameters!$B$6)/Parameters!$C$6)</x:f>
        <x:v>-0.42505101963464625</x:v>
      </x:c>
      <x:c r="V101" s="52" t="n">
        <x:f>IF(R101="","",(R101-Parameters!$B$7)/Parameters!$C$7)</x:f>
        <x:v>-0.4497821750826411</x:v>
      </x:c>
      <x:c r="W101" s="52" t="n">
        <x:f>IF(N101="","",-1*(N101-Parameters!$B$8)/Parameters!$C$8)</x:f>
        <x:v>0.9028912533298518</x:v>
      </x:c>
      <x:c r="X101" s="52" t="n">
        <x:f>IF(O101="","",-1*(O101-Parameters!$B$9)/Parameters!$C$9)</x:f>
        <x:v>0.29539200826336276</x:v>
      </x:c>
      <x:c r="Y101" s="52" t="n">
        <x:f>IF(S101="","",-1*(S101-Parameters!$B$10)/Parameters!$C$10)</x:f>
        <x:v>-0.35224929900340546</x:v>
      </x:c>
      <x:c r="Z101" s="52" t="n">
        <x:f>IF(L101="","",(L101-Parameters!$B$11)/Parameters!$C$11)</x:f>
        <x:v>-0.5357439720246014</x:v>
      </x:c>
      <x:c r="AA101" s="52" t="n">
        <x:f>IF(M101="","",-1*(M101-Parameters!$B$12)/Parameters!$C$12)</x:f>
        <x:v>-0.39332873886073483</x:v>
      </x:c>
      <x:c r="AB101" s="52" t="n">
        <x:f>IF(COUNT(T101:Y101)=0,"",AVERAGE(T101:Y101))</x:f>
        <x:v>-0.07956950142115851</x:v>
      </x:c>
      <x:c r="AC101" s="52" t="n">
        <x:f>IF(COUNT(Z101:AA101)=0,"",AVERAGE(Z101:AA101))</x:f>
        <x:v>-0.46453635544266814</x:v>
      </x:c>
      <x:c r="AD101" s="52" t="n">
        <x:f>IF(OR(AB101="",AC101=""),"",AB101*AC101)</x:f>
        <x:v>0.036962926194575176</x:v>
      </x:c>
      <x:c r="AE101" s="52" t="n">
        <x:f>IF(OR(AB101="",AC101=""),"",Parameters!$B$16*AB101+Parameters!$B$17*AC101+Parameters!$B$18*AD101)</x:f>
        <x:v>-0.20265465756711348</x:v>
      </x:c>
      <x:c r="AF101" s="56" t="n">
        <x:f>IF(AE101="","",100/(1+EXP(-AE101)))</x:f>
        <x:v>44.9509018244528</x:v>
      </x:c>
      <x:c r="AG101" s="20" t="str">
        <x:f>IF(AF101="","",IF(AF101&lt;Parameters!$E$16,"Χαμηλός",IF(AF101&lt;Parameters!$E$17,"Μέτριος",IF(AF101&lt;Parameters!$E$18,"Υψηλός","Πολύ υψηλός"))))</x:f>
        <x:v>Μέτριος</x:v>
      </x:c>
      <x:c r="AH101" s="58" t="n">
        <x:f>COUNT(T101:AA101)/8</x:f>
        <x:v>1</x:v>
      </x:c>
      <x:c r="AI101" s="20" t="str">
        <x:f>IF(AH101&lt;0.75,"Περιορισμένη κάλυψη",IF(C101&gt;2020,"Ορισμένες σειρές είναι παλαιότερης διαθεσιμότητας","Κοινή ιστορική περίοδος"))</x:f>
        <x:v>Κοινή ιστορική περίοδος</x:v>
      </x:c>
    </x:row>
    <x:row r="102" ht="36" customHeight="1">
      <x:c r="A102" s="20" t="str">
        <x:v>Γαλλία</x:v>
      </x:c>
      <x:c r="B102" s="20" t="str">
        <x:v>FRA</x:v>
      </x:c>
      <x:c r="C102" s="20" t="n">
        <x:v>2019</x:v>
      </x:c>
      <x:c r="D102" s="20" t="n">
        <x:v>0</x:v>
      </x:c>
      <x:c r="E102" s="52"/>
      <x:c r="F102" s="52" t="n">
        <x:v>59.6</x:v>
      </x:c>
      <x:c r="G102" s="52" t="n">
        <x:v>17.373</x:v>
      </x:c>
      <x:c r="H102" s="52" t="n">
        <x:v>8.415</x:v>
      </x:c>
      <x:c r="I102" s="52" t="n">
        <x:v>2.03</x:v>
      </x:c>
      <x:c r="J102" s="52" t="n">
        <x:v>1.1082549</x:v>
      </x:c>
      <x:c r="K102" s="52" t="n">
        <x:v>9.91095</x:v>
      </x:c>
      <x:c r="L102" s="52" t="n">
        <x:v>0.061</x:v>
      </x:c>
      <x:c r="M102" s="52" t="n">
        <x:v>0.962</x:v>
      </x:c>
      <x:c r="N102" s="52" t="n">
        <x:f>IF(AND(A102=A99,F102&lt;&gt;"",F99&lt;&gt;""),F102-F99,"")</x:f>
        <x:v>-2.1999999999999957</x:v>
      </x:c>
      <x:c r="O102" s="54" t="n">
        <x:f>IF(AND(A102=A99,G102&lt;&gt;"",G99&lt;&gt;"",G99&gt;0),(G102/G99)^(1/3)-1,"")</x:f>
        <x:v>0.0413171726412378</x:v>
      </x:c>
      <x:c r="P102" s="52" t="n">
        <x:f>IF(AND(A102=A99,H102&lt;&gt;"",H99&lt;&gt;""),H102-H99,"")</x:f>
        <x:v>-1.6420000000000012</x:v>
      </x:c>
      <x:c r="Q102" s="52" t="n">
        <x:f>IF(AND(A102=A100,COUNT(I100:I102)&gt;=2),AVERAGE(I100:I102),"")</x:f>
        <x:v>1.92</x:v>
      </x:c>
      <x:c r="R102" s="52" t="n">
        <x:f>IF(AND(A102=A100,COUNT(J100:J102)&gt;=2),AVERAGE(J100:J102),"")</x:f>
        <x:v>1.3304508666666668</x:v>
      </x:c>
      <x:c r="S102" s="52" t="n">
        <x:f>IF(AND(A102=A97,K102&lt;&gt;"",K97&lt;&gt;""),K102-K97,"")</x:f>
        <x:v>-0.2705490000000008</x:v>
      </x:c>
      <x:c r="T102" s="52" t="n">
        <x:f>IF(H102="","",(H102-Parameters!$B$5)/Parameters!$C$5)</x:f>
        <x:v>-0.544732225256343</x:v>
      </x:c>
      <x:c r="U102" s="52" t="n">
        <x:f>IF(Q102="","",-1*(Q102-Parameters!$B$6)/Parameters!$C$6)</x:f>
        <x:v>-0.5943119234329992</x:v>
      </x:c>
      <x:c r="V102" s="52" t="n">
        <x:f>IF(R102="","",(R102-Parameters!$B$7)/Parameters!$C$7)</x:f>
        <x:v>-0.16181675973756407</x:v>
      </x:c>
      <x:c r="W102" s="52" t="n">
        <x:f>IF(N102="","",-1*(N102-Parameters!$B$8)/Parameters!$C$8)</x:f>
        <x:v>0.9439317648448426</x:v>
      </x:c>
      <x:c r="X102" s="52" t="n">
        <x:f>IF(O102="","",-1*(O102-Parameters!$B$9)/Parameters!$C$9)</x:f>
        <x:v>-0.5258971546440765</x:v>
      </x:c>
      <x:c r="Y102" s="52" t="n">
        <x:f>IF(S102="","",-1*(S102-Parameters!$B$10)/Parameters!$C$10)</x:f>
        <x:v>-0.44016442683773654</x:v>
      </x:c>
      <x:c r="Z102" s="52" t="n">
        <x:f>IF(L102="","",(L102-Parameters!$B$11)/Parameters!$C$11)</x:f>
        <x:v>-0.5022425251027921</x:v>
      </x:c>
      <x:c r="AA102" s="52" t="n">
        <x:f>IF(M102="","",-1*(M102-Parameters!$B$12)/Parameters!$C$12)</x:f>
        <x:v>-0.39332873886073483</x:v>
      </x:c>
      <x:c r="AB102" s="52" t="n">
        <x:f>IF(COUNT(T102:Y102)=0,"",AVERAGE(T102:Y102))</x:f>
        <x:v>-0.2204984541773128</x:v>
      </x:c>
      <x:c r="AC102" s="52" t="n">
        <x:f>IF(COUNT(Z102:AA102)=0,"",AVERAGE(Z102:AA102))</x:f>
        <x:v>-0.44778563198176347</x:v>
      </x:c>
      <x:c r="AD102" s="52" t="n">
        <x:f>IF(OR(AB102="",AC102=""),"",AB102*AC102)</x:f>
        <x:v>0.09873603965478993</x:v>
      </x:c>
      <x:c r="AE102" s="52" t="n">
        <x:f>IF(OR(AB102="",AC102=""),"",Parameters!$B$16*AB102+Parameters!$B$17*AC102+Parameters!$B$18*AD102)</x:f>
        <x:v>-0.2681255170256603</x:v>
      </x:c>
      <x:c r="AF102" s="56" t="n">
        <x:f>IF(AE102="","",100/(1+EXP(-AE102)))</x:f>
        <x:v>43.336733561911245</x:v>
      </x:c>
      <x:c r="AG102" s="20" t="str">
        <x:f>IF(AF102="","",IF(AF102&lt;Parameters!$E$16,"Χαμηλός",IF(AF102&lt;Parameters!$E$17,"Μέτριος",IF(AF102&lt;Parameters!$E$18,"Υψηλός","Πολύ υψηλός"))))</x:f>
        <x:v>Μέτριος</x:v>
      </x:c>
      <x:c r="AH102" s="58" t="n">
        <x:f>COUNT(T102:AA102)/8</x:f>
        <x:v>1</x:v>
      </x:c>
      <x:c r="AI102" s="20" t="str">
        <x:f>IF(AH102&lt;0.75,"Περιορισμένη κάλυψη",IF(C102&gt;2020,"Ορισμένες σειρές είναι παλαιότερης διαθεσιμότητας","Κοινή ιστορική περίοδος"))</x:f>
        <x:v>Κοινή ιστορική περίοδος</x:v>
      </x:c>
    </x:row>
    <x:row r="103" ht="36" customHeight="1">
      <x:c r="A103" s="20" t="str">
        <x:v>Γαλλία</x:v>
      </x:c>
      <x:c r="B103" s="20" t="str">
        <x:v>FRA</x:v>
      </x:c>
      <x:c r="C103" s="20" t="n">
        <x:v>2020</x:v>
      </x:c>
      <x:c r="D103" s="20" t="n">
        <x:v>0</x:v>
      </x:c>
      <x:c r="E103" s="52"/>
      <x:c r="F103" s="52" t="n">
        <x:v>61.3</x:v>
      </x:c>
      <x:c r="G103" s="52" t="n">
        <x:v>18.763</x:v>
      </x:c>
      <x:c r="H103" s="52" t="n">
        <x:v>8.009</x:v>
      </x:c>
      <x:c r="I103" s="52" t="n">
        <x:v>-7.44</x:v>
      </x:c>
      <x:c r="J103" s="52" t="n">
        <x:v>0.47649884</x:v>
      </x:c>
      <x:c r="K103" s="52" t="n">
        <x:v>9.245667</x:v>
      </x:c>
      <x:c r="L103" s="52" t="n">
        <x:v>0.054</x:v>
      </x:c>
      <x:c r="M103" s="52" t="n">
        <x:v>0.962</x:v>
      </x:c>
      <x:c r="N103" s="52" t="n">
        <x:f>IF(AND(A103=A100,F103&lt;&gt;"",F100&lt;&gt;""),F103-F100,"")</x:f>
        <x:v>1.3999999999999986</x:v>
      </x:c>
      <x:c r="O103" s="54" t="n">
        <x:f>IF(AND(A103=A100,G103&lt;&gt;"",G100&lt;&gt;"",G100&gt;0),(G103/G100)^(1/3)-1,"")</x:f>
        <x:v>0.06426811526188425</x:v>
      </x:c>
      <x:c r="P103" s="52" t="n">
        <x:f>IF(AND(A103=A100,H103&lt;&gt;"",H100&lt;&gt;""),H103-H100,"")</x:f>
        <x:v>-1.4000000000000004</x:v>
      </x:c>
      <x:c r="Q103" s="52" t="n">
        <x:f>IF(AND(A103=A101,COUNT(I101:I103)&gt;=2),AVERAGE(I101:I103),"")</x:f>
        <x:v>-1.2533333333333336</x:v>
      </x:c>
      <x:c r="R103" s="52" t="n">
        <x:f>IF(AND(A103=A101,COUNT(J101:J103)&gt;=2),AVERAGE(J101:J103),"")</x:f>
        <x:v>1.14518958</x:v>
      </x:c>
      <x:c r="S103" s="52" t="n">
        <x:f>IF(AND(A103=A98,K103&lt;&gt;"",K98&lt;&gt;""),K103-K98,"")</x:f>
        <x:v>-1.0742450000000012</x:v>
      </x:c>
      <x:c r="T103" s="52" t="n">
        <x:f>IF(H103="","",(H103-Parameters!$B$5)/Parameters!$C$5)</x:f>
        <x:v>-0.6094460996110513</x:v>
      </x:c>
      <x:c r="U103" s="52" t="n">
        <x:f>IF(Q103="","",-1*(Q103-Parameters!$B$6)/Parameters!$C$6)</x:f>
        <x:v>0.7829220972168478</x:v>
      </x:c>
      <x:c r="V103" s="52" t="n">
        <x:f>IF(R103="","",(R103-Parameters!$B$7)/Parameters!$C$7)</x:f>
        <x:v>-0.33485499349341413</x:v>
      </x:c>
      <x:c r="W103" s="52" t="n">
        <x:f>IF(N103="","",-1*(N103-Parameters!$B$8)/Parameters!$C$8)</x:f>
        <x:v>-0.5335266496949115</x:v>
      </x:c>
      <x:c r="X103" s="52" t="n">
        <x:f>IF(O103="","",-1*(O103-Parameters!$B$9)/Parameters!$C$9)</x:f>
        <x:v>-1.6619805391968896</x:v>
      </x:c>
      <x:c r="Y103" s="52" t="n">
        <x:f>IF(S103="","",-1*(S103-Parameters!$B$10)/Parameters!$C$10)</x:f>
        <x:v>0.2913127363688623</x:v>
      </x:c>
      <x:c r="Z103" s="52" t="n">
        <x:f>IF(L103="","",(L103-Parameters!$B$11)/Parameters!$C$11)</x:f>
        <x:v>-0.5804125679203473</x:v>
      </x:c>
      <x:c r="AA103" s="52" t="n">
        <x:f>IF(M103="","",-1*(M103-Parameters!$B$12)/Parameters!$C$12)</x:f>
        <x:v>-0.39332873886073483</x:v>
      </x:c>
      <x:c r="AB103" s="52" t="n">
        <x:f>IF(COUNT(T103:Y103)=0,"",AVERAGE(T103:Y103))</x:f>
        <x:v>-0.3442622414017594</x:v>
      </x:c>
      <x:c r="AC103" s="52" t="n">
        <x:f>IF(COUNT(Z103:AA103)=0,"",AVERAGE(Z103:AA103))</x:f>
        <x:v>-0.4868706533905411</x:v>
      </x:c>
      <x:c r="AD103" s="52" t="n">
        <x:f>IF(OR(AB103="",AC103=""),"",AB103*AC103)</x:f>
        <x:v>0.16761118240896677</x:v>
      </x:c>
      <x:c r="AE103" s="52" t="n">
        <x:f>IF(OR(AB103="",AC103=""),"",Parameters!$B$16*AB103+Parameters!$B$17*AC103+Parameters!$B$18*AD103)</x:f>
        <x:v>-0.3429878432167604</x:v>
      </x:c>
      <x:c r="AF103" s="56" t="n">
        <x:f>IF(AE103="","",100/(1+EXP(-AE103)))</x:f>
        <x:v>41.50838772880736</x:v>
      </x:c>
      <x:c r="AG103" s="20" t="str">
        <x:f>IF(AF103="","",IF(AF103&lt;Parameters!$E$16,"Χαμηλός",IF(AF103&lt;Parameters!$E$17,"Μέτριος",IF(AF103&lt;Parameters!$E$18,"Υψηλός","Πολύ υψηλός"))))</x:f>
        <x:v>Μέτριος</x:v>
      </x:c>
      <x:c r="AH103" s="58" t="n">
        <x:f>COUNT(T103:AA103)/8</x:f>
        <x:v>1</x:v>
      </x:c>
      <x:c r="AI103" s="20" t="str">
        <x:f>IF(AH103&lt;0.75,"Περιορισμένη κάλυψη",IF(C103&gt;2020,"Ορισμένες σειρές είναι παλαιότερης διαθεσιμότητας","Κοινή ιστορική περίοδος"))</x:f>
        <x:v>Κοινή ιστορική περίοδος</x:v>
      </x:c>
    </x:row>
    <x:row r="104" ht="36" customHeight="1">
      <x:c r="A104" s="20" t="str">
        <x:v>Γαλλία</x:v>
      </x:c>
      <x:c r="B104" s="20" t="str">
        <x:v>FRA</x:v>
      </x:c>
      <x:c r="C104" s="20" t="n">
        <x:v>2021</x:v>
      </x:c>
      <x:c r="D104" s="20" t="n">
        <x:v>0</x:v>
      </x:c>
      <x:c r="E104" s="52"/>
      <x:c r="F104" s="52"/>
      <x:c r="G104" s="52"/>
      <x:c r="H104" s="52" t="n">
        <x:v>7.871</x:v>
      </x:c>
      <x:c r="I104" s="52" t="n">
        <x:v>6.88</x:v>
      </x:c>
      <x:c r="J104" s="52" t="n">
        <x:v>1.6423314</x:v>
      </x:c>
      <x:c r="K104" s="52" t="n">
        <x:v>9.095825</x:v>
      </x:c>
      <x:c r="L104" s="52" t="n">
        <x:v>0.054</x:v>
      </x:c>
      <x:c r="M104" s="52" t="n">
        <x:v>0.96</x:v>
      </x:c>
      <x:c r="N104" s="52" t="str">
        <x:f>IF(AND(A104=A101,F104&lt;&gt;"",F101&lt;&gt;""),F104-F101,"")</x:f>
      </x:c>
      <x:c r="O104" s="54" t="str">
        <x:f>IF(AND(A104=A101,G104&lt;&gt;"",G101&lt;&gt;"",G101&gt;0),(G104/G101)^(1/3)-1,"")</x:f>
      </x:c>
      <x:c r="P104" s="52" t="n">
        <x:f>IF(AND(A104=A101,H104&lt;&gt;"",H101&lt;&gt;""),H104-H101,"")</x:f>
        <x:v>-1.1470000000000002</x:v>
      </x:c>
      <x:c r="Q104" s="52" t="n">
        <x:f>IF(AND(A104=A102,COUNT(I102:I104)&gt;=2),AVERAGE(I102:I104),"")</x:f>
        <x:v>0.48999999999999994</x:v>
      </x:c>
      <x:c r="R104" s="52" t="n">
        <x:f>IF(AND(A104=A102,COUNT(J102:J104)&gt;=2),AVERAGE(J102:J104),"")</x:f>
        <x:v>1.0756950466666666</x:v>
      </x:c>
      <x:c r="S104" s="52" t="n">
        <x:f>IF(AND(A104=A99,K104&lt;&gt;"",K99&lt;&gt;""),K104-K99,"")</x:f>
        <x:v>-1.069407</x:v>
      </x:c>
      <x:c r="T104" s="52" t="n">
        <x:f>IF(H104="","",(H104-Parameters!$B$5)/Parameters!$C$5)</x:f>
        <x:v>-0.6314424411404843</x:v>
      </x:c>
      <x:c r="U104" s="52" t="n">
        <x:f>IF(Q104="","",-1*(Q104-Parameters!$B$6)/Parameters!$C$6)</x:f>
        <x:v>0.026311390494295258</x:v>
      </x:c>
      <x:c r="V104" s="52" t="n">
        <x:f>IF(R104="","",(R104-Parameters!$B$7)/Parameters!$C$7)</x:f>
        <x:v>-0.3997644601178339</x:v>
      </x:c>
      <x:c r="W104" s="52" t="str">
        <x:f>IF(N104="","",-1*(N104-Parameters!$B$8)/Parameters!$C$8)</x:f>
      </x:c>
      <x:c r="X104" s="52" t="str">
        <x:f>IF(O104="","",-1*(O104-Parameters!$B$9)/Parameters!$C$9)</x:f>
      </x:c>
      <x:c r="Y104" s="52" t="n">
        <x:f>IF(S104="","",-1*(S104-Parameters!$B$10)/Parameters!$C$10)</x:f>
        <x:v>0.28690947130894606</x:v>
      </x:c>
      <x:c r="Z104" s="52" t="n">
        <x:f>IF(L104="","",(L104-Parameters!$B$11)/Parameters!$C$11)</x:f>
        <x:v>-0.5804125679203473</x:v>
      </x:c>
      <x:c r="AA104" s="52" t="n">
        <x:f>IF(M104="","",-1*(M104-Parameters!$B$12)/Parameters!$C$12)</x:f>
        <x:v>-0.35019467565462276</x:v>
      </x:c>
      <x:c r="AB104" s="52" t="n">
        <x:f>IF(COUNT(T104:Y104)=0,"",AVERAGE(T104:Y104))</x:f>
        <x:v>-0.17949650986376922</x:v>
      </x:c>
      <x:c r="AC104" s="52" t="n">
        <x:f>IF(COUNT(Z104:AA104)=0,"",AVERAGE(Z104:AA104))</x:f>
        <x:v>-0.4653036217874851</x:v>
      </x:c>
      <x:c r="AD104" s="52" t="n">
        <x:f>IF(OR(AB104="",AC104=""),"",AB104*AC104)</x:f>
        <x:v>0.08352037613782486</x:v>
      </x:c>
      <x:c r="AE104" s="52" t="n">
        <x:f>IF(OR(AB104="",AC104=""),"",Parameters!$B$16*AB104+Parameters!$B$17*AC104+Parameters!$B$18*AD104)</x:f>
        <x:v>-0.2532273104369103</x:v>
      </x:c>
      <x:c r="AF104" s="56" t="n">
        <x:f>IF(AE104="","",100/(1+EXP(-AE104)))</x:f>
        <x:v>43.702930807408386</x:v>
      </x:c>
      <x:c r="AG104" s="20" t="str">
        <x:f>IF(AF104="","",IF(AF104&lt;Parameters!$E$16,"Χαμηλός",IF(AF104&lt;Parameters!$E$17,"Μέτριος",IF(AF104&lt;Parameters!$E$18,"Υψηλός","Πολύ υψηλός"))))</x:f>
        <x:v>Μέτριος</x:v>
      </x:c>
      <x:c r="AH104" s="58" t="n">
        <x:f>COUNT(T104:AA104)/8</x:f>
        <x:v>0.75</x:v>
      </x:c>
      <x:c r="AI104" s="20" t="str">
        <x:f>IF(AH104&lt;0.75,"Περιορισμένη κάλυψη",IF(C104&gt;2020,"Ορισμένες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05" ht="36" customHeight="1">
      <x:c r="A105" s="20" t="str">
        <x:v>Γαλλία</x:v>
      </x:c>
      <x:c r="B105" s="20" t="str">
        <x:v>FRA</x:v>
      </x:c>
      <x:c r="C105" s="20" t="n">
        <x:v>2022</x:v>
      </x:c>
      <x:c r="D105" s="20" t="n">
        <x:v>1</x:v>
      </x:c>
      <x:c r="E105" s="52" t="n">
        <x:v>22.92</x:v>
      </x:c>
      <x:c r="F105" s="52"/>
      <x:c r="G105" s="52"/>
      <x:c r="H105" s="52" t="n">
        <x:v>7.303</x:v>
      </x:c>
      <x:c r="I105" s="52" t="n">
        <x:v>2.57</x:v>
      </x:c>
      <x:c r="J105" s="52" t="n">
        <x:v>5.2223673</x:v>
      </x:c>
      <x:c r="K105" s="52" t="n">
        <x:v>9.301362</x:v>
      </x:c>
      <x:c r="L105" s="52" t="n">
        <x:v>0.045</x:v>
      </x:c>
      <x:c r="M105" s="52" t="n">
        <x:v>0.961</x:v>
      </x:c>
      <x:c r="N105" s="52" t="str">
        <x:f>IF(AND(A105=A102,F105&lt;&gt;"",F102&lt;&gt;""),F105-F102,"")</x:f>
      </x:c>
      <x:c r="O105" s="54" t="str">
        <x:f>IF(AND(A105=A102,G105&lt;&gt;"",G102&lt;&gt;"",G102&gt;0),(G105/G102)^(1/3)-1,"")</x:f>
      </x:c>
      <x:c r="P105" s="52" t="n">
        <x:f>IF(AND(A105=A102,H105&lt;&gt;"",H102&lt;&gt;""),H105-H102,"")</x:f>
        <x:v>-1.1119999999999992</x:v>
      </x:c>
      <x:c r="Q105" s="52" t="n">
        <x:f>IF(AND(A105=A103,COUNT(I103:I105)&gt;=2),AVERAGE(I103:I105),"")</x:f>
        <x:v>0.6699999999999998</x:v>
      </x:c>
      <x:c r="R105" s="52" t="n">
        <x:f>IF(AND(A105=A103,COUNT(J103:J105)&gt;=2),AVERAGE(J103:J105),"")</x:f>
        <x:v>2.4470658466666664</x:v>
      </x:c>
      <x:c r="S105" s="52" t="n">
        <x:f>IF(AND(A105=A100,K105&lt;&gt;"",K100&lt;&gt;""),K105-K100,"")</x:f>
        <x:v>-0.7086900000000007</x:v>
      </x:c>
      <x:c r="T105" s="52" t="n">
        <x:f>IF(H105="","",(H105-Parameters!$B$5)/Parameters!$C$5)</x:f>
        <x:v>-0.7219781077253967</x:v>
      </x:c>
      <x:c r="U105" s="52" t="n">
        <x:f>IF(Q105="","",-1*(Q105-Parameters!$B$6)/Parameters!$C$6)</x:f>
        <x:v>-0.05180902664340609</x:v>
      </x:c>
      <x:c r="V105" s="52" t="n">
        <x:f>IF(R105="","",(R105-Parameters!$B$7)/Parameters!$C$7)</x:f>
        <x:v>0.8811268978446679</x:v>
      </x:c>
      <x:c r="W105" s="52" t="str">
        <x:f>IF(N105="","",-1*(N105-Parameters!$B$8)/Parameters!$C$8)</x:f>
      </x:c>
      <x:c r="X105" s="52" t="str">
        <x:f>IF(O105="","",-1*(O105-Parameters!$B$9)/Parameters!$C$9)</x:f>
      </x:c>
      <x:c r="Y105" s="52" t="n">
        <x:f>IF(S105="","",-1*(S105-Parameters!$B$10)/Parameters!$C$10)</x:f>
        <x:v>-0.04139407615227566</x:v>
      </x:c>
      <x:c r="Z105" s="52" t="n">
        <x:f>IF(L105="","",(L105-Parameters!$B$11)/Parameters!$C$11)</x:f>
        <x:v>-0.6809169086857755</x:v>
      </x:c>
      <x:c r="AA105" s="52" t="n">
        <x:f>IF(M105="","",-1*(M105-Parameters!$B$12)/Parameters!$C$12)</x:f>
        <x:v>-0.3717617072576788</x:v>
      </x:c>
      <x:c r="AB105" s="52" t="n">
        <x:f>IF(COUNT(T105:Y105)=0,"",AVERAGE(T105:Y105))</x:f>
        <x:v>0.016486421830897345</x:v>
      </x:c>
      <x:c r="AC105" s="52" t="n">
        <x:f>IF(COUNT(Z105:AA105)=0,"",AVERAGE(Z105:AA105))</x:f>
        <x:v>-0.5263393079717271</x:v>
      </x:c>
      <x:c r="AD105" s="52" t="n">
        <x:f>IF(OR(AB105="",AC105=""),"",AB105*AC105)</x:f>
        <x:v>-0.008677451857404483</x:v>
      </x:c>
      <x:c r="AE105" s="52" t="n">
        <x:f>IF(OR(AB105="",AC105=""),"",Parameters!$B$16*AB105+Parameters!$B$17*AC105+Parameters!$B$18*AD105)</x:f>
        <x:v>-0.1760189709688514</x:v>
      </x:c>
      <x:c r="AF105" s="56" t="n">
        <x:f>IF(AE105="","",100/(1+EXP(-AE105)))</x:f>
        <x:v>45.610852174543105</x:v>
      </x:c>
      <x:c r="AG105" s="20" t="str">
        <x:f>IF(AF105="","",IF(AF105&lt;Parameters!$E$16,"Χαμηλός",IF(AF105&lt;Parameters!$E$17,"Μέτριος",IF(AF105&lt;Parameters!$E$18,"Υψηλός","Πολύ υψηλός"))))</x:f>
        <x:v>Μέτριος</x:v>
      </x:c>
      <x:c r="AH105" s="58" t="n">
        <x:f>COUNT(T105:AA105)/8</x:f>
        <x:v>0.75</x:v>
      </x:c>
      <x:c r="AI105" s="20" t="str">
        <x:f>IF(AH105&lt;0.75,"Περιορισμένη κάλυψη",IF(C105&gt;2020,"Ορισμένες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06" ht="36" customHeight="1">
      <x:c r="A106" s="20" t="str">
        <x:v>Γαλλία</x:v>
      </x:c>
      <x:c r="B106" s="20" t="str">
        <x:v>FRA</x:v>
      </x:c>
      <x:c r="C106" s="20" t="n">
        <x:v>2023</x:v>
      </x:c>
      <x:c r="D106" s="20" t="n">
        <x:v>0</x:v>
      </x:c>
      <x:c r="E106" s="52"/>
      <x:c r="F106" s="52"/>
      <x:c r="G106" s="52"/>
      <x:c r="H106" s="52" t="n">
        <x:v>7.335</x:v>
      </x:c>
      <x:c r="I106" s="52" t="n">
        <x:v>0.94</x:v>
      </x:c>
      <x:c r="J106" s="52" t="n">
        <x:v>4.8783574</x:v>
      </x:c>
      <x:c r="K106" s="52" t="n">
        <x:v>9.768705</x:v>
      </x:c>
      <x:c r="L106" s="52" t="n">
        <x:v>0.045</x:v>
      </x:c>
      <x:c r="M106" s="52" t="n">
        <x:v>0.966</x:v>
      </x:c>
      <x:c r="N106" s="52" t="str">
        <x:f>IF(AND(A106=A103,F106&lt;&gt;"",F103&lt;&gt;""),F106-F103,"")</x:f>
      </x:c>
      <x:c r="O106" s="54" t="str">
        <x:f>IF(AND(A106=A103,G106&lt;&gt;"",G103&lt;&gt;"",G103&gt;0),(G106/G103)^(1/3)-1,"")</x:f>
      </x:c>
      <x:c r="P106" s="52" t="n">
        <x:f>IF(AND(A106=A103,H106&lt;&gt;"",H103&lt;&gt;""),H106-H103,"")</x:f>
        <x:v>-0.6740000000000004</x:v>
      </x:c>
      <x:c r="Q106" s="52" t="n">
        <x:f>IF(AND(A106=A104,COUNT(I104:I106)&gt;=2),AVERAGE(I104:I106),"")</x:f>
        <x:v>3.463333333333333</x:v>
      </x:c>
      <x:c r="R106" s="52" t="n">
        <x:f>IF(AND(A106=A104,COUNT(J104:J106)&gt;=2),AVERAGE(J104:J106),"")</x:f>
        <x:v>3.9143520333333335</x:v>
      </x:c>
      <x:c r="S106" s="52" t="n">
        <x:f>IF(AND(A106=A101,K106&lt;&gt;"",K101&lt;&gt;""),K106-K101,"")</x:f>
        <x:v>-0.11750099999999897</x:v>
      </x:c>
      <x:c r="T106" s="52" t="n">
        <x:f>IF(H106="","",(H106-Parameters!$B$5)/Parameters!$C$5)</x:f>
        <x:v>-0.7168775067910355</x:v>
      </x:c>
      <x:c r="U106" s="52" t="n">
        <x:f>IF(Q106="","",-1*(Q106-Parameters!$B$6)/Parameters!$C$6)</x:f>
        <x:v>-1.2641221666692166</x:v>
      </x:c>
      <x:c r="V106" s="52" t="n">
        <x:f>IF(R106="","",(R106-Parameters!$B$7)/Parameters!$C$7)</x:f>
        <x:v>2.2516053972841257</x:v>
      </x:c>
      <x:c r="W106" s="52" t="str">
        <x:f>IF(N106="","",-1*(N106-Parameters!$B$8)/Parameters!$C$8)</x:f>
      </x:c>
      <x:c r="X106" s="52" t="str">
        <x:f>IF(O106="","",-1*(O106-Parameters!$B$9)/Parameters!$C$9)</x:f>
      </x:c>
      <x:c r="Y106" s="52" t="n">
        <x:f>IF(S106="","",-1*(S106-Parameters!$B$10)/Parameters!$C$10)</x:f>
        <x:v>-0.5794597784065447</x:v>
      </x:c>
      <x:c r="Z106" s="52" t="n">
        <x:f>IF(L106="","",(L106-Parameters!$B$11)/Parameters!$C$11)</x:f>
        <x:v>-0.6809169086857755</x:v>
      </x:c>
      <x:c r="AA106" s="52" t="n">
        <x:f>IF(M106="","",-1*(M106-Parameters!$B$12)/Parameters!$C$12)</x:f>
        <x:v>-0.4795968652729591</x:v>
      </x:c>
      <x:c r="AB106" s="52" t="n">
        <x:f>IF(COUNT(T106:Y106)=0,"",AVERAGE(T106:Y106))</x:f>
        <x:v>-0.07721351364566781</x:v>
      </x:c>
      <x:c r="AC106" s="52" t="n">
        <x:f>IF(COUNT(Z106:AA106)=0,"",AVERAGE(Z106:AA106))</x:f>
        <x:v>-0.5802568869793673</x:v>
      </x:c>
      <x:c r="AD106" s="52" t="n">
        <x:f>IF(OR(AB106="",AC106=""),"",AB106*AC106)</x:f>
        <x:v>0.044803673060774096</x:v>
      </x:c>
      <x:c r="AE106" s="52" t="n">
        <x:f>IF(OR(AB106="",AC106=""),"",Parameters!$B$16*AB106+Parameters!$B$17*AC106+Parameters!$B$18*AD106)</x:f>
        <x:v>-0.24107697564181843</x:v>
      </x:c>
      <x:c r="AF106" s="56" t="n">
        <x:f>IF(AE106="","",100/(1+EXP(-AE106)))</x:f>
        <x:v>44.00209641085436</x:v>
      </x:c>
      <x:c r="AG106" s="20" t="str">
        <x:f>IF(AF106="","",IF(AF106&lt;Parameters!$E$16,"Χαμηλός",IF(AF106&lt;Parameters!$E$17,"Μέτριος",IF(AF106&lt;Parameters!$E$18,"Υψηλός","Πολύ υψηλός"))))</x:f>
        <x:v>Μέτριος</x:v>
      </x:c>
      <x:c r="AH106" s="58" t="n">
        <x:f>COUNT(T106:AA106)/8</x:f>
        <x:v>0.75</x:v>
      </x:c>
      <x:c r="AI106" s="20" t="str">
        <x:f>IF(AH106&lt;0.75,"Περιορισμένη κάλυψη",IF(C106&gt;2020,"Ορισμένες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07" ht="36" customHeight="1">
      <x:c r="A107" s="20" t="str">
        <x:v>Γαλλία</x:v>
      </x:c>
      <x:c r="B107" s="20" t="str">
        <x:v>FRA</x:v>
      </x:c>
      <x:c r="C107" s="20" t="n">
        <x:v>2024</x:v>
      </x:c>
      <x:c r="D107" s="20" t="n">
        <x:v>1</x:v>
      </x:c>
      <x:c r="E107" s="52" t="n">
        <x:v>29.299999999999997</x:v>
      </x:c>
      <x:c r="F107" s="52"/>
      <x:c r="G107" s="52"/>
      <x:c r="H107" s="52" t="n">
        <x:v>7.4</x:v>
      </x:c>
      <x:c r="I107" s="52"/>
      <x:c r="J107" s="52" t="n">
        <x:v>1.9990494</x:v>
      </x:c>
      <x:c r="K107" s="52" t="n">
        <x:v>9.566475</x:v>
      </x:c>
      <x:c r="L107" s="52" t="n">
        <x:v>0.049</x:v>
      </x:c>
      <x:c r="M107" s="52" t="n">
        <x:v>0.967</x:v>
      </x:c>
      <x:c r="N107" s="52" t="str">
        <x:f>IF(AND(A107=A104,F107&lt;&gt;"",F104&lt;&gt;""),F107-F104,"")</x:f>
      </x:c>
      <x:c r="O107" s="54" t="str">
        <x:f>IF(AND(A107=A104,G107&lt;&gt;"",G104&lt;&gt;"",G104&gt;0),(G107/G104)^(1/3)-1,"")</x:f>
      </x:c>
      <x:c r="P107" s="52" t="n">
        <x:f>IF(AND(A107=A104,H107&lt;&gt;"",H104&lt;&gt;""),H107-H104,"")</x:f>
        <x:v>-0.4710000000000001</x:v>
      </x:c>
      <x:c r="Q107" s="52" t="n">
        <x:f>IF(AND(A107=A105,COUNT(I105:I107)&gt;=2),AVERAGE(I105:I107),"")</x:f>
        <x:v>1.755</x:v>
      </x:c>
      <x:c r="R107" s="52" t="n">
        <x:f>IF(AND(A107=A105,COUNT(J105:J107)&gt;=2),AVERAGE(J105:J107),"")</x:f>
        <x:v>4.033258033333333</x:v>
      </x:c>
      <x:c r="S107" s="52" t="n">
        <x:f>IF(AND(A107=A102,K107&lt;&gt;"",K102&lt;&gt;""),K107-K102,"")</x:f>
        <x:v>-0.3444749999999992</x:v>
      </x:c>
      <x:c r="T107" s="52" t="n">
        <x:f>IF(H107="","",(H107-Parameters!$B$5)/Parameters!$C$5)</x:f>
        <x:v>-0.7065169111431141</x:v>
      </x:c>
      <x:c r="U107" s="52" t="n">
        <x:f>IF(Q107="","",-1*(Q107-Parameters!$B$6)/Parameters!$C$6)</x:f>
        <x:v>-0.5227015410567729</x:v>
      </x:c>
      <x:c r="V107" s="52" t="n">
        <x:f>IF(R107="","",(R107-Parameters!$B$7)/Parameters!$C$7)</x:f>
        <x:v>2.362666291835686</x:v>
      </x:c>
      <x:c r="W107" s="52" t="str">
        <x:f>IF(N107="","",-1*(N107-Parameters!$B$8)/Parameters!$C$8)</x:f>
      </x:c>
      <x:c r="X107" s="52" t="str">
        <x:f>IF(O107="","",-1*(O107-Parameters!$B$9)/Parameters!$C$9)</x:f>
      </x:c>
      <x:c r="Y107" s="52" t="n">
        <x:f>IF(S107="","",-1*(S107-Parameters!$B$10)/Parameters!$C$10)</x:f>
        <x:v>-0.3728812989296596</x:v>
      </x:c>
      <x:c r="Z107" s="52" t="n">
        <x:f>IF(L107="","",(L107-Parameters!$B$11)/Parameters!$C$11)</x:f>
        <x:v>-0.6362483127900296</x:v>
      </x:c>
      <x:c r="AA107" s="52" t="n">
        <x:f>IF(M107="","",-1*(M107-Parameters!$B$12)/Parameters!$C$12)</x:f>
        <x:v>-0.5011638968760151</x:v>
      </x:c>
      <x:c r="AB107" s="52" t="n">
        <x:f>IF(COUNT(T107:Y107)=0,"",AVERAGE(T107:Y107))</x:f>
        <x:v>0.1901416351765349</x:v>
      </x:c>
      <x:c r="AC107" s="52" t="n">
        <x:f>IF(COUNT(Z107:AA107)=0,"",AVERAGE(Z107:AA107))</x:f>
        <x:v>-0.5687061048330224</x:v>
      </x:c>
      <x:c r="AD107" s="52" t="n">
        <x:f>IF(OR(AB107="",AC107=""),"",AB107*AC107)</x:f>
        <x:v>-0.10813470870782876</x:v>
      </x:c>
      <x:c r="AE107" s="52" t="n">
        <x:f>IF(OR(AB107="",AC107=""),"",Parameters!$B$16*AB107+Parameters!$B$17*AC107+Parameters!$B$18*AD107)</x:f>
        <x:v>-0.1052827082152465</x:v>
      </x:c>
      <x:c r="AF107" s="56" t="n">
        <x:f>IF(AE107="","",100/(1+EXP(-AE107)))</x:f>
        <x:v>47.37036085433992</x:v>
      </x:c>
      <x:c r="AG107" s="20" t="str">
        <x:f>IF(AF107="","",IF(AF107&lt;Parameters!$E$16,"Χαμηλός",IF(AF107&lt;Parameters!$E$17,"Μέτριος",IF(AF107&lt;Parameters!$E$18,"Υψηλός","Πολύ υψηλός"))))</x:f>
        <x:v>Μέτριος</x:v>
      </x:c>
      <x:c r="AH107" s="58" t="n">
        <x:f>COUNT(T107:AA107)/8</x:f>
        <x:v>0.75</x:v>
      </x:c>
      <x:c r="AI107" s="20" t="str">
        <x:f>IF(AH107&lt;0.75,"Περιορισμένη κάλυψη",IF(C107&gt;2020,"Ορισμένες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08" ht="36" customHeight="1">
      <x:c r="A108" s="20" t="str">
        <x:v>Γαλλία</x:v>
      </x:c>
      <x:c r="B108" s="20" t="str">
        <x:v>FRA</x:v>
      </x:c>
      <x:c r="C108" s="20" t="n">
        <x:v>2025</x:v>
      </x:c>
      <x:c r="D108" s="20" t="n">
        <x:v>0</x:v>
      </x:c>
      <x:c r="E108" s="52"/>
      <x:c r="F108" s="52"/>
      <x:c r="G108" s="52"/>
      <x:c r="H108" s="52" t="n">
        <x:v>7.542</x:v>
      </x:c>
      <x:c r="I108" s="52"/>
      <x:c r="J108" s="52" t="n">
        <x:v>0.94377023</x:v>
      </x:c>
      <x:c r="K108" s="52" t="n">
        <x:v>9.486224</x:v>
      </x:c>
      <x:c r="L108" s="52" t="n">
        <x:v>0.056</x:v>
      </x:c>
      <x:c r="M108" s="52" t="n">
        <x:v>0.967</x:v>
      </x:c>
      <x:c r="N108" s="52" t="str">
        <x:f>IF(AND(A108=A105,F108&lt;&gt;"",F105&lt;&gt;""),F108-F105,"")</x:f>
      </x:c>
      <x:c r="O108" s="54" t="str">
        <x:f>IF(AND(A108=A105,G108&lt;&gt;"",G105&lt;&gt;"",G105&gt;0),(G108/G105)^(1/3)-1,"")</x:f>
      </x:c>
      <x:c r="P108" s="52" t="n">
        <x:f>IF(AND(A108=A105,H108&lt;&gt;"",H105&lt;&gt;""),H108-H105,"")</x:f>
        <x:v>0.23899999999999988</x:v>
      </x:c>
      <x:c r="Q108" s="52" t="str">
        <x:f>IF(AND(A108=A106,COUNT(I106:I108)&gt;=2),AVERAGE(I106:I108),"")</x:f>
      </x:c>
      <x:c r="R108" s="52" t="n">
        <x:f>IF(AND(A108=A106,COUNT(J106:J108)&gt;=2),AVERAGE(J106:J108),"")</x:f>
        <x:v>2.60705901</x:v>
      </x:c>
      <x:c r="S108" s="52" t="n">
        <x:f>IF(AND(A108=A103,K108&lt;&gt;"",K103&lt;&gt;""),K108-K103,"")</x:f>
        <x:v>0.2405570000000008</x:v>
      </x:c>
      <x:c r="T108" s="52" t="n">
        <x:f>IF(H108="","",(H108-Parameters!$B$5)/Parameters!$C$5)</x:f>
        <x:v>-0.6838829944968862</x:v>
      </x:c>
      <x:c r="U108" s="52" t="str">
        <x:f>IF(Q108="","",-1*(Q108-Parameters!$B$6)/Parameters!$C$6)</x:f>
      </x:c>
      <x:c r="V108" s="52" t="n">
        <x:f>IF(R108="","",(R108-Parameters!$B$7)/Parameters!$C$7)</x:f>
        <x:v>1.0305641326514394</x:v>
      </x:c>
      <x:c r="W108" s="52" t="str">
        <x:f>IF(N108="","",-1*(N108-Parameters!$B$8)/Parameters!$C$8)</x:f>
      </x:c>
      <x:c r="X108" s="52" t="str">
        <x:f>IF(O108="","",-1*(O108-Parameters!$B$9)/Parameters!$C$9)</x:f>
      </x:c>
      <x:c r="Y108" s="52" t="n">
        <x:f>IF(S108="","",-1*(S108-Parameters!$B$10)/Parameters!$C$10)</x:f>
        <x:v>-0.9053432593538532</x:v>
      </x:c>
      <x:c r="Z108" s="52" t="n">
        <x:f>IF(L108="","",(L108-Parameters!$B$11)/Parameters!$C$11)</x:f>
        <x:v>-0.5580782699724745</x:v>
      </x:c>
      <x:c r="AA108" s="52" t="n">
        <x:f>IF(M108="","",-1*(M108-Parameters!$B$12)/Parameters!$C$12)</x:f>
        <x:v>-0.5011638968760151</x:v>
      </x:c>
      <x:c r="AB108" s="52" t="n">
        <x:f>IF(COUNT(T108:Y108)=0,"",AVERAGE(T108:Y108))</x:f>
        <x:v>-0.18622070706643332</x:v>
      </x:c>
      <x:c r="AC108" s="52" t="n">
        <x:f>IF(COUNT(Z108:AA108)=0,"",AVERAGE(Z108:AA108))</x:f>
        <x:v>-0.5296210834242447</x:v>
      </x:c>
      <x:c r="AD108" s="52" t="n">
        <x:f>IF(OR(AB108="",AC108=""),"",AB108*AC108)</x:f>
        <x:v>0.09862641263255333</x:v>
      </x:c>
      <x:c r="AE108" s="52" t="n">
        <x:f>IF(OR(AB108="",AC108=""),"",Parameters!$B$16*AB108+Parameters!$B$17*AC108+Parameters!$B$18*AD108)</x:f>
        <x:v>-0.27792612682176865</x:v>
      </x:c>
      <x:c r="AF108" s="56" t="n">
        <x:f>IF(AE108="","",100/(1+EXP(-AE108)))</x:f>
        <x:v>43.09622868603595</x:v>
      </x:c>
      <x:c r="AG108" s="20" t="str">
        <x:f>IF(AF108="","",IF(AF108&lt;Parameters!$E$16,"Χαμηλός",IF(AF108&lt;Parameters!$E$17,"Μέτριος",IF(AF108&lt;Parameters!$E$18,"Υψηλός","Πολύ υψηλός"))))</x:f>
        <x:v>Μέτριος</x:v>
      </x:c>
      <x:c r="AH108" s="58" t="n">
        <x:f>COUNT(T108:AA108)/8</x:f>
        <x:v>0.625</x:v>
      </x:c>
      <x:c r="AI108" s="20" t="str">
        <x:f>IF(AH108&lt;0.75,"Περιορισμένη κάλυψη",IF(C108&gt;2020,"Ορισμένες σειρές είναι παλαιότερης διαθεσιμότητας","Κοινή ιστορική περίοδος"))</x:f>
        <x:v>Περιορισμένη κάλυψη</x:v>
      </x:c>
    </x:row>
    <x:row r="109" ht="36" customHeight="1">
      <x:c r="A109" s="20" t="str">
        <x:v>Γερμανία</x:v>
      </x:c>
      <x:c r="B109" s="20" t="str">
        <x:v>DEU</x:v>
      </x:c>
      <x:c r="C109" s="20" t="n">
        <x:v>2000</x:v>
      </x:c>
      <x:c r="D109" s="20" t="n">
        <x:v>0</x:v>
      </x:c>
      <x:c r="E109" s="52"/>
      <x:c r="F109" s="52"/>
      <x:c r="G109" s="52"/>
      <x:c r="H109" s="52" t="n">
        <x:v>7.917</x:v>
      </x:c>
      <x:c r="I109" s="52" t="n">
        <x:v>2.88</x:v>
      </x:c>
      <x:c r="J109" s="52" t="n">
        <x:v>1.4402684</x:v>
      </x:c>
      <x:c r="K109" s="52" t="n">
        <x:v>20.284037</x:v>
      </x:c>
      <x:c r="L109" s="52" t="n">
        <x:v>0.011</x:v>
      </x:c>
      <x:c r="M109" s="52" t="n">
        <x:v>0.993</x:v>
      </x:c>
      <x:c r="N109" s="52" t="str">
        <x:f>IF(AND(A109=A106,F109&lt;&gt;"",F106&lt;&gt;""),F109-F106,"")</x:f>
      </x:c>
      <x:c r="O109" s="54" t="str">
        <x:f>IF(AND(A109=A106,G109&lt;&gt;"",G106&lt;&gt;"",G106&gt;0),(G109/G106)^(1/3)-1,"")</x:f>
      </x:c>
      <x:c r="P109" s="52" t="str">
        <x:f>IF(AND(A109=A106,H109&lt;&gt;"",H106&lt;&gt;""),H109-H106,"")</x:f>
      </x:c>
      <x:c r="Q109" s="52" t="str">
        <x:f>IF(AND(A109=A107,COUNT(I107:I109)&gt;=2),AVERAGE(I107:I109),"")</x:f>
      </x:c>
      <x:c r="R109" s="52" t="str">
        <x:f>IF(AND(A109=A107,COUNT(J107:J109)&gt;=2),AVERAGE(J107:J109),"")</x:f>
      </x:c>
      <x:c r="S109" s="52" t="str">
        <x:f>IF(AND(A109=A104,K109&lt;&gt;"",K104&lt;&gt;""),K109-K104,"")</x:f>
      </x:c>
      <x:c r="T109" s="52" t="n">
        <x:f>IF(H109="","",(H109-Parameters!$B$5)/Parameters!$C$5)</x:f>
        <x:v>-0.6241103272973401</x:v>
      </x:c>
      <x:c r="U109" s="52" t="str">
        <x:f>IF(Q109="","",-1*(Q109-Parameters!$B$6)/Parameters!$C$6)</x:f>
      </x:c>
      <x:c r="V109" s="52" t="str">
        <x:f>IF(R109="","",(R109-Parameters!$B$7)/Parameters!$C$7)</x:f>
      </x:c>
      <x:c r="W109" s="52" t="str">
        <x:f>IF(N109="","",-1*(N109-Parameters!$B$8)/Parameters!$C$8)</x:f>
      </x:c>
      <x:c r="X109" s="52" t="str">
        <x:f>IF(O109="","",-1*(O109-Parameters!$B$9)/Parameters!$C$9)</x:f>
      </x:c>
      <x:c r="Y109" s="52" t="str">
        <x:f>IF(S109="","",-1*(S109-Parameters!$B$10)/Parameters!$C$10)</x:f>
      </x:c>
      <x:c r="Z109" s="52" t="n">
        <x:f>IF(L109="","",(L109-Parameters!$B$11)/Parameters!$C$11)</x:f>
        <x:v>-1.060599973799615</x:v>
      </x:c>
      <x:c r="AA109" s="52" t="n">
        <x:f>IF(M109="","",-1*(M109-Parameters!$B$12)/Parameters!$C$12)</x:f>
        <x:v>-1.0619067185554727</x:v>
      </x:c>
      <x:c r="AB109" s="52" t="n">
        <x:f>IF(COUNT(T109:Y109)=0,"",AVERAGE(T109:Y109))</x:f>
        <x:v>-0.6241103272973401</x:v>
      </x:c>
      <x:c r="AC109" s="52" t="n">
        <x:f>IF(COUNT(Z109:AA109)=0,"",AVERAGE(Z109:AA109))</x:f>
        <x:v>-1.0612533461775437</x:v>
      </x:c>
      <x:c r="AD109" s="52" t="n">
        <x:f>IF(OR(AB109="",AC109=""),"",AB109*AC109)</x:f>
        <x:v>0.6623391732282642</x:v>
      </x:c>
      <x:c r="AE109" s="52" t="n">
        <x:f>IF(OR(AB109="",AC109=""),"",Parameters!$B$16*AB109+Parameters!$B$17*AC109+Parameters!$B$18*AD109)</x:f>
        <x:v>-0.6484654338528509</x:v>
      </x:c>
      <x:c r="AF109" s="56" t="n">
        <x:f>IF(AE109="","",100/(1+EXP(-AE109)))</x:f>
        <x:v>34.333543157357916</x:v>
      </x:c>
      <x:c r="AG109" s="20" t="str">
        <x:f>IF(AF109="","",IF(AF109&lt;Parameters!$E$16,"Χαμηλός",IF(AF109&lt;Parameters!$E$17,"Μέτριος",IF(AF109&lt;Parameters!$E$18,"Υψηλός","Πολύ υψηλός"))))</x:f>
        <x:v>Χαμηλός</x:v>
      </x:c>
      <x:c r="AH109" s="58" t="n">
        <x:f>COUNT(T109:AA109)/8</x:f>
        <x:v>0.375</x:v>
      </x:c>
      <x:c r="AI109" s="20" t="str">
        <x:f>IF(AH109&lt;0.75,"Περιορισμένη κάλυψη",IF(C109&gt;2020,"Ορισμένες σειρές είναι παλαιότερης διαθεσιμότητας","Κοινή ιστορική περίοδος"))</x:f>
        <x:v>Περιορισμένη κάλυψη</x:v>
      </x:c>
    </x:row>
    <x:row r="110" ht="36" customHeight="1">
      <x:c r="A110" s="20" t="str">
        <x:v>Γερμανία</x:v>
      </x:c>
      <x:c r="B110" s="20" t="str">
        <x:v>DEU</x:v>
      </x:c>
      <x:c r="C110" s="20" t="n">
        <x:v>2001</x:v>
      </x:c>
      <x:c r="D110" s="20" t="n">
        <x:v>0</x:v>
      </x:c>
      <x:c r="E110" s="52"/>
      <x:c r="F110" s="52"/>
      <x:c r="G110" s="52"/>
      <x:c r="H110" s="52" t="n">
        <x:v>7.773</x:v>
      </x:c>
      <x:c r="I110" s="52" t="n">
        <x:v>1.64</x:v>
      </x:c>
      <x:c r="J110" s="52" t="n">
        <x:v>1.9838573</x:v>
      </x:c>
      <x:c r="K110" s="52" t="n">
        <x:v>20.086357</x:v>
      </x:c>
      <x:c r="L110" s="52" t="n">
        <x:v>0.011</x:v>
      </x:c>
      <x:c r="M110" s="52" t="n">
        <x:v>0.993</x:v>
      </x:c>
      <x:c r="N110" s="52" t="str">
        <x:f>IF(AND(A110=A107,F110&lt;&gt;"",F107&lt;&gt;""),F110-F107,"")</x:f>
      </x:c>
      <x:c r="O110" s="54" t="str">
        <x:f>IF(AND(A110=A107,G110&lt;&gt;"",G107&lt;&gt;"",G107&gt;0),(G110/G107)^(1/3)-1,"")</x:f>
      </x:c>
      <x:c r="P110" s="52" t="str">
        <x:f>IF(AND(A110=A107,H110&lt;&gt;"",H107&lt;&gt;""),H110-H107,"")</x:f>
      </x:c>
      <x:c r="Q110" s="52" t="str">
        <x:f>IF(AND(A110=A108,COUNT(I108:I110)&gt;=2),AVERAGE(I108:I110),"")</x:f>
      </x:c>
      <x:c r="R110" s="52" t="str">
        <x:f>IF(AND(A110=A108,COUNT(J108:J110)&gt;=2),AVERAGE(J108:J110),"")</x:f>
      </x:c>
      <x:c r="S110" s="52" t="str">
        <x:f>IF(AND(A110=A105,K110&lt;&gt;"",K105&lt;&gt;""),K110-K105,"")</x:f>
      </x:c>
      <x:c r="T110" s="52" t="n">
        <x:f>IF(H110="","",(H110-Parameters!$B$5)/Parameters!$C$5)</x:f>
        <x:v>-0.6470630315019658</x:v>
      </x:c>
      <x:c r="U110" s="52" t="str">
        <x:f>IF(Q110="","",-1*(Q110-Parameters!$B$6)/Parameters!$C$6)</x:f>
      </x:c>
      <x:c r="V110" s="52" t="str">
        <x:f>IF(R110="","",(R110-Parameters!$B$7)/Parameters!$C$7)</x:f>
      </x:c>
      <x:c r="W110" s="52" t="str">
        <x:f>IF(N110="","",-1*(N110-Parameters!$B$8)/Parameters!$C$8)</x:f>
      </x:c>
      <x:c r="X110" s="52" t="str">
        <x:f>IF(O110="","",-1*(O110-Parameters!$B$9)/Parameters!$C$9)</x:f>
      </x:c>
      <x:c r="Y110" s="52" t="str">
        <x:f>IF(S110="","",-1*(S110-Parameters!$B$10)/Parameters!$C$10)</x:f>
      </x:c>
      <x:c r="Z110" s="52" t="n">
        <x:f>IF(L110="","",(L110-Parameters!$B$11)/Parameters!$C$11)</x:f>
        <x:v>-1.060599973799615</x:v>
      </x:c>
      <x:c r="AA110" s="52" t="n">
        <x:f>IF(M110="","",-1*(M110-Parameters!$B$12)/Parameters!$C$12)</x:f>
        <x:v>-1.0619067185554727</x:v>
      </x:c>
      <x:c r="AB110" s="52" t="n">
        <x:f>IF(COUNT(T110:Y110)=0,"",AVERAGE(T110:Y110))</x:f>
        <x:v>-0.6470630315019658</x:v>
      </x:c>
      <x:c r="AC110" s="52" t="n">
        <x:f>IF(COUNT(Z110:AA110)=0,"",AVERAGE(Z110:AA110))</x:f>
        <x:v>-1.0612533461775437</x:v>
      </x:c>
      <x:c r="AD110" s="52" t="n">
        <x:f>IF(OR(AB110="",AC110=""),"",AB110*AC110)</x:f>
        <x:v>0.6866978073692466</x:v>
      </x:c>
      <x:c r="AE110" s="52" t="n">
        <x:f>IF(OR(AB110="",AC110=""),"",Parameters!$B$16*AB110+Parameters!$B$17*AC110+Parameters!$B$18*AD110)</x:f>
        <x:v>-0.6586535577512969</x:v>
      </x:c>
      <x:c r="AF110" s="56" t="n">
        <x:f>IF(AE110="","",100/(1+EXP(-AE110)))</x:f>
        <x:v>34.10421359489316</x:v>
      </x:c>
      <x:c r="AG110" s="20" t="str">
        <x:f>IF(AF110="","",IF(AF110&lt;Parameters!$E$16,"Χαμηλός",IF(AF110&lt;Parameters!$E$17,"Μέτριος",IF(AF110&lt;Parameters!$E$18,"Υψηλός","Πολύ υψηλός"))))</x:f>
        <x:v>Χαμηλός</x:v>
      </x:c>
      <x:c r="AH110" s="58" t="n">
        <x:f>COUNT(T110:AA110)/8</x:f>
        <x:v>0.375</x:v>
      </x:c>
      <x:c r="AI110" s="20" t="str">
        <x:f>IF(AH110&lt;0.75,"Περιορισμένη κάλυψη",IF(C110&gt;2020,"Ορισμένες σειρές είναι παλαιότερης διαθεσιμότητας","Κοινή ιστορική περίοδος"))</x:f>
        <x:v>Περιορισμένη κάλυψη</x:v>
      </x:c>
    </x:row>
    <x:row r="111" ht="36" customHeight="1">
      <x:c r="A111" s="20" t="str">
        <x:v>Γερμανία</x:v>
      </x:c>
      <x:c r="B111" s="20" t="str">
        <x:v>DEU</x:v>
      </x:c>
      <x:c r="C111" s="20" t="n">
        <x:v>2002</x:v>
      </x:c>
      <x:c r="D111" s="20" t="n">
        <x:v>1</x:v>
      </x:c>
      <x:c r="E111" s="52" t="n">
        <x:v>0.6</x:v>
      </x:c>
      <x:c r="F111" s="52"/>
      <x:c r="G111" s="52"/>
      <x:c r="H111" s="52" t="n">
        <x:v>8.482</x:v>
      </x:c>
      <x:c r="I111" s="52" t="n">
        <x:v>-0.23</x:v>
      </x:c>
      <x:c r="J111" s="52" t="n">
        <x:v>1.4208062</x:v>
      </x:c>
      <x:c r="K111" s="52" t="n">
        <x:v>19.476334</x:v>
      </x:c>
      <x:c r="L111" s="52" t="n">
        <x:v>0.011</x:v>
      </x:c>
      <x:c r="M111" s="52" t="n">
        <x:v>0.993</x:v>
      </x:c>
      <x:c r="N111" s="52" t="str">
        <x:f>IF(AND(A111=A108,F111&lt;&gt;"",F108&lt;&gt;""),F111-F108,"")</x:f>
      </x:c>
      <x:c r="O111" s="54" t="str">
        <x:f>IF(AND(A111=A108,G111&lt;&gt;"",G108&lt;&gt;"",G108&gt;0),(G111/G108)^(1/3)-1,"")</x:f>
      </x:c>
      <x:c r="P111" s="52" t="str">
        <x:f>IF(AND(A111=A108,H111&lt;&gt;"",H108&lt;&gt;""),H111-H108,"")</x:f>
      </x:c>
      <x:c r="Q111" s="52" t="n">
        <x:f>IF(AND(A111=A109,COUNT(I109:I111)&gt;=2),AVERAGE(I109:I111),"")</x:f>
        <x:v>1.4299999999999997</x:v>
      </x:c>
      <x:c r="R111" s="52" t="n">
        <x:f>IF(AND(A111=A109,COUNT(J109:J111)&gt;=2),AVERAGE(J109:J111),"")</x:f>
        <x:v>1.6149772999999998</x:v>
      </x:c>
      <x:c r="S111" s="52" t="str">
        <x:f>IF(AND(A111=A106,K111&lt;&gt;"",K106&lt;&gt;""),K111-K106,"")</x:f>
      </x:c>
      <x:c r="T111" s="52" t="n">
        <x:f>IF(H111="","",(H111-Parameters!$B$5)/Parameters!$C$5)</x:f>
        <x:v>-0.5340528420500241</x:v>
      </x:c>
      <x:c r="U111" s="52" t="n">
        <x:f>IF(Q111="","",-1*(Q111-Parameters!$B$6)/Parameters!$C$6)</x:f>
        <x:v>-0.38165078789147866</x:v>
      </x:c>
      <x:c r="V111" s="52" t="n">
        <x:f>IF(R111="","",(R111-Parameters!$B$7)/Parameters!$C$7)</x:f>
        <x:v>0.10393736713210551</x:v>
      </x:c>
      <x:c r="W111" s="52" t="str">
        <x:f>IF(N111="","",-1*(N111-Parameters!$B$8)/Parameters!$C$8)</x:f>
      </x:c>
      <x:c r="X111" s="52" t="str">
        <x:f>IF(O111="","",-1*(O111-Parameters!$B$9)/Parameters!$C$9)</x:f>
      </x:c>
      <x:c r="Y111" s="52" t="str">
        <x:f>IF(S111="","",-1*(S111-Parameters!$B$10)/Parameters!$C$10)</x:f>
      </x:c>
      <x:c r="Z111" s="52" t="n">
        <x:f>IF(L111="","",(L111-Parameters!$B$11)/Parameters!$C$11)</x:f>
        <x:v>-1.060599973799615</x:v>
      </x:c>
      <x:c r="AA111" s="52" t="n">
        <x:f>IF(M111="","",-1*(M111-Parameters!$B$12)/Parameters!$C$12)</x:f>
        <x:v>-1.0619067185554727</x:v>
      </x:c>
      <x:c r="AB111" s="52" t="n">
        <x:f>IF(COUNT(T111:Y111)=0,"",AVERAGE(T111:Y111))</x:f>
        <x:v>-0.27058875426979906</x:v>
      </x:c>
      <x:c r="AC111" s="52" t="n">
        <x:f>IF(COUNT(Z111:AA111)=0,"",AVERAGE(Z111:AA111))</x:f>
        <x:v>-1.0612533461775437</x:v>
      </x:c>
      <x:c r="AD111" s="52" t="n">
        <x:f>IF(OR(AB111="",AC111=""),"",AB111*AC111)</x:f>
        <x:v>0.2871632209068374</x:v>
      </x:c>
      <x:c r="AE111" s="52" t="n">
        <x:f>IF(OR(AB111="",AC111=""),"",Parameters!$B$16*AB111+Parameters!$B$17*AC111+Parameters!$B$18*AD111)</x:f>
        <x:v>-0.49154616391984607</x:v>
      </x:c>
      <x:c r="AF111" s="56" t="n">
        <x:f>IF(AE111="","",100/(1+EXP(-AE111)))</x:f>
        <x:v>37.95293986500276</x:v>
      </x:c>
      <x:c r="AG111" s="20" t="str">
        <x:f>IF(AF111="","",IF(AF111&lt;Parameters!$E$16,"Χαμηλός",IF(AF111&lt;Parameters!$E$17,"Μέτριος",IF(AF111&lt;Parameters!$E$18,"Υψηλός","Πολύ υψηλός"))))</x:f>
        <x:v>Μέτριος</x:v>
      </x:c>
      <x:c r="AH111" s="58" t="n">
        <x:f>COUNT(T111:AA111)/8</x:f>
        <x:v>0.625</x:v>
      </x:c>
      <x:c r="AI111" s="20" t="str">
        <x:f>IF(AH111&lt;0.75,"Περιορισμένη κάλυψη",IF(C111&gt;2020,"Ορισμένες σειρές είναι παλαιότερης διαθεσιμότητας","Κοινή ιστορική περίοδος"))</x:f>
        <x:v>Περιορισμένη κάλυψη</x:v>
      </x:c>
    </x:row>
    <x:row r="112" ht="36" customHeight="1">
      <x:c r="A112" s="20" t="str">
        <x:v>Γερμανία</x:v>
      </x:c>
      <x:c r="B112" s="20" t="str">
        <x:v>DEU</x:v>
      </x:c>
      <x:c r="C112" s="20" t="n">
        <x:v>2003</x:v>
      </x:c>
      <x:c r="D112" s="20" t="n">
        <x:v>0</x:v>
      </x:c>
      <x:c r="E112" s="52"/>
      <x:c r="F112" s="52"/>
      <x:c r="G112" s="52"/>
      <x:c r="H112" s="52" t="n">
        <x:v>9.779</x:v>
      </x:c>
      <x:c r="I112" s="52" t="n">
        <x:v>-0.53</x:v>
      </x:c>
      <x:c r="J112" s="52" t="n">
        <x:v>1.0342222</x:v>
      </x:c>
      <x:c r="K112" s="52" t="n">
        <x:v>19.552975</x:v>
      </x:c>
      <x:c r="L112" s="52" t="n">
        <x:v>0.011</x:v>
      </x:c>
      <x:c r="M112" s="52" t="n">
        <x:v>0.993</x:v>
      </x:c>
      <x:c r="N112" s="52" t="str">
        <x:f>IF(AND(A112=A109,F112&lt;&gt;"",F109&lt;&gt;""),F112-F109,"")</x:f>
      </x:c>
      <x:c r="O112" s="54" t="str">
        <x:f>IF(AND(A112=A109,G112&lt;&gt;"",G109&lt;&gt;"",G109&gt;0),(G112/G109)^(1/3)-1,"")</x:f>
      </x:c>
      <x:c r="P112" s="52" t="n">
        <x:f>IF(AND(A112=A109,H112&lt;&gt;"",H109&lt;&gt;""),H112-H109,"")</x:f>
        <x:v>1.862</x:v>
      </x:c>
      <x:c r="Q112" s="52" t="n">
        <x:f>IF(AND(A112=A110,COUNT(I110:I112)&gt;=2),AVERAGE(I110:I112),"")</x:f>
        <x:v>0.2933333333333333</x:v>
      </x:c>
      <x:c r="R112" s="52" t="n">
        <x:f>IF(AND(A112=A110,COUNT(J110:J112)&gt;=2),AVERAGE(J110:J112),"")</x:f>
        <x:v>1.4796285666666666</x:v>
      </x:c>
      <x:c r="S112" s="52" t="str">
        <x:f>IF(AND(A112=A107,K112&lt;&gt;"",K107&lt;&gt;""),K112-K107,"")</x:f>
      </x:c>
      <x:c r="T112" s="52" t="n">
        <x:f>IF(H112="","",(H112-Parameters!$B$5)/Parameters!$C$5)</x:f>
        <x:v>-0.32731911042919415</x:v>
      </x:c>
      <x:c r="U112" s="52" t="n">
        <x:f>IF(Q112="","",-1*(Q112-Parameters!$B$6)/Parameters!$C$6)</x:f>
        <x:v>0.11166517958919123</x:v>
      </x:c>
      <x:c r="V112" s="52" t="n">
        <x:f>IF(R112="","",(R112-Parameters!$B$7)/Parameters!$C$7)</x:f>
        <x:v>-0.022481412411572765</x:v>
      </x:c>
      <x:c r="W112" s="52" t="str">
        <x:f>IF(N112="","",-1*(N112-Parameters!$B$8)/Parameters!$C$8)</x:f>
      </x:c>
      <x:c r="X112" s="52" t="str">
        <x:f>IF(O112="","",-1*(O112-Parameters!$B$9)/Parameters!$C$9)</x:f>
      </x:c>
      <x:c r="Y112" s="52" t="str">
        <x:f>IF(S112="","",-1*(S112-Parameters!$B$10)/Parameters!$C$10)</x:f>
      </x:c>
      <x:c r="Z112" s="52" t="n">
        <x:f>IF(L112="","",(L112-Parameters!$B$11)/Parameters!$C$11)</x:f>
        <x:v>-1.060599973799615</x:v>
      </x:c>
      <x:c r="AA112" s="52" t="n">
        <x:f>IF(M112="","",-1*(M112-Parameters!$B$12)/Parameters!$C$12)</x:f>
        <x:v>-1.0619067185554727</x:v>
      </x:c>
      <x:c r="AB112" s="52" t="n">
        <x:f>IF(COUNT(T112:Y112)=0,"",AVERAGE(T112:Y112))</x:f>
        <x:v>-0.07937844775052523</x:v>
      </x:c>
      <x:c r="AC112" s="52" t="n">
        <x:f>IF(COUNT(Z112:AA112)=0,"",AVERAGE(Z112:AA112))</x:f>
        <x:v>-1.0612533461775437</x:v>
      </x:c>
      <x:c r="AD112" s="52" t="n">
        <x:f>IF(OR(AB112="",AC112=""),"",AB112*AC112)</x:f>
        <x:v>0.08424064328962422</x:v>
      </x:c>
      <x:c r="AE112" s="52" t="n">
        <x:f>IF(OR(AB112="",AC112=""),"",Parameters!$B$16*AB112+Parameters!$B$17*AC112+Parameters!$B$18*AD112)</x:f>
        <x:v>-0.4066727530959668</x:v>
      </x:c>
      <x:c r="AF112" s="56" t="n">
        <x:f>IF(AE112="","",100/(1+EXP(-AE112)))</x:f>
        <x:v>39.971020023567114</x:v>
      </x:c>
      <x:c r="AG112" s="20" t="str">
        <x:f>IF(AF112="","",IF(AF112&lt;Parameters!$E$16,"Χαμηλός",IF(AF112&lt;Parameters!$E$17,"Μέτριος",IF(AF112&lt;Parameters!$E$18,"Υψηλός","Πολύ υψηλός"))))</x:f>
        <x:v>Μέτριος</x:v>
      </x:c>
      <x:c r="AH112" s="58" t="n">
        <x:f>COUNT(T112:AA112)/8</x:f>
        <x:v>0.625</x:v>
      </x:c>
      <x:c r="AI112" s="20" t="str">
        <x:f>IF(AH112&lt;0.75,"Περιορισμένη κάλυψη",IF(C112&gt;2020,"Ορισμένες σειρές είναι παλαιότερης διαθεσιμότητας","Κοινή ιστορική περίοδος"))</x:f>
        <x:v>Περιορισμένη κάλυψη</x:v>
      </x:c>
    </x:row>
    <x:row r="113" ht="36" customHeight="1">
      <x:c r="A113" s="20" t="str">
        <x:v>Γερμανία</x:v>
      </x:c>
      <x:c r="B113" s="20" t="str">
        <x:v>DEU</x:v>
      </x:c>
      <x:c r="C113" s="20" t="n">
        <x:v>2004</x:v>
      </x:c>
      <x:c r="D113" s="20" t="n">
        <x:v>0</x:v>
      </x:c>
      <x:c r="E113" s="52"/>
      <x:c r="F113" s="52" t="n">
        <x:v>62.2</x:v>
      </x:c>
      <x:c r="G113" s="52"/>
      <x:c r="H113" s="52" t="n">
        <x:v>10.727</x:v>
      </x:c>
      <x:c r="I113" s="52" t="n">
        <x:v>1.16</x:v>
      </x:c>
      <x:c r="J113" s="52" t="n">
        <x:v>1.6657369</x:v>
      </x:c>
      <x:c r="K113" s="52" t="n">
        <x:v>19.789625</x:v>
      </x:c>
      <x:c r="L113" s="52" t="n">
        <x:v>0.011</x:v>
      </x:c>
      <x:c r="M113" s="52" t="n">
        <x:v>0.993</x:v>
      </x:c>
      <x:c r="N113" s="52" t="str">
        <x:f>IF(AND(A113=A110,F113&lt;&gt;"",F110&lt;&gt;""),F113-F110,"")</x:f>
      </x:c>
      <x:c r="O113" s="54" t="str">
        <x:f>IF(AND(A113=A110,G113&lt;&gt;"",G110&lt;&gt;"",G110&gt;0),(G113/G110)^(1/3)-1,"")</x:f>
      </x:c>
      <x:c r="P113" s="52" t="n">
        <x:f>IF(AND(A113=A110,H113&lt;&gt;"",H110&lt;&gt;""),H113-H110,"")</x:f>
        <x:v>2.9540000000000006</x:v>
      </x:c>
      <x:c r="Q113" s="52" t="n">
        <x:f>IF(AND(A113=A111,COUNT(I111:I113)&gt;=2),AVERAGE(I111:I113),"")</x:f>
        <x:v>0.1333333333333333</x:v>
      </x:c>
      <x:c r="R113" s="52" t="n">
        <x:f>IF(AND(A113=A111,COUNT(J111:J113)&gt;=2),AVERAGE(J111:J113),"")</x:f>
        <x:v>1.3735884333333332</x:v>
      </x:c>
      <x:c r="S113" s="52" t="str">
        <x:f>IF(AND(A113=A108,K113&lt;&gt;"",K108&lt;&gt;""),K113-K108,"")</x:f>
      </x:c>
      <x:c r="T113" s="52" t="n">
        <x:f>IF(H113="","",(H113-Parameters!$B$5)/Parameters!$C$5)</x:f>
        <x:v>-0.1762138077487417</x:v>
      </x:c>
      <x:c r="U113" s="52" t="n">
        <x:f>IF(Q113="","",-1*(Q113-Parameters!$B$6)/Parameters!$C$6)</x:f>
        <x:v>0.18110555037825912</x:v>
      </x:c>
      <x:c r="V113" s="52" t="n">
        <x:f>IF(R113="","",(R113-Parameters!$B$7)/Parameters!$C$7)</x:f>
        <x:v>-0.12152529637341458</x:v>
      </x:c>
      <x:c r="W113" s="52" t="str">
        <x:f>IF(N113="","",-1*(N113-Parameters!$B$8)/Parameters!$C$8)</x:f>
      </x:c>
      <x:c r="X113" s="52" t="str">
        <x:f>IF(O113="","",-1*(O113-Parameters!$B$9)/Parameters!$C$9)</x:f>
      </x:c>
      <x:c r="Y113" s="52" t="str">
        <x:f>IF(S113="","",-1*(S113-Parameters!$B$10)/Parameters!$C$10)</x:f>
      </x:c>
      <x:c r="Z113" s="52" t="n">
        <x:f>IF(L113="","",(L113-Parameters!$B$11)/Parameters!$C$11)</x:f>
        <x:v>-1.060599973799615</x:v>
      </x:c>
      <x:c r="AA113" s="52" t="n">
        <x:f>IF(M113="","",-1*(M113-Parameters!$B$12)/Parameters!$C$12)</x:f>
        <x:v>-1.0619067185554727</x:v>
      </x:c>
      <x:c r="AB113" s="52" t="n">
        <x:f>IF(COUNT(T113:Y113)=0,"",AVERAGE(T113:Y113))</x:f>
        <x:v>-0.03887785124796572</x:v>
      </x:c>
      <x:c r="AC113" s="52" t="n">
        <x:f>IF(COUNT(Z113:AA113)=0,"",AVERAGE(Z113:AA113))</x:f>
        <x:v>-1.0612533461775437</x:v>
      </x:c>
      <x:c r="AD113" s="52" t="n">
        <x:f>IF(OR(AB113="",AC113=""),"",AB113*AC113)</x:f>
        <x:v>0.04125924972909642</x:v>
      </x:c>
      <x:c r="AE113" s="52" t="n">
        <x:f>IF(OR(AB113="",AC113=""),"",Parameters!$B$16*AB113+Parameters!$B$17*AC113+Parameters!$B$18*AD113)</x:f>
        <x:v>-0.3886955643756118</x:v>
      </x:c>
      <x:c r="AF113" s="56" t="n">
        <x:f>IF(AE113="","",100/(1+EXP(-AE113)))</x:f>
        <x:v>40.40313564230087</x:v>
      </x:c>
      <x:c r="AG113" s="20" t="str">
        <x:f>IF(AF113="","",IF(AF113&lt;Parameters!$E$16,"Χαμηλός",IF(AF113&lt;Parameters!$E$17,"Μέτριος",IF(AF113&lt;Parameters!$E$18,"Υψηλός","Πολύ υψηλός"))))</x:f>
        <x:v>Μέτριος</x:v>
      </x:c>
      <x:c r="AH113" s="58" t="n">
        <x:f>COUNT(T113:AA113)/8</x:f>
        <x:v>0.625</x:v>
      </x:c>
      <x:c r="AI113" s="20" t="str">
        <x:f>IF(AH113&lt;0.75,"Περιορισμένη κάλυψη",IF(C113&gt;2020,"Ορισμένες σειρές είναι παλαιότερης διαθεσιμότητας","Κοινή ιστορική περίοδος"))</x:f>
        <x:v>Περιορισμένη κάλυψη</x:v>
      </x:c>
    </x:row>
    <x:row r="114" ht="36" customHeight="1">
      <x:c r="A114" s="20" t="str">
        <x:v>Γερμανία</x:v>
      </x:c>
      <x:c r="B114" s="20" t="str">
        <x:v>DEU</x:v>
      </x:c>
      <x:c r="C114" s="20" t="n">
        <x:v>2005</x:v>
      </x:c>
      <x:c r="D114" s="20" t="n">
        <x:v>1</x:v>
      </x:c>
      <x:c r="E114" s="52" t="n">
        <x:v>0</x:v>
      </x:c>
      <x:c r="F114" s="52" t="n">
        <x:v>62</x:v>
      </x:c>
      <x:c r="G114" s="52"/>
      <x:c r="H114" s="52" t="n">
        <x:v>11.193</x:v>
      </x:c>
      <x:c r="I114" s="52" t="n">
        <x:v>0.89</x:v>
      </x:c>
      <x:c r="J114" s="52" t="n">
        <x:v>1.5469111</x:v>
      </x:c>
      <x:c r="K114" s="52" t="n">
        <x:v>19.769361</x:v>
      </x:c>
      <x:c r="L114" s="52" t="n">
        <x:v>0.011</x:v>
      </x:c>
      <x:c r="M114" s="52" t="n">
        <x:v>0.993</x:v>
      </x:c>
      <x:c r="N114" s="52" t="str">
        <x:f>IF(AND(A114=A111,F114&lt;&gt;"",F111&lt;&gt;""),F114-F111,"")</x:f>
      </x:c>
      <x:c r="O114" s="54" t="str">
        <x:f>IF(AND(A114=A111,G114&lt;&gt;"",G111&lt;&gt;"",G111&gt;0),(G114/G111)^(1/3)-1,"")</x:f>
      </x:c>
      <x:c r="P114" s="52" t="n">
        <x:f>IF(AND(A114=A111,H114&lt;&gt;"",H111&lt;&gt;""),H114-H111,"")</x:f>
        <x:v>2.7110000000000003</x:v>
      </x:c>
      <x:c r="Q114" s="52" t="n">
        <x:f>IF(AND(A114=A112,COUNT(I112:I114)&gt;=2),AVERAGE(I112:I114),"")</x:f>
        <x:v>0.5066666666666667</x:v>
      </x:c>
      <x:c r="R114" s="52" t="n">
        <x:f>IF(AND(A114=A112,COUNT(J112:J114)&gt;=2),AVERAGE(J112:J114),"")</x:f>
        <x:v>1.4156234</x:v>
      </x:c>
      <x:c r="S114" s="52" t="n">
        <x:f>IF(AND(A114=A109,K114&lt;&gt;"",K109&lt;&gt;""),K114-K109,"")</x:f>
        <x:v>-0.5146760000000015</x:v>
      </x:c>
      <x:c r="T114" s="52" t="n">
        <x:f>IF(H114="","",(H114-Parameters!$B$5)/Parameters!$C$5)</x:f>
        <x:v>-0.10193630664210594</x:v>
      </x:c>
      <x:c r="U114" s="52" t="n">
        <x:f>IF(Q114="","",-1*(Q114-Parameters!$B$6)/Parameters!$C$6)</x:f>
        <x:v>0.019078018537100637</x:v>
      </x:c>
      <x:c r="V114" s="52" t="n">
        <x:f>IF(R114="","",(R114-Parameters!$B$7)/Parameters!$C$7)</x:f>
        <x:v>-0.08226368635840231</x:v>
      </x:c>
      <x:c r="W114" s="52" t="str">
        <x:f>IF(N114="","",-1*(N114-Parameters!$B$8)/Parameters!$C$8)</x:f>
      </x:c>
      <x:c r="X114" s="52" t="str">
        <x:f>IF(O114="","",-1*(O114-Parameters!$B$9)/Parameters!$C$9)</x:f>
      </x:c>
      <x:c r="Y114" s="52" t="n">
        <x:f>IF(S114="","",-1*(S114-Parameters!$B$10)/Parameters!$C$10)</x:f>
        <x:v>-0.21797428849918846</x:v>
      </x:c>
      <x:c r="Z114" s="52" t="n">
        <x:f>IF(L114="","",(L114-Parameters!$B$11)/Parameters!$C$11)</x:f>
        <x:v>-1.060599973799615</x:v>
      </x:c>
      <x:c r="AA114" s="52" t="n">
        <x:f>IF(M114="","",-1*(M114-Parameters!$B$12)/Parameters!$C$12)</x:f>
        <x:v>-1.0619067185554727</x:v>
      </x:c>
      <x:c r="AB114" s="52" t="n">
        <x:f>IF(COUNT(T114:Y114)=0,"",AVERAGE(T114:Y114))</x:f>
        <x:v>-0.09577406574064902</x:v>
      </x:c>
      <x:c r="AC114" s="52" t="n">
        <x:f>IF(COUNT(Z114:AA114)=0,"",AVERAGE(Z114:AA114))</x:f>
        <x:v>-1.0612533461775437</x:v>
      </x:c>
      <x:c r="AD114" s="52" t="n">
        <x:f>IF(OR(AB114="",AC114=""),"",AB114*AC114)</x:f>
        <x:v>0.10164054774429182</x:v>
      </x:c>
      <x:c r="AE114" s="52" t="n">
        <x:f>IF(OR(AB114="",AC114=""),"",Parameters!$B$16*AB114+Parameters!$B$17*AC114+Parameters!$B$18*AD114)</x:f>
        <x:v>-0.4139503525450681</x:v>
      </x:c>
      <x:c r="AF114" s="56" t="n">
        <x:f>IF(AE114="","",100/(1+EXP(-AE114)))</x:f>
        <x:v>39.79652800529529</x:v>
      </x:c>
      <x:c r="AG114" s="20" t="str">
        <x:f>IF(AF114="","",IF(AF114&lt;Parameters!$E$16,"Χαμηλός",IF(AF114&lt;Parameters!$E$17,"Μέτριος",IF(AF114&lt;Parameters!$E$18,"Υψηλός","Πολύ υψηλός"))))</x:f>
        <x:v>Μέτριος</x:v>
      </x:c>
      <x:c r="AH114" s="58" t="n">
        <x:f>COUNT(T114:AA114)/8</x:f>
        <x:v>0.75</x:v>
      </x:c>
      <x:c r="AI114" s="20" t="str">
        <x:f>IF(AH114&lt;0.75,"Περιορισμένη κάλυψη",IF(C114&gt;2020,"Ορισμένες σειρές είναι παλαιότερης διαθεσιμότητας","Κοινή ιστορική περίοδος"))</x:f>
        <x:v>Κοινή ιστορική περίοδος</x:v>
      </x:c>
    </x:row>
    <x:row r="115" ht="36" customHeight="1">
      <x:c r="A115" s="20" t="str">
        <x:v>Γερμανία</x:v>
      </x:c>
      <x:c r="B115" s="20" t="str">
        <x:v>DEU</x:v>
      </x:c>
      <x:c r="C115" s="20" t="n">
        <x:v>2006</x:v>
      </x:c>
      <x:c r="D115" s="20" t="n">
        <x:v>0</x:v>
      </x:c>
      <x:c r="E115" s="52"/>
      <x:c r="F115" s="52" t="n">
        <x:v>59.8</x:v>
      </x:c>
      <x:c r="G115" s="52"/>
      <x:c r="H115" s="52" t="n">
        <x:v>10.277</x:v>
      </x:c>
      <x:c r="I115" s="52" t="n">
        <x:v>3.86</x:v>
      </x:c>
      <x:c r="J115" s="52" t="n">
        <x:v>1.5774264</x:v>
      </x:c>
      <x:c r="K115" s="52" t="n">
        <x:v>20.338846</x:v>
      </x:c>
      <x:c r="L115" s="52" t="n">
        <x:v>0.011</x:v>
      </x:c>
      <x:c r="M115" s="52" t="n">
        <x:v>0.993</x:v>
      </x:c>
      <x:c r="N115" s="52" t="str">
        <x:f>IF(AND(A115=A112,F115&lt;&gt;"",F112&lt;&gt;""),F115-F112,"")</x:f>
      </x:c>
      <x:c r="O115" s="54" t="str">
        <x:f>IF(AND(A115=A112,G115&lt;&gt;"",G112&lt;&gt;"",G112&gt;0),(G115/G112)^(1/3)-1,"")</x:f>
      </x:c>
      <x:c r="P115" s="52" t="n">
        <x:f>IF(AND(A115=A112,H115&lt;&gt;"",H112&lt;&gt;""),H115-H112,"")</x:f>
        <x:v>0.49799999999999933</x:v>
      </x:c>
      <x:c r="Q115" s="52" t="n">
        <x:f>IF(AND(A115=A113,COUNT(I113:I115)&gt;=2),AVERAGE(I113:I115),"")</x:f>
        <x:v>1.97</x:v>
      </x:c>
      <x:c r="R115" s="52" t="n">
        <x:f>IF(AND(A115=A113,COUNT(J113:J115)&gt;=2),AVERAGE(J113:J115),"")</x:f>
        <x:v>1.5966914666666667</x:v>
      </x:c>
      <x:c r="S115" s="52" t="n">
        <x:f>IF(AND(A115=A110,K115&lt;&gt;"",K110&lt;&gt;""),K115-K110,"")</x:f>
        <x:v>0.25248900000000063</x:v>
      </x:c>
      <x:c r="T115" s="52" t="n">
        <x:f>IF(H115="","",(H115-Parameters!$B$5)/Parameters!$C$5)</x:f>
        <x:v>-0.2479410083881971</x:v>
      </x:c>
      <x:c r="U115" s="52" t="n">
        <x:f>IF(Q115="","",-1*(Q115-Parameters!$B$6)/Parameters!$C$6)</x:f>
        <x:v>-0.6160120393045829</x:v>
      </x:c>
      <x:c r="V115" s="52" t="n">
        <x:f>IF(R115="","",(R115-Parameters!$B$7)/Parameters!$C$7)</x:f>
        <x:v>0.08685798503514892</x:v>
      </x:c>
      <x:c r="W115" s="52" t="str">
        <x:f>IF(N115="","",-1*(N115-Parameters!$B$8)/Parameters!$C$8)</x:f>
      </x:c>
      <x:c r="X115" s="52" t="str">
        <x:f>IF(O115="","",-1*(O115-Parameters!$B$9)/Parameters!$C$9)</x:f>
      </x:c>
      <x:c r="Y115" s="52" t="n">
        <x:f>IF(S115="","",-1*(S115-Parameters!$B$10)/Parameters!$C$10)</x:f>
        <x:v>-0.9162030689228706</x:v>
      </x:c>
      <x:c r="Z115" s="52" t="n">
        <x:f>IF(L115="","",(L115-Parameters!$B$11)/Parameters!$C$11)</x:f>
        <x:v>-1.060599973799615</x:v>
      </x:c>
      <x:c r="AA115" s="52" t="n">
        <x:f>IF(M115="","",-1*(M115-Parameters!$B$12)/Parameters!$C$12)</x:f>
        <x:v>-1.0619067185554727</x:v>
      </x:c>
      <x:c r="AB115" s="52" t="n">
        <x:f>IF(COUNT(T115:Y115)=0,"",AVERAGE(T115:Y115))</x:f>
        <x:v>-0.4233245328951254</x:v>
      </x:c>
      <x:c r="AC115" s="52" t="n">
        <x:f>IF(COUNT(Z115:AA115)=0,"",AVERAGE(Z115:AA115))</x:f>
        <x:v>-1.0612533461775437</x:v>
      </x:c>
      <x:c r="AD115" s="52" t="n">
        <x:f>IF(OR(AB115="",AC115=""),"",AB115*AC115)</x:f>
        <x:v>0.4492545770539975</x:v>
      </x:c>
      <x:c r="AE115" s="52" t="n">
        <x:f>IF(OR(AB115="",AC115=""),"",Parameters!$B$16*AB115+Parameters!$B$17*AC115+Parameters!$B$18*AD115)</x:f>
        <x:v>-0.5593417065490595</x:v>
      </x:c>
      <x:c r="AF115" s="56" t="n">
        <x:f>IF(AE115="","",100/(1+EXP(-AE115)))</x:f>
        <x:v>36.36997897983883</x:v>
      </x:c>
      <x:c r="AG115" s="20" t="str">
        <x:f>IF(AF115="","",IF(AF115&lt;Parameters!$E$16,"Χαμηλός",IF(AF115&lt;Parameters!$E$17,"Μέτριος",IF(AF115&lt;Parameters!$E$18,"Υψηλός","Πολύ υψηλός"))))</x:f>
        <x:v>Μέτριος</x:v>
      </x:c>
      <x:c r="AH115" s="58" t="n">
        <x:f>COUNT(T115:AA115)/8</x:f>
        <x:v>0.75</x:v>
      </x:c>
      <x:c r="AI115" s="20" t="str">
        <x:f>IF(AH115&lt;0.75,"Περιορισμένη κάλυψη",IF(C115&gt;2020,"Ορισμένες σειρές είναι παλαιότερης διαθεσιμότητας","Κοινή ιστορική περίοδος"))</x:f>
        <x:v>Κοινή ιστορική περίοδος</x:v>
      </x:c>
    </x:row>
    <x:row r="116" ht="36" customHeight="1">
      <x:c r="A116" s="20" t="str">
        <x:v>Γερμανία</x:v>
      </x:c>
      <x:c r="B116" s="20" t="str">
        <x:v>DEU</x:v>
      </x:c>
      <x:c r="C116" s="20" t="n">
        <x:v>2007</x:v>
      </x:c>
      <x:c r="D116" s="20" t="n">
        <x:v>0</x:v>
      </x:c>
      <x:c r="E116" s="52"/>
      <x:c r="F116" s="52" t="n">
        <x:v>58.9</x:v>
      </x:c>
      <x:c r="G116" s="52"/>
      <x:c r="H116" s="52" t="n">
        <x:v>8.732</x:v>
      </x:c>
      <x:c r="I116" s="52" t="n">
        <x:v>2.89</x:v>
      </x:c>
      <x:c r="J116" s="52" t="n">
        <x:v>2.298344</x:v>
      </x:c>
      <x:c r="K116" s="52" t="n">
        <x:v>20.529892</x:v>
      </x:c>
      <x:c r="L116" s="52" t="n">
        <x:v>0.011</x:v>
      </x:c>
      <x:c r="M116" s="52" t="n">
        <x:v>0.993</x:v>
      </x:c>
      <x:c r="N116" s="52" t="n">
        <x:f>IF(AND(A116=A113,F116&lt;&gt;"",F113&lt;&gt;""),F116-F113,"")</x:f>
        <x:v>-3.3000000000000043</x:v>
      </x:c>
      <x:c r="O116" s="54" t="str">
        <x:f>IF(AND(A116=A113,G116&lt;&gt;"",G113&lt;&gt;"",G113&gt;0),(G116/G113)^(1/3)-1,"")</x:f>
      </x:c>
      <x:c r="P116" s="52" t="n">
        <x:f>IF(AND(A116=A113,H116&lt;&gt;"",H113&lt;&gt;""),H116-H113,"")</x:f>
        <x:v>-1.995000000000001</x:v>
      </x:c>
      <x:c r="Q116" s="52" t="n">
        <x:f>IF(AND(A116=A114,COUNT(I114:I116)&gt;=2),AVERAGE(I114:I116),"")</x:f>
        <x:v>2.546666666666667</x:v>
      </x:c>
      <x:c r="R116" s="52" t="n">
        <x:f>IF(AND(A116=A114,COUNT(J114:J116)&gt;=2),AVERAGE(J114:J116),"")</x:f>
        <x:v>1.8075605000000001</x:v>
      </x:c>
      <x:c r="S116" s="52" t="n">
        <x:f>IF(AND(A116=A111,K116&lt;&gt;"",K111&lt;&gt;""),K116-K111,"")</x:f>
        <x:v>1.0535579999999989</x:v>
      </x:c>
      <x:c r="T116" s="52" t="n">
        <x:f>IF(H116="","",(H116-Parameters!$B$5)/Parameters!$C$5)</x:f>
        <x:v>-0.4942043972503268</x:v>
      </x:c>
      <x:c r="U116" s="52" t="n">
        <x:f>IF(Q116="","",-1*(Q116-Parameters!$B$6)/Parameters!$C$6)</x:f>
        <x:v>-0.8662867090235153</x:v>
      </x:c>
      <x:c r="V116" s="52" t="n">
        <x:f>IF(R116="","",(R116-Parameters!$B$7)/Parameters!$C$7)</x:f>
        <x:v>0.28381443361825537</x:v>
      </x:c>
      <x:c r="W116" s="52" t="n">
        <x:f>IF(N116="","",-1*(N116-Parameters!$B$8)/Parameters!$C$8)</x:f>
        <x:v>1.3953773915097718</x:v>
      </x:c>
      <x:c r="X116" s="52" t="str">
        <x:f>IF(O116="","",-1*(O116-Parameters!$B$9)/Parameters!$C$9)</x:f>
      </x:c>
      <x:c r="Y116" s="52" t="n">
        <x:f>IF(S116="","",-1*(S116-Parameters!$B$10)/Parameters!$C$10)</x:f>
        <x:v>-1.645289290146748</x:v>
      </x:c>
      <x:c r="Z116" s="52" t="n">
        <x:f>IF(L116="","",(L116-Parameters!$B$11)/Parameters!$C$11)</x:f>
        <x:v>-1.060599973799615</x:v>
      </x:c>
      <x:c r="AA116" s="52" t="n">
        <x:f>IF(M116="","",-1*(M116-Parameters!$B$12)/Parameters!$C$12)</x:f>
        <x:v>-1.0619067185554727</x:v>
      </x:c>
      <x:c r="AB116" s="52" t="n">
        <x:f>IF(COUNT(T116:Y116)=0,"",AVERAGE(T116:Y116))</x:f>
        <x:v>-0.2653177142585126</x:v>
      </x:c>
      <x:c r="AC116" s="52" t="n">
        <x:f>IF(COUNT(Z116:AA116)=0,"",AVERAGE(Z116:AA116))</x:f>
        <x:v>-1.0612533461775437</x:v>
      </x:c>
      <x:c r="AD116" s="52" t="n">
        <x:f>IF(OR(AB116="",AC116=""),"",AB116*AC116)</x:f>
        <x:v>0.2815693120570239</x:v>
      </x:c>
      <x:c r="AE116" s="52" t="n">
        <x:f>IF(OR(AB116="",AC116=""),"",Parameters!$B$16*AB116+Parameters!$B$17*AC116+Parameters!$B$18*AD116)</x:f>
        <x:v>-0.4892064827986198</x:v>
      </x:c>
      <x:c r="AF116" s="56" t="n">
        <x:f>IF(AE116="","",100/(1+EXP(-AE116)))</x:f>
        <x:v>38.00805178389129</x:v>
      </x:c>
      <x:c r="AG116" s="20" t="str">
        <x:f>IF(AF116="","",IF(AF116&lt;Parameters!$E$16,"Χαμηλός",IF(AF116&lt;Parameters!$E$17,"Μέτριος",IF(AF116&lt;Parameters!$E$18,"Υψηλός","Πολύ υψηλός"))))</x:f>
        <x:v>Μέτριος</x:v>
      </x:c>
      <x:c r="AH116" s="58" t="n">
        <x:f>COUNT(T116:AA116)/8</x:f>
        <x:v>0.875</x:v>
      </x:c>
      <x:c r="AI116" s="20" t="str">
        <x:f>IF(AH116&lt;0.75,"Περιορισμένη κάλυψη",IF(C116&gt;2020,"Ορισμένες σειρές είναι παλαιότερης διαθεσιμότητας","Κοινή ιστορική περίοδος"))</x:f>
        <x:v>Κοινή ιστορική περίοδος</x:v>
      </x:c>
    </x:row>
    <x:row r="117" ht="36" customHeight="1">
      <x:c r="A117" s="20" t="str">
        <x:v>Γερμανία</x:v>
      </x:c>
      <x:c r="B117" s="20" t="str">
        <x:v>DEU</x:v>
      </x:c>
      <x:c r="C117" s="20" t="n">
        <x:v>2008</x:v>
      </x:c>
      <x:c r="D117" s="20" t="n">
        <x:v>0</x:v>
      </x:c>
      <x:c r="E117" s="52"/>
      <x:c r="F117" s="52" t="n">
        <x:v>59.5</x:v>
      </x:c>
      <x:c r="G117" s="52"/>
      <x:c r="H117" s="52" t="n">
        <x:v>7.508</x:v>
      </x:c>
      <x:c r="I117" s="52" t="n">
        <x:v>0.91</x:v>
      </x:c>
      <x:c r="J117" s="52" t="n">
        <x:v>2.6283798</x:v>
      </x:c>
      <x:c r="K117" s="52" t="n">
        <x:v>19.758505</x:v>
      </x:c>
      <x:c r="L117" s="52" t="n">
        <x:v>0.011</x:v>
      </x:c>
      <x:c r="M117" s="52" t="n">
        <x:v>0.993</x:v>
      </x:c>
      <x:c r="N117" s="52" t="n">
        <x:f>IF(AND(A117=A114,F117&lt;&gt;"",F114&lt;&gt;""),F117-F114,"")</x:f>
        <x:v>-2.5</x:v>
      </x:c>
      <x:c r="O117" s="54" t="str">
        <x:f>IF(AND(A117=A114,G117&lt;&gt;"",G114&lt;&gt;"",G114&gt;0),(G117/G114)^(1/3)-1,"")</x:f>
      </x:c>
      <x:c r="P117" s="52" t="n">
        <x:f>IF(AND(A117=A114,H117&lt;&gt;"",H114&lt;&gt;""),H117-H114,"")</x:f>
        <x:v>-3.6849999999999996</x:v>
      </x:c>
      <x:c r="Q117" s="52" t="n">
        <x:f>IF(AND(A117=A115,COUNT(I115:I117)&gt;=2),AVERAGE(I115:I117),"")</x:f>
        <x:v>2.5533333333333332</x:v>
      </x:c>
      <x:c r="R117" s="52" t="n">
        <x:f>IF(AND(A117=A115,COUNT(J115:J117)&gt;=2),AVERAGE(J115:J117),"")</x:f>
        <x:v>2.1680500666666664</x:v>
      </x:c>
      <x:c r="S117" s="52" t="n">
        <x:f>IF(AND(A117=A112,K117&lt;&gt;"",K112&lt;&gt;""),K117-K112,"")</x:f>
        <x:v>0.20552999999999955</x:v>
      </x:c>
      <x:c r="T117" s="52" t="n">
        <x:f>IF(H117="","",(H117-Parameters!$B$5)/Parameters!$C$5)</x:f>
        <x:v>-0.689302382989645</x:v>
      </x:c>
      <x:c r="U117" s="52" t="n">
        <x:f>IF(Q117="","",-1*(Q117-Parameters!$B$6)/Parameters!$C$6)</x:f>
        <x:v>-0.8691800578063932</x:v>
      </x:c>
      <x:c r="V117" s="52" t="n">
        <x:f>IF(R117="","",(R117-Parameters!$B$7)/Parameters!$C$7)</x:f>
        <x:v>0.6205198458809199</x:v>
      </x:c>
      <x:c r="W117" s="52" t="n">
        <x:f>IF(N117="","",-1*(N117-Parameters!$B$8)/Parameters!$C$8)</x:f>
        <x:v>1.067053299389824</x:v>
      </x:c>
      <x:c r="X117" s="52" t="str">
        <x:f>IF(O117="","",-1*(O117-Parameters!$B$9)/Parameters!$C$9)</x:f>
      </x:c>
      <x:c r="Y117" s="52" t="n">
        <x:f>IF(S117="","",-1*(S117-Parameters!$B$10)/Parameters!$C$10)</x:f>
        <x:v>-0.8734637295370588</x:v>
      </x:c>
      <x:c r="Z117" s="52" t="n">
        <x:f>IF(L117="","",(L117-Parameters!$B$11)/Parameters!$C$11)</x:f>
        <x:v>-1.060599973799615</x:v>
      </x:c>
      <x:c r="AA117" s="52" t="n">
        <x:f>IF(M117="","",-1*(M117-Parameters!$B$12)/Parameters!$C$12)</x:f>
        <x:v>-1.0619067185554727</x:v>
      </x:c>
      <x:c r="AB117" s="52" t="n">
        <x:f>IF(COUNT(T117:Y117)=0,"",AVERAGE(T117:Y117))</x:f>
        <x:v>-0.14887460501247057</x:v>
      </x:c>
      <x:c r="AC117" s="52" t="n">
        <x:f>IF(COUNT(Z117:AA117)=0,"",AVERAGE(Z117:AA117))</x:f>
        <x:v>-1.0612533461775437</x:v>
      </x:c>
      <x:c r="AD117" s="52" t="n">
        <x:f>IF(OR(AB117="",AC117=""),"",AB117*AC117)</x:f>
        <x:v>0.1579936727303445</x:v>
      </x:c>
      <x:c r="AE117" s="52" t="n">
        <x:f>IF(OR(AB117="",AC117=""),"",Parameters!$B$16*AB117+Parameters!$B$17*AC117+Parameters!$B$18*AD117)</x:f>
        <x:v>-0.4375203366459647</x:v>
      </x:c>
      <x:c r="AF117" s="56" t="n">
        <x:f>IF(AE117="","",100/(1+EXP(-AE117)))</x:f>
        <x:v>39.23319817455797</x:v>
      </x:c>
      <x:c r="AG117" s="20" t="str">
        <x:f>IF(AF117="","",IF(AF117&lt;Parameters!$E$16,"Χαμηλός",IF(AF117&lt;Parameters!$E$17,"Μέτριος",IF(AF117&lt;Parameters!$E$18,"Υψηλός","Πολύ υψηλός"))))</x:f>
        <x:v>Μέτριος</x:v>
      </x:c>
      <x:c r="AH117" s="58" t="n">
        <x:f>COUNT(T117:AA117)/8</x:f>
        <x:v>0.875</x:v>
      </x:c>
      <x:c r="AI117" s="20" t="str">
        <x:f>IF(AH117&lt;0.75,"Περιορισμένη κάλυψη",IF(C117&gt;2020,"Ορισμένες σειρές είναι παλαιότερης διαθεσιμότητας","Κοινή ιστορική περίοδος"))</x:f>
        <x:v>Κοινή ιστορική περίοδος</x:v>
      </x:c>
    </x:row>
    <x:row r="118" ht="36" customHeight="1">
      <x:c r="A118" s="20" t="str">
        <x:v>Γερμανία</x:v>
      </x:c>
      <x:c r="B118" s="20" t="str">
        <x:v>DEU</x:v>
      </x:c>
      <x:c r="C118" s="20" t="n">
        <x:v>2009</x:v>
      </x:c>
      <x:c r="D118" s="20" t="n">
        <x:v>1</x:v>
      </x:c>
      <x:c r="E118" s="52" t="n">
        <x:v>0</x:v>
      </x:c>
      <x:c r="F118" s="52" t="n">
        <x:v>62.7</x:v>
      </x:c>
      <x:c r="G118" s="52"/>
      <x:c r="H118" s="52" t="n">
        <x:v>7.88</x:v>
      </x:c>
      <x:c r="I118" s="52" t="n">
        <x:v>-5.55</x:v>
      </x:c>
      <x:c r="J118" s="52" t="n">
        <x:v>0.312739</x:v>
      </x:c>
      <x:c r="K118" s="52" t="n">
        <x:v>17.338902</x:v>
      </x:c>
      <x:c r="L118" s="52" t="n">
        <x:v>0.011</x:v>
      </x:c>
      <x:c r="M118" s="52" t="n">
        <x:v>0.993</x:v>
      </x:c>
      <x:c r="N118" s="52" t="n">
        <x:f>IF(AND(A118=A115,F118&lt;&gt;"",F115&lt;&gt;""),F118-F115,"")</x:f>
        <x:v>2.9000000000000057</x:v>
      </x:c>
      <x:c r="O118" s="54" t="str">
        <x:f>IF(AND(A118=A115,G118&lt;&gt;"",G115&lt;&gt;"",G115&gt;0),(G118/G115)^(1/3)-1,"")</x:f>
      </x:c>
      <x:c r="P118" s="52" t="n">
        <x:f>IF(AND(A118=A115,H118&lt;&gt;"",H115&lt;&gt;""),H118-H115,"")</x:f>
        <x:v>-2.3969999999999994</x:v>
      </x:c>
      <x:c r="Q118" s="52" t="n">
        <x:f>IF(AND(A118=A116,COUNT(I116:I118)&gt;=2),AVERAGE(I116:I118),"")</x:f>
        <x:v>-0.5833333333333331</x:v>
      </x:c>
      <x:c r="R118" s="52" t="n">
        <x:f>IF(AND(A118=A116,COUNT(J116:J118)&gt;=2),AVERAGE(J116:J118),"")</x:f>
        <x:v>1.7464875999999998</x:v>
      </x:c>
      <x:c r="S118" s="52" t="n">
        <x:f>IF(AND(A118=A113,K118&lt;&gt;"",K113&lt;&gt;""),K118-K113,"")</x:f>
        <x:v>-2.450723</x:v>
      </x:c>
      <x:c r="T118" s="52" t="n">
        <x:f>IF(H118="","",(H118-Parameters!$B$5)/Parameters!$C$5)</x:f>
        <x:v>-0.6300078971276952</x:v>
      </x:c>
      <x:c r="U118" s="52" t="n">
        <x:f>IF(Q118="","",-1*(Q118-Parameters!$B$6)/Parameters!$C$6)</x:f>
        <x:v>0.4921405445376258</x:v>
      </x:c>
      <x:c r="V118" s="52" t="n">
        <x:f>IF(R118="","",(R118-Parameters!$B$7)/Parameters!$C$7)</x:f>
        <x:v>0.22677096308810515</x:v>
      </x:c>
      <x:c r="W118" s="52" t="n">
        <x:f>IF(N118="","",-1*(N118-Parameters!$B$8)/Parameters!$C$8)</x:f>
        <x:v>-1.149134322419813</x:v>
      </x:c>
      <x:c r="X118" s="52" t="str">
        <x:f>IF(O118="","",-1*(O118-Parameters!$B$9)/Parameters!$C$9)</x:f>
      </x:c>
      <x:c r="Y118" s="52" t="n">
        <x:f>IF(S118="","",-1*(S118-Parameters!$B$10)/Parameters!$C$10)</x:f>
        <x:v>1.5441026254018937</x:v>
      </x:c>
      <x:c r="Z118" s="52" t="n">
        <x:f>IF(L118="","",(L118-Parameters!$B$11)/Parameters!$C$11)</x:f>
        <x:v>-1.060599973799615</x:v>
      </x:c>
      <x:c r="AA118" s="52" t="n">
        <x:f>IF(M118="","",-1*(M118-Parameters!$B$12)/Parameters!$C$12)</x:f>
        <x:v>-1.0619067185554727</x:v>
      </x:c>
      <x:c r="AB118" s="52" t="n">
        <x:f>IF(COUNT(T118:Y118)=0,"",AVERAGE(T118:Y118))</x:f>
        <x:v>0.09677438269602327</x:v>
      </x:c>
      <x:c r="AC118" s="52" t="n">
        <x:f>IF(COUNT(Z118:AA118)=0,"",AVERAGE(Z118:AA118))</x:f>
        <x:v>-1.0612533461775437</x:v>
      </x:c>
      <x:c r="AD118" s="52" t="n">
        <x:f>IF(OR(AB118="",AC118=""),"",AB118*AC118)</x:f>
        <x:v>-0.10270213746042088</x:v>
      </x:c>
      <x:c r="AE118" s="52" t="n">
        <x:f>IF(OR(AB118="",AC118=""),"",Parameters!$B$16*AB118+Parameters!$B$17*AC118+Parameters!$B$18*AD118)</x:f>
        <x:v>-0.32848297442536956</x:v>
      </x:c>
      <x:c r="AF118" s="56" t="n">
        <x:f>IF(AE118="","",100/(1+EXP(-AE118)))</x:f>
        <x:v>41.860978456587084</x:v>
      </x:c>
      <x:c r="AG118" s="20" t="str">
        <x:f>IF(AF118="","",IF(AF118&lt;Parameters!$E$16,"Χαμηλός",IF(AF118&lt;Parameters!$E$17,"Μέτριος",IF(AF118&lt;Parameters!$E$18,"Υψηλός","Πολύ υψηλός"))))</x:f>
        <x:v>Μέτριος</x:v>
      </x:c>
      <x:c r="AH118" s="58" t="n">
        <x:f>COUNT(T118:AA118)/8</x:f>
        <x:v>0.875</x:v>
      </x:c>
      <x:c r="AI118" s="20" t="str">
        <x:f>IF(AH118&lt;0.75,"Περιορισμένη κάλυψη",IF(C118&gt;2020,"Ορισμένες σειρές είναι παλαιότερης διαθεσιμότητας","Κοινή ιστορική περίοδος"))</x:f>
        <x:v>Κοινή ιστορική περίοδος</x:v>
      </x:c>
    </x:row>
    <x:row r="119" ht="36" customHeight="1">
      <x:c r="A119" s="20" t="str">
        <x:v>Γερμανία</x:v>
      </x:c>
      <x:c r="B119" s="20" t="str">
        <x:v>DEU</x:v>
      </x:c>
      <x:c r="C119" s="20" t="n">
        <x:v>2010</x:v>
      </x:c>
      <x:c r="D119" s="20" t="n">
        <x:v>0</x:v>
      </x:c>
      <x:c r="E119" s="52"/>
      <x:c r="F119" s="52" t="n">
        <x:v>61.4</x:v>
      </x:c>
      <x:c r="G119" s="52"/>
      <x:c r="H119" s="52" t="n">
        <x:v>7.043</x:v>
      </x:c>
      <x:c r="I119" s="52" t="n">
        <x:v>4.15</x:v>
      </x:c>
      <x:c r="J119" s="52" t="n">
        <x:v>1.1038104</x:v>
      </x:c>
      <x:c r="K119" s="52" t="n">
        <x:v>19.427706</x:v>
      </x:c>
      <x:c r="L119" s="52" t="n">
        <x:v>0.011</x:v>
      </x:c>
      <x:c r="M119" s="52" t="n">
        <x:v>0.993</x:v>
      </x:c>
      <x:c r="N119" s="52" t="n">
        <x:f>IF(AND(A119=A116,F119&lt;&gt;"",F116&lt;&gt;""),F119-F116,"")</x:f>
        <x:v>2.5</x:v>
      </x:c>
      <x:c r="O119" s="54" t="str">
        <x:f>IF(AND(A119=A116,G119&lt;&gt;"",G116&lt;&gt;"",G116&gt;0),(G119/G116)^(1/3)-1,"")</x:f>
      </x:c>
      <x:c r="P119" s="52" t="n">
        <x:f>IF(AND(A119=A116,H119&lt;&gt;"",H116&lt;&gt;""),H119-H116,"")</x:f>
        <x:v>-1.6889999999999992</x:v>
      </x:c>
      <x:c r="Q119" s="52" t="n">
        <x:f>IF(AND(A119=A117,COUNT(I117:I119)&gt;=2),AVERAGE(I117:I119),"")</x:f>
        <x:v>-0.1633333333333331</x:v>
      </x:c>
      <x:c r="R119" s="52" t="n">
        <x:f>IF(AND(A119=A117,COUNT(J117:J119)&gt;=2),AVERAGE(J117:J119),"")</x:f>
        <x:v>1.3483097333333334</x:v>
      </x:c>
      <x:c r="S119" s="52" t="n">
        <x:f>IF(AND(A119=A114,K119&lt;&gt;"",K114&lt;&gt;""),K119-K114,"")</x:f>
        <x:v>-0.3416549999999994</x:v>
      </x:c>
      <x:c r="T119" s="52" t="n">
        <x:f>IF(H119="","",(H119-Parameters!$B$5)/Parameters!$C$5)</x:f>
        <x:v>-0.763420490317082</x:v>
      </x:c>
      <x:c r="U119" s="52" t="n">
        <x:f>IF(Q119="","",-1*(Q119-Parameters!$B$6)/Parameters!$C$6)</x:f>
        <x:v>0.30985957121632246</x:v>
      </x:c>
      <x:c r="V119" s="52" t="n">
        <x:f>IF(R119="","",(R119-Parameters!$B$7)/Parameters!$C$7)</x:f>
        <x:v>-0.14513617416848398</x:v>
      </x:c>
      <x:c r="W119" s="52" t="n">
        <x:f>IF(N119="","",-1*(N119-Parameters!$B$8)/Parameters!$C$8)</x:f>
        <x:v>-0.9849722763598376</x:v>
      </x:c>
      <x:c r="X119" s="52" t="str">
        <x:f>IF(O119="","",-1*(O119-Parameters!$B$9)/Parameters!$C$9)</x:f>
      </x:c>
      <x:c r="Y119" s="52" t="n">
        <x:f>IF(S119="","",-1*(S119-Parameters!$B$10)/Parameters!$C$10)</x:f>
        <x:v>-0.3754478982411436</x:v>
      </x:c>
      <x:c r="Z119" s="52" t="n">
        <x:f>IF(L119="","",(L119-Parameters!$B$11)/Parameters!$C$11)</x:f>
        <x:v>-1.060599973799615</x:v>
      </x:c>
      <x:c r="AA119" s="52" t="n">
        <x:f>IF(M119="","",-1*(M119-Parameters!$B$12)/Parameters!$C$12)</x:f>
        <x:v>-1.0619067185554727</x:v>
      </x:c>
      <x:c r="AB119" s="52" t="n">
        <x:f>IF(COUNT(T119:Y119)=0,"",AVERAGE(T119:Y119))</x:f>
        <x:v>-0.3918234535740449</x:v>
      </x:c>
      <x:c r="AC119" s="52" t="n">
        <x:f>IF(COUNT(Z119:AA119)=0,"",AVERAGE(Z119:AA119))</x:f>
        <x:v>-1.0612533461775437</x:v>
      </x:c>
      <x:c r="AD119" s="52" t="n">
        <x:f>IF(OR(AB119="",AC119=""),"",AB119*AC119)</x:f>
        <x:v>0.4158239512162966</x:v>
      </x:c>
      <x:c r="AE119" s="52" t="n">
        <x:f>IF(OR(AB119="",AC119=""),"",Parameters!$B$16*AB119+Parameters!$B$17*AC119+Parameters!$B$18*AD119)</x:f>
        <x:v>-0.5453591755062354</x:v>
      </x:c>
      <x:c r="AF119" s="56" t="n">
        <x:f>IF(AE119="","",100/(1+EXP(-AE119)))</x:f>
        <x:v>36.69417844749289</x:v>
      </x:c>
      <x:c r="AG119" s="20" t="str">
        <x:f>IF(AF119="","",IF(AF119&lt;Parameters!$E$16,"Χαμηλός",IF(AF119&lt;Parameters!$E$17,"Μέτριος",IF(AF119&lt;Parameters!$E$18,"Υψηλός","Πολύ υψηλός"))))</x:f>
        <x:v>Μέτριος</x:v>
      </x:c>
      <x:c r="AH119" s="58" t="n">
        <x:f>COUNT(T119:AA119)/8</x:f>
        <x:v>0.875</x:v>
      </x:c>
      <x:c r="AI119" s="20" t="str">
        <x:f>IF(AH119&lt;0.75,"Περιορισμένη κάλυψη",IF(C119&gt;2020,"Ορισμένες σειρές είναι παλαιότερης διαθεσιμότητας","Κοινή ιστορική περίοδος"))</x:f>
        <x:v>Κοινή ιστορική περίοδος</x:v>
      </x:c>
    </x:row>
    <x:row r="120" ht="36" customHeight="1">
      <x:c r="A120" s="20" t="str">
        <x:v>Γερμανία</x:v>
      </x:c>
      <x:c r="B120" s="20" t="str">
        <x:v>DEU</x:v>
      </x:c>
      <x:c r="C120" s="20" t="n">
        <x:v>2011</x:v>
      </x:c>
      <x:c r="D120" s="20" t="n">
        <x:v>0</x:v>
      </x:c>
      <x:c r="E120" s="52"/>
      <x:c r="F120" s="52" t="n">
        <x:v>61</x:v>
      </x:c>
      <x:c r="G120" s="52"/>
      <x:c r="H120" s="52" t="n">
        <x:v>5.967</x:v>
      </x:c>
      <x:c r="I120" s="52" t="n">
        <x:v>3.76</x:v>
      </x:c>
      <x:c r="J120" s="52" t="n">
        <x:v>2.075173</x:v>
      </x:c>
      <x:c r="K120" s="52" t="n">
        <x:v>20.122902</x:v>
      </x:c>
      <x:c r="L120" s="52" t="n">
        <x:v>0.011</x:v>
      </x:c>
      <x:c r="M120" s="52" t="n">
        <x:v>0.993</x:v>
      </x:c>
      <x:c r="N120" s="52" t="n">
        <x:f>IF(AND(A120=A117,F120&lt;&gt;"",F117&lt;&gt;""),F120-F117,"")</x:f>
        <x:v>1.5</x:v>
      </x:c>
      <x:c r="O120" s="54" t="str">
        <x:f>IF(AND(A120=A117,G120&lt;&gt;"",G117&lt;&gt;"",G117&gt;0),(G120/G117)^(1/3)-1,"")</x:f>
      </x:c>
      <x:c r="P120" s="52" t="n">
        <x:f>IF(AND(A120=A117,H120&lt;&gt;"",H117&lt;&gt;""),H120-H117,"")</x:f>
        <x:v>-1.5410000000000004</x:v>
      </x:c>
      <x:c r="Q120" s="52" t="n">
        <x:f>IF(AND(A120=A118,COUNT(I118:I120)&gt;=2),AVERAGE(I118:I120),"")</x:f>
        <x:v>0.7866666666666667</x:v>
      </x:c>
      <x:c r="R120" s="52" t="n">
        <x:f>IF(AND(A120=A118,COUNT(J118:J120)&gt;=2),AVERAGE(J118:J120),"")</x:f>
        <x:v>1.1639074666666667</x:v>
      </x:c>
      <x:c r="S120" s="52" t="n">
        <x:f>IF(AND(A120=A115,K120&lt;&gt;"",K115&lt;&gt;""),K120-K115,"")</x:f>
        <x:v>-0.21594400000000036</x:v>
      </x:c>
      <x:c r="T120" s="52" t="n">
        <x:f>IF(H120="","",(H120-Parameters!$B$5)/Parameters!$C$5)</x:f>
        <x:v>-0.9349281967349795</x:v>
      </x:c>
      <x:c r="U120" s="52" t="n">
        <x:f>IF(Q120="","",-1*(Q120-Parameters!$B$6)/Parameters!$C$6)</x:f>
        <x:v>-0.10244263034376823</x:v>
      </x:c>
      <x:c r="V120" s="52" t="n">
        <x:f>IF(R120="","",(R120-Parameters!$B$7)/Parameters!$C$7)</x:f>
        <x:v>-0.3173720638068153</x:v>
      </x:c>
      <x:c r="W120" s="52" t="n">
        <x:f>IF(N120="","",-1*(N120-Parameters!$B$8)/Parameters!$C$8)</x:f>
        <x:v>-0.5745671612099053</x:v>
      </x:c>
      <x:c r="X120" s="52" t="str">
        <x:f>IF(O120="","",-1*(O120-Parameters!$B$9)/Parameters!$C$9)</x:f>
      </x:c>
      <x:c r="Y120" s="52" t="n">
        <x:f>IF(S120="","",-1*(S120-Parameters!$B$10)/Parameters!$C$10)</x:f>
        <x:v>-0.4898627088957493</x:v>
      </x:c>
      <x:c r="Z120" s="52" t="n">
        <x:f>IF(L120="","",(L120-Parameters!$B$11)/Parameters!$C$11)</x:f>
        <x:v>-1.060599973799615</x:v>
      </x:c>
      <x:c r="AA120" s="52" t="n">
        <x:f>IF(M120="","",-1*(M120-Parameters!$B$12)/Parameters!$C$12)</x:f>
        <x:v>-1.0619067185554727</x:v>
      </x:c>
      <x:c r="AB120" s="52" t="n">
        <x:f>IF(COUNT(T120:Y120)=0,"",AVERAGE(T120:Y120))</x:f>
        <x:v>-0.48383455219824356</x:v>
      </x:c>
      <x:c r="AC120" s="52" t="n">
        <x:f>IF(COUNT(Z120:AA120)=0,"",AVERAGE(Z120:AA120))</x:f>
        <x:v>-1.0612533461775437</x:v>
      </x:c>
      <x:c r="AD120" s="52" t="n">
        <x:f>IF(OR(AB120="",AC120=""),"",AB120*AC120)</x:f>
        <x:v>0.5134710375166994</x:v>
      </x:c>
      <x:c r="AE120" s="52" t="n">
        <x:f>IF(OR(AB120="",AC120=""),"",Parameters!$B$16*AB120+Parameters!$B$17*AC120+Parameters!$B$18*AD120)</x:f>
        <x:v>-0.5862005711195043</x:v>
      </x:c>
      <x:c r="AF120" s="56" t="n">
        <x:f>IF(AE120="","",100/(1+EXP(-AE120)))</x:f>
        <x:v>35.75070937817777</x:v>
      </x:c>
      <x:c r="AG120" s="20" t="str">
        <x:f>IF(AF120="","",IF(AF120&lt;Parameters!$E$16,"Χαμηλός",IF(AF120&lt;Parameters!$E$17,"Μέτριος",IF(AF120&lt;Parameters!$E$18,"Υψηλός","Πολύ υψηλός"))))</x:f>
        <x:v>Μέτριος</x:v>
      </x:c>
      <x:c r="AH120" s="58" t="n">
        <x:f>COUNT(T120:AA120)/8</x:f>
        <x:v>0.875</x:v>
      </x:c>
      <x:c r="AI120" s="20" t="str">
        <x:f>IF(AH120&lt;0.75,"Περιορισμένη κάλυψη",IF(C120&gt;2020,"Ορισμένες σειρές είναι παλαιότερης διαθεσιμότητας","Κοινή ιστορική περίοδος"))</x:f>
        <x:v>Κοινή ιστορική περίοδος</x:v>
      </x:c>
    </x:row>
    <x:row r="121" ht="36" customHeight="1">
      <x:c r="A121" s="20" t="str">
        <x:v>Γερμανία</x:v>
      </x:c>
      <x:c r="B121" s="20" t="str">
        <x:v>DEU</x:v>
      </x:c>
      <x:c r="C121" s="20" t="n">
        <x:v>2012</x:v>
      </x:c>
      <x:c r="D121" s="20" t="n">
        <x:v>0</x:v>
      </x:c>
      <x:c r="E121" s="52"/>
      <x:c r="F121" s="52" t="n">
        <x:v>61.8</x:v>
      </x:c>
      <x:c r="G121" s="52"/>
      <x:c r="H121" s="52" t="n">
        <x:v>5.372</x:v>
      </x:c>
      <x:c r="I121" s="52" t="n">
        <x:v>0.47</x:v>
      </x:c>
      <x:c r="J121" s="52" t="n">
        <x:v>2.008489</x:v>
      </x:c>
      <x:c r="K121" s="52" t="n">
        <x:v>20.047298</x:v>
      </x:c>
      <x:c r="L121" s="52" t="n">
        <x:v>0.011</x:v>
      </x:c>
      <x:c r="M121" s="52" t="n">
        <x:v>0.993</x:v>
      </x:c>
      <x:c r="N121" s="52" t="n">
        <x:f>IF(AND(A121=A118,F121&lt;&gt;"",F118&lt;&gt;""),F121-F118,"")</x:f>
        <x:v>-0.9000000000000057</x:v>
      </x:c>
      <x:c r="O121" s="54" t="str">
        <x:f>IF(AND(A121=A118,G121&lt;&gt;"",G118&lt;&gt;"",G118&gt;0),(G121/G118)^(1/3)-1,"")</x:f>
      </x:c>
      <x:c r="P121" s="52" t="n">
        <x:f>IF(AND(A121=A118,H121&lt;&gt;"",H118&lt;&gt;""),H121-H118,"")</x:f>
        <x:v>-2.508</x:v>
      </x:c>
      <x:c r="Q121" s="52" t="n">
        <x:f>IF(AND(A121=A119,COUNT(I119:I121)&gt;=2),AVERAGE(I119:I121),"")</x:f>
        <x:v>2.7933333333333334</x:v>
      </x:c>
      <x:c r="R121" s="52" t="n">
        <x:f>IF(AND(A121=A119,COUNT(J119:J121)&gt;=2),AVERAGE(J119:J121),"")</x:f>
        <x:v>1.7291574666666667</x:v>
      </x:c>
      <x:c r="S121" s="52" t="n">
        <x:f>IF(AND(A121=A116,K121&lt;&gt;"",K116&lt;&gt;""),K121-K116,"")</x:f>
        <x:v>-0.48259399999999886</x:v>
      </x:c>
      <x:c r="T121" s="52" t="n">
        <x:f>IF(H121="","",(H121-Parameters!$B$5)/Parameters!$C$5)</x:f>
        <x:v>-1.0297674953582592</x:v>
      </x:c>
      <x:c r="U121" s="52" t="n">
        <x:f>IF(Q121="","",-1*(Q121-Parameters!$B$6)/Parameters!$C$6)</x:f>
        <x:v>-0.973340613989995</x:v>
      </x:c>
      <x:c r="V121" s="52" t="n">
        <x:f>IF(R121="","",(R121-Parameters!$B$7)/Parameters!$C$7)</x:f>
        <x:v>0.2105842264162989</x:v>
      </x:c>
      <x:c r="W121" s="52" t="n">
        <x:f>IF(N121="","",-1*(N121-Parameters!$B$8)/Parameters!$C$8)</x:f>
        <x:v>0.4104051151499347</x:v>
      </x:c>
      <x:c r="X121" s="52" t="str">
        <x:f>IF(O121="","",-1*(O121-Parameters!$B$9)/Parameters!$C$9)</x:f>
      </x:c>
      <x:c r="Y121" s="52" t="n">
        <x:f>IF(S121="","",-1*(S121-Parameters!$B$10)/Parameters!$C$10)</x:f>
        <x:v>-0.2471734513045228</x:v>
      </x:c>
      <x:c r="Z121" s="52" t="n">
        <x:f>IF(L121="","",(L121-Parameters!$B$11)/Parameters!$C$11)</x:f>
        <x:v>-1.060599973799615</x:v>
      </x:c>
      <x:c r="AA121" s="52" t="n">
        <x:f>IF(M121="","",-1*(M121-Parameters!$B$12)/Parameters!$C$12)</x:f>
        <x:v>-1.0619067185554727</x:v>
      </x:c>
      <x:c r="AB121" s="52" t="n">
        <x:f>IF(COUNT(T121:Y121)=0,"",AVERAGE(T121:Y121))</x:f>
        <x:v>-0.3258584438173086</x:v>
      </x:c>
      <x:c r="AC121" s="52" t="n">
        <x:f>IF(COUNT(Z121:AA121)=0,"",AVERAGE(Z121:AA121))</x:f>
        <x:v>-1.0612533461775437</x:v>
      </x:c>
      <x:c r="AD121" s="52" t="n">
        <x:f>IF(OR(AB121="",AC121=""),"",AB121*AC121)</x:f>
        <x:v>0.3458183638813259</x:v>
      </x:c>
      <x:c r="AE121" s="52" t="n">
        <x:f>IF(OR(AB121="",AC121=""),"",Parameters!$B$16*AB121+Parameters!$B$17*AC121+Parameters!$B$18*AD121)</x:f>
        <x:v>-0.5160789788735275</x:v>
      </x:c>
      <x:c r="AF121" s="56" t="n">
        <x:f>IF(AE121="","",100/(1+EXP(-AE121)))</x:f>
        <x:v>37.37695557215517</x:v>
      </x:c>
      <x:c r="AG121" s="20" t="str">
        <x:f>IF(AF121="","",IF(AF121&lt;Parameters!$E$16,"Χαμηλός",IF(AF121&lt;Parameters!$E$17,"Μέτριος",IF(AF121&lt;Parameters!$E$18,"Υψηλός","Πολύ υψηλός"))))</x:f>
        <x:v>Μέτριος</x:v>
      </x:c>
      <x:c r="AH121" s="58" t="n">
        <x:f>COUNT(T121:AA121)/8</x:f>
        <x:v>0.875</x:v>
      </x:c>
      <x:c r="AI121" s="20" t="str">
        <x:f>IF(AH121&lt;0.75,"Περιορισμένη κάλυψη",IF(C121&gt;2020,"Ορισμένες σειρές είναι παλαιότερης διαθεσιμότητας","Κοινή ιστορική περίοδος"))</x:f>
        <x:v>Κοινή ιστορική περίοδος</x:v>
      </x:c>
    </x:row>
    <x:row r="122" ht="36" customHeight="1">
      <x:c r="A122" s="20" t="str">
        <x:v>Γερμανία</x:v>
      </x:c>
      <x:c r="B122" s="20" t="str">
        <x:v>DEU</x:v>
      </x:c>
      <x:c r="C122" s="20" t="n">
        <x:v>2013</x:v>
      </x:c>
      <x:c r="D122" s="20" t="n">
        <x:v>1</x:v>
      </x:c>
      <x:c r="E122" s="52" t="n">
        <x:v>0</x:v>
      </x:c>
      <x:c r="F122" s="52" t="n">
        <x:v>62</x:v>
      </x:c>
      <x:c r="G122" s="52"/>
      <x:c r="H122" s="52" t="n">
        <x:v>5.316</x:v>
      </x:c>
      <x:c r="I122" s="52" t="n">
        <x:v>0.39</x:v>
      </x:c>
      <x:c r="J122" s="52" t="n">
        <x:v>1.5047233</x:v>
      </x:c>
      <x:c r="K122" s="52" t="n">
        <x:v>19.760054</x:v>
      </x:c>
      <x:c r="L122" s="52" t="n">
        <x:v>0.011</x:v>
      </x:c>
      <x:c r="M122" s="52" t="n">
        <x:v>0.994</x:v>
      </x:c>
      <x:c r="N122" s="52" t="n">
        <x:f>IF(AND(A122=A119,F122&lt;&gt;"",F119&lt;&gt;""),F122-F119,"")</x:f>
        <x:v>0.6000000000000014</x:v>
      </x:c>
      <x:c r="O122" s="54" t="str">
        <x:f>IF(AND(A122=A119,G122&lt;&gt;"",G119&lt;&gt;"",G119&gt;0),(G122/G119)^(1/3)-1,"")</x:f>
      </x:c>
      <x:c r="P122" s="52" t="n">
        <x:f>IF(AND(A122=A119,H122&lt;&gt;"",H119&lt;&gt;""),H122-H119,"")</x:f>
        <x:v>-1.7270000000000003</x:v>
      </x:c>
      <x:c r="Q122" s="52" t="n">
        <x:f>IF(AND(A122=A120,COUNT(I120:I122)&gt;=2),AVERAGE(I120:I122),"")</x:f>
        <x:v>1.5399999999999998</x:v>
      </x:c>
      <x:c r="R122" s="52" t="n">
        <x:f>IF(AND(A122=A120,COUNT(J120:J122)&gt;=2),AVERAGE(J120:J122),"")</x:f>
        <x:v>1.8627951000000003</x:v>
      </x:c>
      <x:c r="S122" s="52" t="n">
        <x:f>IF(AND(A122=A117,K122&lt;&gt;"",K117&lt;&gt;""),K122-K117,"")</x:f>
        <x:v>0.0015490000000006887</x:v>
      </x:c>
      <x:c r="T122" s="52" t="n">
        <x:f>IF(H122="","",(H122-Parameters!$B$5)/Parameters!$C$5)</x:f>
        <x:v>-1.0386935469933913</x:v>
      </x:c>
      <x:c r="U122" s="52" t="n">
        <x:f>IF(Q122="","",-1*(Q122-Parameters!$B$6)/Parameters!$C$6)</x:f>
        <x:v>-0.4293910428089629</x:v>
      </x:c>
      <x:c r="V122" s="52" t="n">
        <x:f>IF(R122="","",(R122-Parameters!$B$7)/Parameters!$C$7)</x:f>
        <x:v>0.3354047998419753</x:v>
      </x:c>
      <x:c r="W122" s="52" t="n">
        <x:f>IF(N122="","",-1*(N122-Parameters!$B$8)/Parameters!$C$8)</x:f>
        <x:v>-0.20520255757496667</x:v>
      </x:c>
      <x:c r="X122" s="52" t="str">
        <x:f>IF(O122="","",-1*(O122-Parameters!$B$9)/Parameters!$C$9)</x:f>
      </x:c>
      <x:c r="Y122" s="52" t="n">
        <x:f>IF(S122="","",-1*(S122-Parameters!$B$10)/Parameters!$C$10)</x:f>
        <x:v>-0.6878121358647693</x:v>
      </x:c>
      <x:c r="Z122" s="52" t="n">
        <x:f>IF(L122="","",(L122-Parameters!$B$11)/Parameters!$C$11)</x:f>
        <x:v>-1.060599973799615</x:v>
      </x:c>
      <x:c r="AA122" s="52" t="n">
        <x:f>IF(M122="","",-1*(M122-Parameters!$B$12)/Parameters!$C$12)</x:f>
        <x:v>-1.0834737501585285</x:v>
      </x:c>
      <x:c r="AB122" s="52" t="n">
        <x:f>IF(COUNT(T122:Y122)=0,"",AVERAGE(T122:Y122))</x:f>
        <x:v>-0.405138896680023</x:v>
      </x:c>
      <x:c r="AC122" s="52" t="n">
        <x:f>IF(COUNT(Z122:AA122)=0,"",AVERAGE(Z122:AA122))</x:f>
        <x:v>-1.0720368619790719</x:v>
      </x:c>
      <x:c r="AD122" s="52" t="n">
        <x:f>IF(OR(AB122="",AC122=""),"",AB122*AC122)</x:f>
        <x:v>0.4343238314625153</x:v>
      </x:c>
      <x:c r="AE122" s="52" t="n">
        <x:f>IF(OR(AB122="",AC122=""),"",Parameters!$B$16*AB122+Parameters!$B$17*AC122+Parameters!$B$18*AD122)</x:f>
        <x:v>-0.5546069117204363</x:v>
      </x:c>
      <x:c r="AF122" s="56" t="n">
        <x:f>IF(AE122="","",100/(1+EXP(-AE122)))</x:f>
        <x:v>36.479623222832664</x:v>
      </x:c>
      <x:c r="AG122" s="20" t="str">
        <x:f>IF(AF122="","",IF(AF122&lt;Parameters!$E$16,"Χαμηλός",IF(AF122&lt;Parameters!$E$17,"Μέτριος",IF(AF122&lt;Parameters!$E$18,"Υψηλός","Πολύ υψηλός"))))</x:f>
        <x:v>Μέτριος</x:v>
      </x:c>
      <x:c r="AH122" s="58" t="n">
        <x:f>COUNT(T122:AA122)/8</x:f>
        <x:v>0.875</x:v>
      </x:c>
      <x:c r="AI122" s="20" t="str">
        <x:f>IF(AH122&lt;0.75,"Περιορισμένη κάλυψη",IF(C122&gt;2020,"Ορισμένες σειρές είναι παλαιότερης διαθεσιμότητας","Κοινή ιστορική περίοδος"))</x:f>
        <x:v>Κοινή ιστορική περίοδος</x:v>
      </x:c>
    </x:row>
    <x:row r="123" ht="36" customHeight="1">
      <x:c r="A123" s="20" t="str">
        <x:v>Γερμανία</x:v>
      </x:c>
      <x:c r="B123" s="20" t="str">
        <x:v>DEU</x:v>
      </x:c>
      <x:c r="C123" s="20" t="n">
        <x:v>2014</x:v>
      </x:c>
      <x:c r="D123" s="20" t="n">
        <x:v>0</x:v>
      </x:c>
      <x:c r="E123" s="52"/>
      <x:c r="F123" s="52" t="n">
        <x:v>61.7</x:v>
      </x:c>
      <x:c r="G123" s="52"/>
      <x:c r="H123" s="52" t="n">
        <x:v>4.979</x:v>
      </x:c>
      <x:c r="I123" s="52" t="n">
        <x:v>2.17</x:v>
      </x:c>
      <x:c r="J123" s="52" t="n">
        <x:v>0.906794</x:v>
      </x:c>
      <x:c r="K123" s="52" t="n">
        <x:v>20.110237</x:v>
      </x:c>
      <x:c r="L123" s="52" t="n">
        <x:v>0.011</x:v>
      </x:c>
      <x:c r="M123" s="52" t="n">
        <x:v>0.994</x:v>
      </x:c>
      <x:c r="N123" s="52" t="n">
        <x:f>IF(AND(A123=A120,F123&lt;&gt;"",F120&lt;&gt;""),F123-F120,"")</x:f>
        <x:v>0.7000000000000028</x:v>
      </x:c>
      <x:c r="O123" s="54" t="str">
        <x:f>IF(AND(A123=A120,G123&lt;&gt;"",G120&lt;&gt;"",G120&gt;0),(G123/G120)^(1/3)-1,"")</x:f>
      </x:c>
      <x:c r="P123" s="52" t="n">
        <x:f>IF(AND(A123=A120,H123&lt;&gt;"",H120&lt;&gt;""),H123-H120,"")</x:f>
        <x:v>-0.9879999999999995</x:v>
      </x:c>
      <x:c r="Q123" s="52" t="n">
        <x:f>IF(AND(A123=A121,COUNT(I121:I123)&gt;=2),AVERAGE(I121:I123),"")</x:f>
        <x:v>1.01</x:v>
      </x:c>
      <x:c r="R123" s="52" t="n">
        <x:f>IF(AND(A123=A121,COUNT(J121:J123)&gt;=2),AVERAGE(J121:J123),"")</x:f>
        <x:v>1.4733354333333333</x:v>
      </x:c>
      <x:c r="S123" s="52" t="n">
        <x:f>IF(AND(A123=A118,K123&lt;&gt;"",K118&lt;&gt;""),K123-K118,"")</x:f>
        <x:v>2.7713350000000005</x:v>
      </x:c>
      <x:c r="T123" s="52" t="n">
        <x:f>IF(H123="","",(H123-Parameters!$B$5)/Parameters!$C$5)</x:f>
        <x:v>-1.0924092505833833</x:v>
      </x:c>
      <x:c r="U123" s="52" t="n">
        <x:f>IF(Q123="","",-1*(Q123-Parameters!$B$6)/Parameters!$C$6)</x:f>
        <x:v>-0.1993698145701755</x:v>
      </x:c>
      <x:c r="V123" s="52" t="n">
        <x:f>IF(R123="","",(R123-Parameters!$B$7)/Parameters!$C$7)</x:f>
        <x:v>-0.028359341343100593</x:v>
      </x:c>
      <x:c r="W123" s="52" t="n">
        <x:f>IF(N123="","",-1*(N123-Parameters!$B$8)/Parameters!$C$8)</x:f>
        <x:v>-0.2462430690899605</x:v>
      </x:c>
      <x:c r="X123" s="52" t="str">
        <x:f>IF(O123="","",-1*(O123-Parameters!$B$9)/Parameters!$C$9)</x:f>
      </x:c>
      <x:c r="Y123" s="52" t="n">
        <x:f>IF(S123="","",-1*(S123-Parameters!$B$10)/Parameters!$C$10)</x:f>
        <x:v>-3.2087095970557558</x:v>
      </x:c>
      <x:c r="Z123" s="52" t="n">
        <x:f>IF(L123="","",(L123-Parameters!$B$11)/Parameters!$C$11)</x:f>
        <x:v>-1.060599973799615</x:v>
      </x:c>
      <x:c r="AA123" s="52" t="n">
        <x:f>IF(M123="","",-1*(M123-Parameters!$B$12)/Parameters!$C$12)</x:f>
        <x:v>-1.0834737501585285</x:v>
      </x:c>
      <x:c r="AB123" s="52" t="n">
        <x:f>IF(COUNT(T123:Y123)=0,"",AVERAGE(T123:Y123))</x:f>
        <x:v>-0.9550182145284751</x:v>
      </x:c>
      <x:c r="AC123" s="52" t="n">
        <x:f>IF(COUNT(Z123:AA123)=0,"",AVERAGE(Z123:AA123))</x:f>
        <x:v>-1.0720368619790719</x:v>
      </x:c>
      <x:c r="AD123" s="52" t="n">
        <x:f>IF(OR(AB123="",AC123=""),"",AB123*AC123)</x:f>
        <x:v>1.0238147298359626</x:v>
      </x:c>
      <x:c r="AE123" s="52" t="n">
        <x:f>IF(OR(AB123="",AC123=""),"",Parameters!$B$16*AB123+Parameters!$B$17*AC123+Parameters!$B$18*AD123)</x:f>
        <x:v>-0.7980914466997403</x:v>
      </x:c>
      <x:c r="AF123" s="56" t="n">
        <x:f>IF(AE123="","",100/(1+EXP(-AE123)))</x:f>
        <x:v>31.043392488405892</x:v>
      </x:c>
      <x:c r="AG123" s="20" t="str">
        <x:f>IF(AF123="","",IF(AF123&lt;Parameters!$E$16,"Χαμηλός",IF(AF123&lt;Parameters!$E$17,"Μέτριος",IF(AF123&lt;Parameters!$E$18,"Υψηλός","Πολύ υψηλός"))))</x:f>
        <x:v>Χαμηλός</x:v>
      </x:c>
      <x:c r="AH123" s="58" t="n">
        <x:f>COUNT(T123:AA123)/8</x:f>
        <x:v>0.875</x:v>
      </x:c>
      <x:c r="AI123" s="20" t="str">
        <x:f>IF(AH123&lt;0.75,"Περιορισμένη κάλυψη",IF(C123&gt;2020,"Ορισμένες σειρές είναι παλαιότερης διαθεσιμότητας","Κοινή ιστορική περίοδος"))</x:f>
        <x:v>Κοινή ιστορική περίοδος</x:v>
      </x:c>
    </x:row>
    <x:row r="124" ht="36" customHeight="1">
      <x:c r="A124" s="20" t="str">
        <x:v>Γερμανία</x:v>
      </x:c>
      <x:c r="B124" s="20" t="str">
        <x:v>DEU</x:v>
      </x:c>
      <x:c r="C124" s="20" t="n">
        <x:v>2015</x:v>
      </x:c>
      <x:c r="D124" s="20" t="n">
        <x:v>0</x:v>
      </x:c>
      <x:c r="E124" s="52"/>
      <x:c r="F124" s="52" t="n">
        <x:v>61.9</x:v>
      </x:c>
      <x:c r="G124" s="52"/>
      <x:c r="H124" s="52" t="n">
        <x:v>4.612</x:v>
      </x:c>
      <x:c r="I124" s="52" t="n">
        <x:v>1.65</x:v>
      </x:c>
      <x:c r="J124" s="52" t="n">
        <x:v>0.5144261</x:v>
      </x:c>
      <x:c r="K124" s="52" t="n">
        <x:v>20.137964</x:v>
      </x:c>
      <x:c r="L124" s="52" t="n">
        <x:v>0.011</x:v>
      </x:c>
      <x:c r="M124" s="52" t="n">
        <x:v>0.994</x:v>
      </x:c>
      <x:c r="N124" s="52" t="n">
        <x:f>IF(AND(A124=A121,F124&lt;&gt;"",F121&lt;&gt;""),F124-F121,"")</x:f>
        <x:v>0.10000000000000142</x:v>
      </x:c>
      <x:c r="O124" s="54" t="str">
        <x:f>IF(AND(A124=A121,G124&lt;&gt;"",G121&lt;&gt;"",G121&gt;0),(G124/G121)^(1/3)-1,"")</x:f>
      </x:c>
      <x:c r="P124" s="52" t="n">
        <x:f>IF(AND(A124=A121,H124&lt;&gt;"",H121&lt;&gt;""),H124-H121,"")</x:f>
        <x:v>-0.7599999999999998</x:v>
      </x:c>
      <x:c r="Q124" s="52" t="n">
        <x:f>IF(AND(A124=A122,COUNT(I122:I124)&gt;=2),AVERAGE(I122:I124),"")</x:f>
        <x:v>1.4033333333333333</x:v>
      </x:c>
      <x:c r="R124" s="52" t="n">
        <x:f>IF(AND(A124=A122,COUNT(J122:J124)&gt;=2),AVERAGE(J122:J124),"")</x:f>
        <x:v>0.9753144666666667</x:v>
      </x:c>
      <x:c r="S124" s="52" t="n">
        <x:f>IF(AND(A124=A119,K124&lt;&gt;"",K119&lt;&gt;""),K124-K119,"")</x:f>
        <x:v>0.7102579999999996</x:v>
      </x:c>
      <x:c r="T124" s="52" t="n">
        <x:f>IF(H124="","",(H124-Parameters!$B$5)/Parameters!$C$5)</x:f>
        <x:v>-1.1509067675493392</x:v>
      </x:c>
      <x:c r="U124" s="52" t="n">
        <x:f>IF(Q124="","",-1*(Q124-Parameters!$B$6)/Parameters!$C$6)</x:f>
        <x:v>-0.3700773927599674</x:v>
      </x:c>
      <x:c r="V124" s="52" t="n">
        <x:f>IF(R124="","",(R124-Parameters!$B$7)/Parameters!$C$7)</x:f>
        <x:v>-0.4935221932045115</x:v>
      </x:c>
      <x:c r="W124" s="52" t="n">
        <x:f>IF(N124="","",-1*(N124-Parameters!$B$8)/Parameters!$C$8)</x:f>
        <x:v>-5.012053290897329e-16</x:v>
      </x:c>
      <x:c r="X124" s="52" t="str">
        <x:f>IF(O124="","",-1*(O124-Parameters!$B$9)/Parameters!$C$9)</x:f>
      </x:c>
      <x:c r="Y124" s="52" t="n">
        <x:f>IF(S124="","",-1*(S124-Parameters!$B$10)/Parameters!$C$10)</x:f>
        <x:v>-1.3328376789295404</x:v>
      </x:c>
      <x:c r="Z124" s="52" t="n">
        <x:f>IF(L124="","",(L124-Parameters!$B$11)/Parameters!$C$11)</x:f>
        <x:v>-1.060599973799615</x:v>
      </x:c>
      <x:c r="AA124" s="52" t="n">
        <x:f>IF(M124="","",-1*(M124-Parameters!$B$12)/Parameters!$C$12)</x:f>
        <x:v>-1.0834737501585285</x:v>
      </x:c>
      <x:c r="AB124" s="52" t="n">
        <x:f>IF(COUNT(T124:Y124)=0,"",AVERAGE(T124:Y124))</x:f>
        <x:v>-0.6694688064886718</x:v>
      </x:c>
      <x:c r="AC124" s="52" t="n">
        <x:f>IF(COUNT(Z124:AA124)=0,"",AVERAGE(Z124:AA124))</x:f>
        <x:v>-1.0720368619790719</x:v>
      </x:c>
      <x:c r="AD124" s="52" t="n">
        <x:f>IF(OR(AB124="",AC124=""),"",AB124*AC124)</x:f>
        <x:v>0.7176952385009903</x:v>
      </x:c>
      <x:c r="AE124" s="52" t="n">
        <x:f>IF(OR(AB124="",AC124=""),"",Parameters!$B$16*AB124+Parameters!$B$17*AC124+Parameters!$B$18*AD124)</x:f>
        <x:v>-0.6716512214113456</x:v>
      </x:c>
      <x:c r="AF124" s="56" t="n">
        <x:f>IF(AE124="","",100/(1+EXP(-AE124)))</x:f>
        <x:v>33.8127203356792</x:v>
      </x:c>
      <x:c r="AG124" s="20" t="str">
        <x:f>IF(AF124="","",IF(AF124&lt;Parameters!$E$16,"Χαμηλός",IF(AF124&lt;Parameters!$E$17,"Μέτριος",IF(AF124&lt;Parameters!$E$18,"Υψηλός","Πολύ υψηλός"))))</x:f>
        <x:v>Χαμηλός</x:v>
      </x:c>
      <x:c r="AH124" s="58" t="n">
        <x:f>COUNT(T124:AA124)/8</x:f>
        <x:v>0.875</x:v>
      </x:c>
      <x:c r="AI124" s="20" t="str">
        <x:f>IF(AH124&lt;0.75,"Περιορισμένη κάλυψη",IF(C124&gt;2020,"Ορισμένες σειρές είναι παλαιότερης διαθεσιμότητας","Κοινή ιστορική περίοδος"))</x:f>
        <x:v>Κοινή ιστορική περίοδος</x:v>
      </x:c>
    </x:row>
    <x:row r="125" ht="36" customHeight="1">
      <x:c r="A125" s="20" t="str">
        <x:v>Γερμανία</x:v>
      </x:c>
      <x:c r="B125" s="20" t="str">
        <x:v>DEU</x:v>
      </x:c>
      <x:c r="C125" s="20" t="n">
        <x:v>2016</x:v>
      </x:c>
      <x:c r="D125" s="20" t="n">
        <x:v>0</x:v>
      </x:c>
      <x:c r="E125" s="52"/>
      <x:c r="F125" s="52" t="n">
        <x:v>61.4</x:v>
      </x:c>
      <x:c r="G125" s="52"/>
      <x:c r="H125" s="52" t="n">
        <x:v>4.104</x:v>
      </x:c>
      <x:c r="I125" s="52" t="n">
        <x:v>2.29</x:v>
      </x:c>
      <x:c r="J125" s="52" t="n">
        <x:v>0.49174702</x:v>
      </x:c>
      <x:c r="K125" s="52" t="n">
        <x:v>20.413025</x:v>
      </x:c>
      <x:c r="L125" s="52" t="n">
        <x:v>0.012</x:v>
      </x:c>
      <x:c r="M125" s="52" t="n">
        <x:v>0.994</x:v>
      </x:c>
      <x:c r="N125" s="52" t="n">
        <x:f>IF(AND(A125=A122,F125&lt;&gt;"",F122&lt;&gt;""),F125-F122,"")</x:f>
        <x:v>-0.6000000000000014</x:v>
      </x:c>
      <x:c r="O125" s="54" t="str">
        <x:f>IF(AND(A125=A122,G125&lt;&gt;"",G122&lt;&gt;"",G122&gt;0),(G125/G122)^(1/3)-1,"")</x:f>
      </x:c>
      <x:c r="P125" s="52" t="n">
        <x:f>IF(AND(A125=A122,H125&lt;&gt;"",H122&lt;&gt;""),H125-H122,"")</x:f>
        <x:v>-1.2119999999999997</x:v>
      </x:c>
      <x:c r="Q125" s="52" t="n">
        <x:f>IF(AND(A125=A123,COUNT(I123:I125)&gt;=2),AVERAGE(I123:I125),"")</x:f>
        <x:v>2.0366666666666666</x:v>
      </x:c>
      <x:c r="R125" s="52" t="n">
        <x:f>IF(AND(A125=A123,COUNT(J123:J125)&gt;=2),AVERAGE(J123:J125),"")</x:f>
        <x:v>0.6376557066666667</x:v>
      </x:c>
      <x:c r="S125" s="52" t="n">
        <x:f>IF(AND(A125=A120,K125&lt;&gt;"",K120&lt;&gt;""),K125-K120,"")</x:f>
        <x:v>0.29012300000000124</x:v>
      </x:c>
      <x:c r="T125" s="52" t="n">
        <x:f>IF(H125="","",(H125-Parameters!$B$5)/Parameters!$C$5)</x:f>
        <x:v>-1.2318788073823241</x:v>
      </x:c>
      <x:c r="U125" s="52" t="n">
        <x:f>IF(Q125="","",-1*(Q125-Parameters!$B$6)/Parameters!$C$6)</x:f>
        <x:v>-0.6449455271333613</x:v>
      </x:c>
      <x:c r="V125" s="52" t="n">
        <x:f>IF(R125="","",(R125-Parameters!$B$7)/Parameters!$C$7)</x:f>
        <x:v>-0.808903115435271</x:v>
      </x:c>
      <x:c r="W125" s="52" t="n">
        <x:f>IF(N125="","",-1*(N125-Parameters!$B$8)/Parameters!$C$8)</x:f>
        <x:v>0.2872835806049533</x:v>
      </x:c>
      <x:c r="X125" s="52" t="str">
        <x:f>IF(O125="","",-1*(O125-Parameters!$B$9)/Parameters!$C$9)</x:f>
      </x:c>
      <x:c r="Y125" s="52" t="n">
        <x:f>IF(S125="","",-1*(S125-Parameters!$B$10)/Parameters!$C$10)</x:f>
        <x:v>-0.9504553378903876</x:v>
      </x:c>
      <x:c r="Z125" s="52" t="n">
        <x:f>IF(L125="","",(L125-Parameters!$B$11)/Parameters!$C$11)</x:f>
        <x:v>-1.0494328248256786</x:v>
      </x:c>
      <x:c r="AA125" s="52" t="n">
        <x:f>IF(M125="","",-1*(M125-Parameters!$B$12)/Parameters!$C$12)</x:f>
        <x:v>-1.0834737501585285</x:v>
      </x:c>
      <x:c r="AB125" s="52" t="n">
        <x:f>IF(COUNT(T125:Y125)=0,"",AVERAGE(T125:Y125))</x:f>
        <x:v>-0.6697798414472781</x:v>
      </x:c>
      <x:c r="AC125" s="52" t="n">
        <x:f>IF(COUNT(Z125:AA125)=0,"",AVERAGE(Z125:AA125))</x:f>
        <x:v>-1.0664532874921036</x:v>
      </x:c>
      <x:c r="AD125" s="52" t="n">
        <x:f>IF(OR(AB125="",AC125=""),"",AB125*AC125)</x:f>
        <x:v>0.7142889138073896</x:v>
      </x:c>
      <x:c r="AE125" s="52" t="n">
        <x:f>IF(OR(AB125="",AC125=""),"",Parameters!$B$16*AB125+Parameters!$B$17*AC125+Parameters!$B$18*AD125)</x:f>
        <x:v>-0.6702086720375003</x:v>
      </x:c>
      <x:c r="AF125" s="56" t="n">
        <x:f>IF(AE125="","",100/(1+EXP(-AE125)))</x:f>
        <x:v>33.84501172116684</x:v>
      </x:c>
      <x:c r="AG125" s="20" t="str">
        <x:f>IF(AF125="","",IF(AF125&lt;Parameters!$E$16,"Χαμηλός",IF(AF125&lt;Parameters!$E$17,"Μέτριος",IF(AF125&lt;Parameters!$E$18,"Υψηλός","Πολύ υψηλός"))))</x:f>
        <x:v>Χαμηλός</x:v>
      </x:c>
      <x:c r="AH125" s="58" t="n">
        <x:f>COUNT(T125:AA125)/8</x:f>
        <x:v>0.875</x:v>
      </x:c>
      <x:c r="AI125" s="20" t="str">
        <x:f>IF(AH125&lt;0.75,"Περιορισμένη κάλυψη",IF(C125&gt;2020,"Ορισμένες σειρές είναι παλαιότερης διαθεσιμότητας","Κοινή ιστορική περίοδος"))</x:f>
        <x:v>Κοινή ιστορική περίοδος</x:v>
      </x:c>
    </x:row>
    <x:row r="126" ht="36" customHeight="1">
      <x:c r="A126" s="20" t="str">
        <x:v>Γερμανία</x:v>
      </x:c>
      <x:c r="B126" s="20" t="str">
        <x:v>DEU</x:v>
      </x:c>
      <x:c r="C126" s="20" t="n">
        <x:v>2017</x:v>
      </x:c>
      <x:c r="D126" s="20" t="n">
        <x:v>1</x:v>
      </x:c>
      <x:c r="E126" s="52" t="n">
        <x:v>12.6</x:v>
      </x:c>
      <x:c r="F126" s="52" t="n">
        <x:v>61.5</x:v>
      </x:c>
      <x:c r="G126" s="52"/>
      <x:c r="H126" s="52" t="n">
        <x:v>3.781</x:v>
      </x:c>
      <x:c r="I126" s="52" t="n">
        <x:v>2.72</x:v>
      </x:c>
      <x:c r="J126" s="52" t="n">
        <x:v>1.5094949</x:v>
      </x:c>
      <x:c r="K126" s="52" t="n">
        <x:v>20.092676</x:v>
      </x:c>
      <x:c r="L126" s="52" t="n">
        <x:v>0.012</x:v>
      </x:c>
      <x:c r="M126" s="52" t="n">
        <x:v>0.992</x:v>
      </x:c>
      <x:c r="N126" s="52" t="n">
        <x:f>IF(AND(A126=A123,F126&lt;&gt;"",F123&lt;&gt;""),F126-F123,"")</x:f>
        <x:v>-0.20000000000000284</x:v>
      </x:c>
      <x:c r="O126" s="54" t="str">
        <x:f>IF(AND(A126=A123,G126&lt;&gt;"",G123&lt;&gt;"",G123&gt;0),(G126/G123)^(1/3)-1,"")</x:f>
      </x:c>
      <x:c r="P126" s="52" t="n">
        <x:f>IF(AND(A126=A123,H126&lt;&gt;"",H123&lt;&gt;""),H126-H123,"")</x:f>
        <x:v>-1.198</x:v>
      </x:c>
      <x:c r="Q126" s="52" t="n">
        <x:f>IF(AND(A126=A124,COUNT(I124:I126)&gt;=2),AVERAGE(I124:I126),"")</x:f>
        <x:v>2.22</x:v>
      </x:c>
      <x:c r="R126" s="52" t="n">
        <x:f>IF(AND(A126=A124,COUNT(J124:J126)&gt;=2),AVERAGE(J124:J126),"")</x:f>
        <x:v>0.8385560066666665</x:v>
      </x:c>
      <x:c r="S126" s="52" t="n">
        <x:f>IF(AND(A126=A121,K126&lt;&gt;"",K121&lt;&gt;""),K126-K121,"")</x:f>
        <x:v>0.045377999999999474</x:v>
      </x:c>
      <x:c r="T126" s="52" t="n">
        <x:f>IF(H126="","",(H126-Parameters!$B$5)/Parameters!$C$5)</x:f>
        <x:v>-1.283362998063533</x:v>
      </x:c>
      <x:c r="U126" s="52" t="n">
        <x:f>IF(Q126="","",-1*(Q126-Parameters!$B$6)/Parameters!$C$6)</x:f>
        <x:v>-0.7245126186625017</x:v>
      </x:c>
      <x:c r="V126" s="52" t="n">
        <x:f>IF(R126="","",(R126-Parameters!$B$7)/Parameters!$C$7)</x:f>
        <x:v>-0.6212576893535185</x:v>
      </x:c>
      <x:c r="W126" s="52" t="n">
        <x:f>IF(N126="","",-1*(N126-Parameters!$B$8)/Parameters!$C$8)</x:f>
        <x:v>0.12312153454498095</x:v>
      </x:c>
      <x:c r="X126" s="52" t="str">
        <x:f>IF(O126="","",-1*(O126-Parameters!$B$9)/Parameters!$C$9)</x:f>
      </x:c>
      <x:c r="Y126" s="52" t="n">
        <x:f>IF(S126="","",-1*(S126-Parameters!$B$10)/Parameters!$C$10)</x:f>
        <x:v>-0.7277027320431515</x:v>
      </x:c>
      <x:c r="Z126" s="52" t="n">
        <x:f>IF(L126="","",(L126-Parameters!$B$11)/Parameters!$C$11)</x:f>
        <x:v>-1.0494328248256786</x:v>
      </x:c>
      <x:c r="AA126" s="52" t="n">
        <x:f>IF(M126="","",-1*(M126-Parameters!$B$12)/Parameters!$C$12)</x:f>
        <x:v>-1.0403396869524166</x:v>
      </x:c>
      <x:c r="AB126" s="52" t="n">
        <x:f>IF(COUNT(T126:Y126)=0,"",AVERAGE(T126:Y126))</x:f>
        <x:v>-0.6467429007155449</x:v>
      </x:c>
      <x:c r="AC126" s="52" t="n">
        <x:f>IF(COUNT(Z126:AA126)=0,"",AVERAGE(Z126:AA126))</x:f>
        <x:v>-1.0448862558890477</x:v>
      </x:c>
      <x:c r="AD126" s="52" t="n">
        <x:f>IF(OR(AB126="",AC126=""),"",AB126*AC126)</x:f>
        <x:v>0.6757727680514878</x:v>
      </x:c>
      <x:c r="AE126" s="52" t="n">
        <x:f>IF(OR(AB126="",AC126=""),"",Parameters!$B$16*AB126+Parameters!$B$17*AC126+Parameters!$B$18*AD126)</x:f>
        <x:v>-0.6538415081495677</x:v>
      </x:c>
      <x:c r="AF126" s="56" t="n">
        <x:f>IF(AE126="","",100/(1+EXP(-AE126)))</x:f>
        <x:v>34.2124385130849</x:v>
      </x:c>
      <x:c r="AG126" s="20" t="str">
        <x:f>IF(AF126="","",IF(AF126&lt;Parameters!$E$16,"Χαμηλός",IF(AF126&lt;Parameters!$E$17,"Μέτριος",IF(AF126&lt;Parameters!$E$18,"Υψηλός","Πολύ υψηλός"))))</x:f>
        <x:v>Χαμηλός</x:v>
      </x:c>
      <x:c r="AH126" s="58" t="n">
        <x:f>COUNT(T126:AA126)/8</x:f>
        <x:v>0.875</x:v>
      </x:c>
      <x:c r="AI126" s="20" t="str">
        <x:f>IF(AH126&lt;0.75,"Περιορισμένη κάλυψη",IF(C126&gt;2020,"Ορισμένες σειρές είναι παλαιότερης διαθεσιμότητας","Κοινή ιστορική περίοδος"))</x:f>
        <x:v>Κοινή ιστορική περίοδος</x:v>
      </x:c>
    </x:row>
    <x:row r="127" ht="36" customHeight="1">
      <x:c r="A127" s="20" t="str">
        <x:v>Γερμανία</x:v>
      </x:c>
      <x:c r="B127" s="20" t="str">
        <x:v>DEU</x:v>
      </x:c>
      <x:c r="C127" s="20" t="n">
        <x:v>2018</x:v>
      </x:c>
      <x:c r="D127" s="20" t="n">
        <x:v>0</x:v>
      </x:c>
      <x:c r="E127" s="52"/>
      <x:c r="F127" s="52" t="n">
        <x:v>62</x:v>
      </x:c>
      <x:c r="G127" s="52" t="n">
        <x:v>25.185</x:v>
      </x:c>
      <x:c r="H127" s="52" t="n">
        <x:v>3.384</x:v>
      </x:c>
      <x:c r="I127" s="52" t="n">
        <x:v>1.12</x:v>
      </x:c>
      <x:c r="J127" s="52" t="n">
        <x:v>1.7321688</x:v>
      </x:c>
      <x:c r="K127" s="52" t="n">
        <x:v>19.805447</x:v>
      </x:c>
      <x:c r="L127" s="52" t="n">
        <x:v>0.013</x:v>
      </x:c>
      <x:c r="M127" s="52" t="n">
        <x:v>0.991</x:v>
      </x:c>
      <x:c r="N127" s="52" t="n">
        <x:f>IF(AND(A127=A124,F127&lt;&gt;"",F124&lt;&gt;""),F127-F124,"")</x:f>
        <x:v>0.10000000000000142</x:v>
      </x:c>
      <x:c r="O127" s="54" t="str">
        <x:f>IF(AND(A127=A124,G127&lt;&gt;"",G124&lt;&gt;"",G124&gt;0),(G127/G124)^(1/3)-1,"")</x:f>
      </x:c>
      <x:c r="P127" s="52" t="n">
        <x:f>IF(AND(A127=A124,H127&lt;&gt;"",H124&lt;&gt;""),H127-H124,"")</x:f>
        <x:v>-1.2280000000000002</x:v>
      </x:c>
      <x:c r="Q127" s="52" t="n">
        <x:f>IF(AND(A127=A125,COUNT(I125:I127)&gt;=2),AVERAGE(I125:I127),"")</x:f>
        <x:v>2.0433333333333334</x:v>
      </x:c>
      <x:c r="R127" s="52" t="n">
        <x:f>IF(AND(A127=A125,COUNT(J125:J127)&gt;=2),AVERAGE(J125:J127),"")</x:f>
        <x:v>1.24447024</x:v>
      </x:c>
      <x:c r="S127" s="52" t="n">
        <x:f>IF(AND(A127=A122,K127&lt;&gt;"",K122&lt;&gt;""),K127-K122,"")</x:f>
        <x:v>0.04539300000000068</x:v>
      </x:c>
      <x:c r="T127" s="52" t="n">
        <x:f>IF(H127="","",(H127-Parameters!$B$5)/Parameters!$C$5)</x:f>
        <x:v>-1.3466423284054525</x:v>
      </x:c>
      <x:c r="U127" s="52" t="n">
        <x:f>IF(Q127="","",-1*(Q127-Parameters!$B$6)/Parameters!$C$6)</x:f>
        <x:v>-0.6478388759162391</x:v>
      </x:c>
      <x:c r="V127" s="52" t="n">
        <x:f>IF(R127="","",(R127-Parameters!$B$7)/Parameters!$C$7)</x:f>
        <x:v>-0.24212461057523224</x:v>
      </x:c>
      <x:c r="W127" s="52" t="n">
        <x:f>IF(N127="","",-1*(N127-Parameters!$B$8)/Parameters!$C$8)</x:f>
        <x:v>-5.012053290897329e-16</x:v>
      </x:c>
      <x:c r="X127" s="52" t="str">
        <x:f>IF(O127="","",-1*(O127-Parameters!$B$9)/Parameters!$C$9)</x:f>
      </x:c>
      <x:c r="Y127" s="52" t="n">
        <x:f>IF(S127="","",-1*(S127-Parameters!$B$10)/Parameters!$C$10)</x:f>
        <x:v>-0.7277163841671499</x:v>
      </x:c>
      <x:c r="Z127" s="52" t="n">
        <x:f>IF(L127="","",(L127-Parameters!$B$11)/Parameters!$C$11)</x:f>
        <x:v>-1.0382656758517421</x:v>
      </x:c>
      <x:c r="AA127" s="52" t="n">
        <x:f>IF(M127="","",-1*(M127-Parameters!$B$12)/Parameters!$C$12)</x:f>
        <x:v>-1.0187726553493606</x:v>
      </x:c>
      <x:c r="AB127" s="52" t="n">
        <x:f>IF(COUNT(T127:Y127)=0,"",AVERAGE(T127:Y127))</x:f>
        <x:v>-0.5928644398128148</x:v>
      </x:c>
      <x:c r="AC127" s="52" t="n">
        <x:f>IF(COUNT(Z127:AA127)=0,"",AVERAGE(Z127:AA127))</x:f>
        <x:v>-1.0285191656005512</x:v>
      </x:c>
      <x:c r="AD127" s="52" t="n">
        <x:f>IF(OR(AB127="",AC127=""),"",AB127*AC127)</x:f>
        <x:v>0.6097724389505145</x:v>
      </x:c>
      <x:c r="AE127" s="52" t="n">
        <x:f>IF(OR(AB127="",AC127=""),"",Parameters!$B$16*AB127+Parameters!$B$17*AC127+Parameters!$B$18*AD127)</x:f>
        <x:v>-0.6250799059621897</x:v>
      </x:c>
      <x:c r="AF127" s="56" t="n">
        <x:f>IF(AE127="","",100/(1+EXP(-AE127)))</x:f>
        <x:v>34.86269895722244</x:v>
      </x:c>
      <x:c r="AG127" s="20" t="str">
        <x:f>IF(AF127="","",IF(AF127&lt;Parameters!$E$16,"Χαμηλός",IF(AF127&lt;Parameters!$E$17,"Μέτριος",IF(AF127&lt;Parameters!$E$18,"Υψηλός","Πολύ υψηλός"))))</x:f>
        <x:v>Χαμηλός</x:v>
      </x:c>
      <x:c r="AH127" s="58" t="n">
        <x:f>COUNT(T127:AA127)/8</x:f>
        <x:v>0.875</x:v>
      </x:c>
      <x:c r="AI127" s="20" t="str">
        <x:f>IF(AH127&lt;0.75,"Περιορισμένη κάλυψη",IF(C127&gt;2020,"Ορισμένες σειρές είναι παλαιότερης διαθεσιμότητας","Κοινή ιστορική περίοδος"))</x:f>
        <x:v>Κοινή ιστορική περίοδος</x:v>
      </x:c>
    </x:row>
    <x:row r="128" ht="36" customHeight="1">
      <x:c r="A128" s="20" t="str">
        <x:v>Γερμανία</x:v>
      </x:c>
      <x:c r="B128" s="20" t="str">
        <x:v>DEU</x:v>
      </x:c>
      <x:c r="C128" s="20" t="n">
        <x:v>2019</x:v>
      </x:c>
      <x:c r="D128" s="20" t="n">
        <x:v>0</x:v>
      </x:c>
      <x:c r="E128" s="52"/>
      <x:c r="F128" s="52" t="n">
        <x:v>62.5</x:v>
      </x:c>
      <x:c r="G128" s="52"/>
      <x:c r="H128" s="52" t="n">
        <x:v>3.163</x:v>
      </x:c>
      <x:c r="I128" s="52" t="n">
        <x:v>0.99</x:v>
      </x:c>
      <x:c r="J128" s="52" t="n">
        <x:v>1.4456598</x:v>
      </x:c>
      <x:c r="K128" s="52" t="n">
        <x:v>19.30947</x:v>
      </x:c>
      <x:c r="L128" s="52" t="n">
        <x:v>0.013</x:v>
      </x:c>
      <x:c r="M128" s="52" t="n">
        <x:v>0.991</x:v>
      </x:c>
      <x:c r="N128" s="52" t="n">
        <x:f>IF(AND(A128=A125,F128&lt;&gt;"",F125&lt;&gt;""),F128-F125,"")</x:f>
        <x:v>1.1000000000000014</x:v>
      </x:c>
      <x:c r="O128" s="54" t="str">
        <x:f>IF(AND(A128=A125,G128&lt;&gt;"",G125&lt;&gt;"",G125&gt;0),(G128/G125)^(1/3)-1,"")</x:f>
      </x:c>
      <x:c r="P128" s="52" t="n">
        <x:f>IF(AND(A128=A125,H128&lt;&gt;"",H125&lt;&gt;""),H128-H125,"")</x:f>
        <x:v>-0.9410000000000003</x:v>
      </x:c>
      <x:c r="Q128" s="52" t="n">
        <x:f>IF(AND(A128=A126,COUNT(I126:I128)&gt;=2),AVERAGE(I126:I128),"")</x:f>
        <x:v>1.61</x:v>
      </x:c>
      <x:c r="R128" s="52" t="n">
        <x:f>IF(AND(A128=A126,COUNT(J126:J128)&gt;=2),AVERAGE(J126:J128),"")</x:f>
        <x:v>1.5624411666666667</x:v>
      </x:c>
      <x:c r="S128" s="52" t="n">
        <x:f>IF(AND(A128=A123,K128&lt;&gt;"",K123&lt;&gt;""),K128-K123,"")</x:f>
        <x:v>-0.8007670000000005</x:v>
      </x:c>
      <x:c r="T128" s="52" t="n">
        <x:f>IF(H128="","",(H128-Parameters!$B$5)/Parameters!$C$5)</x:f>
        <x:v>-1.381868353608385</x:v>
      </x:c>
      <x:c r="U128" s="52" t="n">
        <x:f>IF(Q128="","",-1*(Q128-Parameters!$B$6)/Parameters!$C$6)</x:f>
        <x:v>-0.45977120502918023</x:v>
      </x:c>
      <x:c r="V128" s="52" t="n">
        <x:f>IF(R128="","",(R128-Parameters!$B$7)/Parameters!$C$7)</x:f>
        <x:v>0.054867429834744214</x:v>
      </x:c>
      <x:c r="W128" s="52" t="n">
        <x:f>IF(N128="","",-1*(N128-Parameters!$B$8)/Parameters!$C$8)</x:f>
        <x:v>-0.4104051151499329</x:v>
      </x:c>
      <x:c r="X128" s="52" t="str">
        <x:f>IF(O128="","",-1*(O128-Parameters!$B$9)/Parameters!$C$9)</x:f>
      </x:c>
      <x:c r="Y128" s="52" t="n">
        <x:f>IF(S128="","",-1*(S128-Parameters!$B$10)/Parameters!$C$10)</x:f>
        <x:v>0.04240903193408259</x:v>
      </x:c>
      <x:c r="Z128" s="52" t="n">
        <x:f>IF(L128="","",(L128-Parameters!$B$11)/Parameters!$C$11)</x:f>
        <x:v>-1.0382656758517421</x:v>
      </x:c>
      <x:c r="AA128" s="52" t="n">
        <x:f>IF(M128="","",-1*(M128-Parameters!$B$12)/Parameters!$C$12)</x:f>
        <x:v>-1.0187726553493606</x:v>
      </x:c>
      <x:c r="AB128" s="52" t="n">
        <x:f>IF(COUNT(T128:Y128)=0,"",AVERAGE(T128:Y128))</x:f>
        <x:v>-0.43095364240373424</x:v>
      </x:c>
      <x:c r="AC128" s="52" t="n">
        <x:f>IF(COUNT(Z128:AA128)=0,"",AVERAGE(Z128:AA128))</x:f>
        <x:v>-1.0285191656005512</x:v>
      </x:c>
      <x:c r="AD128" s="52" t="n">
        <x:f>IF(OR(AB128="",AC128=""),"",AB128*AC128)</x:f>
        <x:v>0.44324408069760707</x:v>
      </x:c>
      <x:c r="AE128" s="52" t="n">
        <x:f>IF(OR(AB128="",AC128=""),"",Parameters!$B$16*AB128+Parameters!$B$17*AC128+Parameters!$B$18*AD128)</x:f>
        <x:v>-0.5526818032124861</x:v>
      </x:c>
      <x:c r="AF128" s="56" t="n">
        <x:f>IF(AE128="","",100/(1+EXP(-AE128)))</x:f>
        <x:v>36.524243425907386</x:v>
      </x:c>
      <x:c r="AG128" s="20" t="str">
        <x:f>IF(AF128="","",IF(AF128&lt;Parameters!$E$16,"Χαμηλός",IF(AF128&lt;Parameters!$E$17,"Μέτριος",IF(AF128&lt;Parameters!$E$18,"Υψηλός","Πολύ υψηλός"))))</x:f>
        <x:v>Μέτριος</x:v>
      </x:c>
      <x:c r="AH128" s="58" t="n">
        <x:f>COUNT(T128:AA128)/8</x:f>
        <x:v>0.875</x:v>
      </x:c>
      <x:c r="AI128" s="20" t="str">
        <x:f>IF(AH128&lt;0.75,"Περιορισμένη κάλυψη",IF(C128&gt;2020,"Ορισμένες σειρές είναι παλαιότερης διαθεσιμότητας","Κοινή ιστορική περίοδος"))</x:f>
        <x:v>Κοινή ιστορική περίοδος</x:v>
      </x:c>
    </x:row>
    <x:row r="129" ht="36" customHeight="1">
      <x:c r="A129" s="20" t="str">
        <x:v>Γερμανία</x:v>
      </x:c>
      <x:c r="B129" s="20" t="str">
        <x:v>DEU</x:v>
      </x:c>
      <x:c r="C129" s="20" t="n">
        <x:v>2020</x:v>
      </x:c>
      <x:c r="D129" s="20" t="n">
        <x:v>0</x:v>
      </x:c>
      <x:c r="E129" s="52"/>
      <x:c r="F129" s="52" t="n">
        <x:v>63.4</x:v>
      </x:c>
      <x:c r="G129" s="52"/>
      <x:c r="H129" s="52" t="n">
        <x:v>3.881</x:v>
      </x:c>
      <x:c r="I129" s="52" t="n">
        <x:v>-4.1</x:v>
      </x:c>
      <x:c r="J129" s="52" t="n">
        <x:v>0.14487793</x:v>
      </x:c>
      <x:c r="K129" s="52" t="n">
        <x:v>18.527496</x:v>
      </x:c>
      <x:c r="L129" s="52" t="n">
        <x:v>0.016</x:v>
      </x:c>
      <x:c r="M129" s="52" t="n">
        <x:v>0.991</x:v>
      </x:c>
      <x:c r="N129" s="52" t="n">
        <x:f>IF(AND(A129=A126,F129&lt;&gt;"",F126&lt;&gt;""),F129-F126,"")</x:f>
        <x:v>1.8999999999999986</x:v>
      </x:c>
      <x:c r="O129" s="54" t="str">
        <x:f>IF(AND(A129=A126,G129&lt;&gt;"",G126&lt;&gt;"",G126&gt;0),(G129/G126)^(1/3)-1,"")</x:f>
      </x:c>
      <x:c r="P129" s="52" t="n">
        <x:f>IF(AND(A129=A126,H129&lt;&gt;"",H126&lt;&gt;""),H129-H126,"")</x:f>
        <x:v>0.09999999999999964</x:v>
      </x:c>
      <x:c r="Q129" s="52" t="n">
        <x:f>IF(AND(A129=A127,COUNT(I127:I129)&gt;=2),AVERAGE(I127:I129),"")</x:f>
        <x:v>-0.6633333333333331</x:v>
      </x:c>
      <x:c r="R129" s="52" t="n">
        <x:f>IF(AND(A129=A127,COUNT(J127:J129)&gt;=2),AVERAGE(J127:J129),"")</x:f>
        <x:v>1.1075688433333333</x:v>
      </x:c>
      <x:c r="S129" s="52" t="n">
        <x:f>IF(AND(A129=A124,K129&lt;&gt;"",K124&lt;&gt;""),K129-K124,"")</x:f>
        <x:v>-1.610468000000001</x:v>
      </x:c>
      <x:c r="T129" s="52" t="n">
        <x:f>IF(H129="","",(H129-Parameters!$B$5)/Parameters!$C$5)</x:f>
        <x:v>-1.2674236201436542</x:v>
      </x:c>
      <x:c r="U129" s="52" t="n">
        <x:f>IF(Q129="","",-1*(Q129-Parameters!$B$6)/Parameters!$C$6)</x:f>
        <x:v>0.5268607299321597</x:v>
      </x:c>
      <x:c r="V129" s="52" t="n">
        <x:f>IF(R129="","",(R129-Parameters!$B$7)/Parameters!$C$7)</x:f>
        <x:v>-0.3699936128052126</x:v>
      </x:c>
      <x:c r="W129" s="52" t="n">
        <x:f>IF(N129="","",-1*(N129-Parameters!$B$8)/Parameters!$C$8)</x:f>
        <x:v>-0.7387292072698776</x:v>
      </x:c>
      <x:c r="X129" s="52" t="str">
        <x:f>IF(O129="","",-1*(O129-Parameters!$B$9)/Parameters!$C$9)</x:f>
      </x:c>
      <x:c r="Y129" s="52" t="n">
        <x:f>IF(S129="","",-1*(S129-Parameters!$B$10)/Parameters!$C$10)</x:f>
        <x:v>0.779351595447583</x:v>
      </x:c>
      <x:c r="Z129" s="52" t="n">
        <x:f>IF(L129="","",(L129-Parameters!$B$11)/Parameters!$C$11)</x:f>
        <x:v>-1.0047642289299328</x:v>
      </x:c>
      <x:c r="AA129" s="52" t="n">
        <x:f>IF(M129="","",-1*(M129-Parameters!$B$12)/Parameters!$C$12)</x:f>
        <x:v>-1.0187726553493606</x:v>
      </x:c>
      <x:c r="AB129" s="52" t="n">
        <x:f>IF(COUNT(T129:Y129)=0,"",AVERAGE(T129:Y129))</x:f>
        <x:v>-0.21398682296780036</x:v>
      </x:c>
      <x:c r="AC129" s="52" t="n">
        <x:f>IF(COUNT(Z129:AA129)=0,"",AVERAGE(Z129:AA129))</x:f>
        <x:v>-1.0117684421396467</x:v>
      </x:c>
      <x:c r="AD129" s="52" t="n">
        <x:f>IF(OR(AB129="",AC129=""),"",AB129*AC129)</x:f>
        <x:v>0.21650511451254373</x:v>
      </x:c>
      <x:c r="AE129" s="52" t="n">
        <x:f>IF(OR(AB129="",AC129=""),"",Parameters!$B$16*AB129+Parameters!$B$17*AC129+Parameters!$B$18*AD129)</x:f>
        <x:v>-0.45016119592991216</x:v>
      </x:c>
      <x:c r="AF129" s="56" t="n">
        <x:f>IF(AE129="","",100/(1+EXP(-AE129)))</x:f>
        <x:v>38.93224409577357</x:v>
      </x:c>
      <x:c r="AG129" s="20" t="str">
        <x:f>IF(AF129="","",IF(AF129&lt;Parameters!$E$16,"Χαμηλός",IF(AF129&lt;Parameters!$E$17,"Μέτριος",IF(AF129&lt;Parameters!$E$18,"Υψηλός","Πολύ υψηλός"))))</x:f>
        <x:v>Μέτριος</x:v>
      </x:c>
      <x:c r="AH129" s="58" t="n">
        <x:f>COUNT(T129:AA129)/8</x:f>
        <x:v>0.875</x:v>
      </x:c>
      <x:c r="AI129" s="20" t="str">
        <x:f>IF(AH129&lt;0.75,"Περιορισμένη κάλυψη",IF(C129&gt;2020,"Ορισμένες σειρές είναι παλαιότερης διαθεσιμότητας","Κοινή ιστορική περίοδος"))</x:f>
        <x:v>Κοινή ιστορική περίοδος</x:v>
      </x:c>
    </x:row>
    <x:row r="130" ht="36" customHeight="1">
      <x:c r="A130" s="20" t="str">
        <x:v>Γερμανία</x:v>
      </x:c>
      <x:c r="B130" s="20" t="str">
        <x:v>DEU</x:v>
      </x:c>
      <x:c r="C130" s="20" t="n">
        <x:v>2021</x:v>
      </x:c>
      <x:c r="D130" s="20" t="n">
        <x:v>1</x:v>
      </x:c>
      <x:c r="E130" s="52" t="n">
        <x:v>10.34</x:v>
      </x:c>
      <x:c r="F130" s="52"/>
      <x:c r="G130" s="52" t="n">
        <x:v>32.383</x:v>
      </x:c>
      <x:c r="H130" s="52" t="n">
        <x:v>3.594</x:v>
      </x:c>
      <x:c r="I130" s="52" t="n">
        <x:v>3.67</x:v>
      </x:c>
      <x:c r="J130" s="52" t="n">
        <x:v>3.0666666</x:v>
      </x:c>
      <x:c r="K130" s="52" t="n">
        <x:v>18.57262</x:v>
      </x:c>
      <x:c r="L130" s="52" t="n">
        <x:v>0.016</x:v>
      </x:c>
      <x:c r="M130" s="52" t="n">
        <x:v>0.991</x:v>
      </x:c>
      <x:c r="N130" s="52" t="str">
        <x:f>IF(AND(A130=A127,F130&lt;&gt;"",F127&lt;&gt;""),F130-F127,"")</x:f>
      </x:c>
      <x:c r="O130" s="54" t="n">
        <x:f>IF(AND(A130=A127,G130&lt;&gt;"",G127&lt;&gt;"",G127&gt;0),(G130/G127)^(1/3)-1,"")</x:f>
        <x:v>0.08740595800956785</x:v>
      </x:c>
      <x:c r="P130" s="52" t="n">
        <x:f>IF(AND(A130=A127,H130&lt;&gt;"",H127&lt;&gt;""),H130-H127,"")</x:f>
        <x:v>0.20999999999999996</x:v>
      </x:c>
      <x:c r="Q130" s="52" t="n">
        <x:f>IF(AND(A130=A128,COUNT(I128:I130)&gt;=2),AVERAGE(I128:I130),"")</x:f>
        <x:v>0.18666666666666684</x:v>
      </x:c>
      <x:c r="R130" s="52" t="n">
        <x:f>IF(AND(A130=A128,COUNT(J128:J130)&gt;=2),AVERAGE(J128:J130),"")</x:f>
        <x:v>1.5524014433333333</x:v>
      </x:c>
      <x:c r="S130" s="52" t="n">
        <x:f>IF(AND(A130=A125,K130&lt;&gt;"",K125&lt;&gt;""),K130-K125,"")</x:f>
        <x:v>-1.8404050000000005</x:v>
      </x:c>
      <x:c r="T130" s="52" t="n">
        <x:f>IF(H130="","",(H130-Parameters!$B$5)/Parameters!$C$5)</x:f>
        <x:v>-1.313169634773707</x:v>
      </x:c>
      <x:c r="U130" s="52" t="n">
        <x:f>IF(Q130="","",-1*(Q130-Parameters!$B$6)/Parameters!$C$6)</x:f>
        <x:v>0.1579587601152364</x:v>
      </x:c>
      <x:c r="V130" s="52" t="n">
        <x:f>IF(R130="","",(R130-Parameters!$B$7)/Parameters!$C$7)</x:f>
        <x:v>0.045490101067060675</x:v>
      </x:c>
      <x:c r="W130" s="52" t="str">
        <x:f>IF(N130="","",-1*(N130-Parameters!$B$8)/Parameters!$C$8)</x:f>
      </x:c>
      <x:c r="X130" s="52" t="n">
        <x:f>IF(O130="","",-1*(O130-Parameters!$B$9)/Parameters!$C$9)</x:f>
        <x:v>-2.8073155755187544</x:v>
      </x:c>
      <x:c r="Y130" s="52" t="n">
        <x:f>IF(S130="","",-1*(S130-Parameters!$B$10)/Parameters!$C$10)</x:f>
        <x:v>0.9886268244847256</x:v>
      </x:c>
      <x:c r="Z130" s="52" t="n">
        <x:f>IF(L130="","",(L130-Parameters!$B$11)/Parameters!$C$11)</x:f>
        <x:v>-1.0047642289299328</x:v>
      </x:c>
      <x:c r="AA130" s="52" t="n">
        <x:f>IF(M130="","",-1*(M130-Parameters!$B$12)/Parameters!$C$12)</x:f>
        <x:v>-1.0187726553493606</x:v>
      </x:c>
      <x:c r="AB130" s="52" t="n">
        <x:f>IF(COUNT(T130:Y130)=0,"",AVERAGE(T130:Y130))</x:f>
        <x:v>-0.5856819049250876</x:v>
      </x:c>
      <x:c r="AC130" s="52" t="n">
        <x:f>IF(COUNT(Z130:AA130)=0,"",AVERAGE(Z130:AA130))</x:f>
        <x:v>-1.0117684421396467</x:v>
      </x:c>
      <x:c r="AD130" s="52" t="n">
        <x:f>IF(OR(AB130="",AC130=""),"",AB130*AC130)</x:f>
        <x:v>0.5925744685354366</x:v>
      </x:c>
      <x:c r="AE130" s="52" t="n">
        <x:f>IF(OR(AB130="",AC130=""),"",Parameters!$B$16*AB130+Parameters!$B$17*AC130+Parameters!$B$18*AD130)</x:f>
        <x:v>-0.616986555604131</x:v>
      </x:c>
      <x:c r="AF130" s="56" t="n">
        <x:f>IF(AE130="","",100/(1+EXP(-AE130)))</x:f>
        <x:v>35.046712217440835</x:v>
      </x:c>
      <x:c r="AG130" s="20" t="str">
        <x:f>IF(AF130="","",IF(AF130&lt;Parameters!$E$16,"Χαμηλός",IF(AF130&lt;Parameters!$E$17,"Μέτριος",IF(AF130&lt;Parameters!$E$18,"Υψηλός","Πολύ υψηλός"))))</x:f>
        <x:v>Μέτριος</x:v>
      </x:c>
      <x:c r="AH130" s="58" t="n">
        <x:f>COUNT(T130:AA130)/8</x:f>
        <x:v>0.875</x:v>
      </x:c>
      <x:c r="AI130" s="20" t="str">
        <x:f>IF(AH130&lt;0.75,"Περιορισμένη κάλυψη",IF(C130&gt;2020,"Ορισμένες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31" ht="36" customHeight="1">
      <x:c r="A131" s="20" t="str">
        <x:v>Γερμανία</x:v>
      </x:c>
      <x:c r="B131" s="20" t="str">
        <x:v>DEU</x:v>
      </x:c>
      <x:c r="C131" s="20" t="n">
        <x:v>2022</x:v>
      </x:c>
      <x:c r="D131" s="20" t="n">
        <x:v>0</x:v>
      </x:c>
      <x:c r="E131" s="52"/>
      <x:c r="F131" s="52"/>
      <x:c r="G131" s="52" t="n">
        <x:v>34.646</x:v>
      </x:c>
      <x:c r="H131" s="52" t="n">
        <x:v>3.137</x:v>
      </x:c>
      <x:c r="I131" s="52" t="n">
        <x:v>1.37</x:v>
      </x:c>
      <x:c r="J131" s="52" t="n">
        <x:v>6.8725743</x:v>
      </x:c>
      <x:c r="K131" s="52" t="n">
        <x:v>18.321774</x:v>
      </x:c>
      <x:c r="L131" s="52" t="n">
        <x:v>0.018</x:v>
      </x:c>
      <x:c r="M131" s="52" t="n">
        <x:v>0.99</x:v>
      </x:c>
      <x:c r="N131" s="52" t="str">
        <x:f>IF(AND(A131=A128,F131&lt;&gt;"",F128&lt;&gt;""),F131-F128,"")</x:f>
      </x:c>
      <x:c r="O131" s="54" t="str">
        <x:f>IF(AND(A131=A128,G131&lt;&gt;"",G128&lt;&gt;"",G128&gt;0),(G131/G128)^(1/3)-1,"")</x:f>
      </x:c>
      <x:c r="P131" s="52" t="n">
        <x:f>IF(AND(A131=A128,H131&lt;&gt;"",H128&lt;&gt;""),H131-H128,"")</x:f>
        <x:v>-0.0259999999999998</x:v>
      </x:c>
      <x:c r="Q131" s="52" t="n">
        <x:f>IF(AND(A131=A129,COUNT(I129:I131)&gt;=2),AVERAGE(I129:I131),"")</x:f>
        <x:v>0.31333333333333346</x:v>
      </x:c>
      <x:c r="R131" s="52" t="n">
        <x:f>IF(AND(A131=A129,COUNT(J129:J131)&gt;=2),AVERAGE(J129:J131),"")</x:f>
        <x:v>3.361372943333333</x:v>
      </x:c>
      <x:c r="S131" s="52" t="n">
        <x:f>IF(AND(A131=A126,K131&lt;&gt;"",K126&lt;&gt;""),K131-K126,"")</x:f>
        <x:v>-1.7709019999999995</x:v>
      </x:c>
      <x:c r="T131" s="52" t="n">
        <x:f>IF(H131="","",(H131-Parameters!$B$5)/Parameters!$C$5)</x:f>
        <x:v>-1.3860125918675534</x:v>
      </x:c>
      <x:c r="U131" s="52" t="n">
        <x:f>IF(Q131="","",-1*(Q131-Parameters!$B$6)/Parameters!$C$6)</x:f>
        <x:v>0.10298513324055766</x:v>
      </x:c>
      <x:c r="V131" s="52" t="n">
        <x:f>IF(R131="","",(R131-Parameters!$B$7)/Parameters!$C$7)</x:f>
        <x:v>1.7351104146616507</x:v>
      </x:c>
      <x:c r="W131" s="52" t="str">
        <x:f>IF(N131="","",-1*(N131-Parameters!$B$8)/Parameters!$C$8)</x:f>
      </x:c>
      <x:c r="X131" s="52" t="str">
        <x:f>IF(O131="","",-1*(O131-Parameters!$B$9)/Parameters!$C$9)</x:f>
      </x:c>
      <x:c r="Y131" s="52" t="n">
        <x:f>IF(S131="","",-1*(S131-Parameters!$B$10)/Parameters!$C$10)</x:f>
        <x:v>0.9253692528726374</x:v>
      </x:c>
      <x:c r="Z131" s="52" t="n">
        <x:f>IF(L131="","",(L131-Parameters!$B$11)/Parameters!$C$11)</x:f>
        <x:v>-0.9824299309820598</x:v>
      </x:c>
      <x:c r="AA131" s="52" t="n">
        <x:f>IF(M131="","",-1*(M131-Parameters!$B$12)/Parameters!$C$12)</x:f>
        <x:v>-0.9972056237463044</x:v>
      </x:c>
      <x:c r="AB131" s="52" t="n">
        <x:f>IF(COUNT(T131:Y131)=0,"",AVERAGE(T131:Y131))</x:f>
        <x:v>0.34436305222682306</x:v>
      </x:c>
      <x:c r="AC131" s="52" t="n">
        <x:f>IF(COUNT(Z131:AA131)=0,"",AVERAGE(Z131:AA131))</x:f>
        <x:v>-0.9898177773641821</x:v>
      </x:c>
      <x:c r="AD131" s="52" t="n">
        <x:f>IF(OR(AB131="",AC131=""),"",AB131*AC131)</x:f>
        <x:v>-0.34085667096149974</x:v>
      </x:c>
      <x:c r="AE131" s="52" t="n">
        <x:f>IF(OR(AB131="",AC131=""),"",Parameters!$B$16*AB131+Parameters!$B$17*AC131+Parameters!$B$18*AD131)</x:f>
        <x:v>-0.19112221044886102</x:v>
      </x:c>
      <x:c r="AF131" s="56" t="n">
        <x:f>IF(AE131="","",100/(1+EXP(-AE131)))</x:f>
        <x:v>45.236436088010365</x:v>
      </x:c>
      <x:c r="AG131" s="20" t="str">
        <x:f>IF(AF131="","",IF(AF131&lt;Parameters!$E$16,"Χαμηλός",IF(AF131&lt;Parameters!$E$17,"Μέτριος",IF(AF131&lt;Parameters!$E$18,"Υψηλός","Πολύ υψηλός"))))</x:f>
        <x:v>Μέτριος</x:v>
      </x:c>
      <x:c r="AH131" s="58" t="n">
        <x:f>COUNT(T131:AA131)/8</x:f>
        <x:v>0.75</x:v>
      </x:c>
      <x:c r="AI131" s="20" t="str">
        <x:f>IF(AH131&lt;0.75,"Περιορισμένη κάλυψη",IF(C131&gt;2020,"Ορισμένες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32" ht="36" customHeight="1">
      <x:c r="A132" s="20" t="str">
        <x:v>Γερμανία</x:v>
      </x:c>
      <x:c r="B132" s="20" t="str">
        <x:v>DEU</x:v>
      </x:c>
      <x:c r="C132" s="20" t="n">
        <x:v>2023</x:v>
      </x:c>
      <x:c r="D132" s="20" t="n">
        <x:v>0</x:v>
      </x:c>
      <x:c r="E132" s="52"/>
      <x:c r="F132" s="52"/>
      <x:c r="G132" s="52"/>
      <x:c r="H132" s="52" t="n">
        <x:v>3.071</x:v>
      </x:c>
      <x:c r="I132" s="52" t="n">
        <x:v>-0.27</x:v>
      </x:c>
      <x:c r="J132" s="52" t="n">
        <x:v>5.946437</x:v>
      </x:c>
      <x:c r="K132" s="52" t="n">
        <x:v>18.940254</x:v>
      </x:c>
      <x:c r="L132" s="52" t="n">
        <x:v>0.015</x:v>
      </x:c>
      <x:c r="M132" s="52" t="n">
        <x:v>0.992</x:v>
      </x:c>
      <x:c r="N132" s="52" t="str">
        <x:f>IF(AND(A132=A129,F132&lt;&gt;"",F129&lt;&gt;""),F132-F129,"")</x:f>
      </x:c>
      <x:c r="O132" s="54" t="str">
        <x:f>IF(AND(A132=A129,G132&lt;&gt;"",G129&lt;&gt;"",G129&gt;0),(G132/G129)^(1/3)-1,"")</x:f>
      </x:c>
      <x:c r="P132" s="52" t="n">
        <x:f>IF(AND(A132=A129,H132&lt;&gt;"",H129&lt;&gt;""),H132-H129,"")</x:f>
        <x:v>-0.8099999999999996</x:v>
      </x:c>
      <x:c r="Q132" s="52" t="n">
        <x:f>IF(AND(A132=A130,COUNT(I130:I132)&gt;=2),AVERAGE(I130:I132),"")</x:f>
        <x:v>1.5899999999999999</x:v>
      </x:c>
      <x:c r="R132" s="52" t="n">
        <x:f>IF(AND(A132=A130,COUNT(J130:J132)&gt;=2),AVERAGE(J130:J132),"")</x:f>
        <x:v>5.295225966666667</x:v>
      </x:c>
      <x:c r="S132" s="52" t="n">
        <x:f>IF(AND(A132=A127,K132&lt;&gt;"",K127&lt;&gt;""),K132-K127,"")</x:f>
        <x:v>-0.8651930000000014</x:v>
      </x:c>
      <x:c r="T132" s="52" t="n">
        <x:f>IF(H132="","",(H132-Parameters!$B$5)/Parameters!$C$5)</x:f>
        <x:v>-1.3965325812946736</x:v>
      </x:c>
      <x:c r="U132" s="52" t="n">
        <x:f>IF(Q132="","",-1*(Q132-Parameters!$B$6)/Parameters!$C$6)</x:f>
        <x:v>-0.4510911586805466</x:v>
      </x:c>
      <x:c r="V132" s="52" t="n">
        <x:f>IF(R132="","",(R132-Parameters!$B$7)/Parameters!$C$7)</x:f>
        <x:v>3.541372896812594</x:v>
      </x:c>
      <x:c r="W132" s="52" t="str">
        <x:f>IF(N132="","",-1*(N132-Parameters!$B$8)/Parameters!$C$8)</x:f>
      </x:c>
      <x:c r="X132" s="52" t="str">
        <x:f>IF(O132="","",-1*(O132-Parameters!$B$9)/Parameters!$C$9)</x:f>
      </x:c>
      <x:c r="Y132" s="52" t="n">
        <x:f>IF(S132="","",-1*(S132-Parameters!$B$10)/Parameters!$C$10)</x:f>
        <x:v>0.10104581464389951</x:v>
      </x:c>
      <x:c r="Z132" s="52" t="n">
        <x:f>IF(L132="","",(L132-Parameters!$B$11)/Parameters!$C$11)</x:f>
        <x:v>-1.0159313779038692</x:v>
      </x:c>
      <x:c r="AA132" s="52" t="n">
        <x:f>IF(M132="","",-1*(M132-Parameters!$B$12)/Parameters!$C$12)</x:f>
        <x:v>-1.0403396869524166</x:v>
      </x:c>
      <x:c r="AB132" s="52" t="n">
        <x:f>IF(COUNT(T132:Y132)=0,"",AVERAGE(T132:Y132))</x:f>
        <x:v>0.4486987428703183</x:v>
      </x:c>
      <x:c r="AC132" s="52" t="n">
        <x:f>IF(COUNT(Z132:AA132)=0,"",AVERAGE(Z132:AA132))</x:f>
        <x:v>-1.028135532428143</x:v>
      </x:c>
      <x:c r="AD132" s="52" t="n">
        <x:f>IF(OR(AB132="",AC132=""),"",AB132*AC132)</x:f>
        <x:v>-0.4613231209008131</x:v>
      </x:c>
      <x:c r="AE132" s="52" t="n">
        <x:f>IF(OR(AB132="",AC132=""),"",Parameters!$B$16*AB132+Parameters!$B$17*AC132+Parameters!$B$18*AD132)</x:f>
        <x:v>-0.15919543986125623</x:v>
      </x:c>
      <x:c r="AF132" s="56" t="n">
        <x:f>IF(AE132="","",100/(1+EXP(-AE132)))</x:f>
        <x:v>46.02849800631651</x:v>
      </x:c>
      <x:c r="AG132" s="20" t="str">
        <x:f>IF(AF132="","",IF(AF132&lt;Parameters!$E$16,"Χαμηλός",IF(AF132&lt;Parameters!$E$17,"Μέτριος",IF(AF132&lt;Parameters!$E$18,"Υψηλός","Πολύ υψηλός"))))</x:f>
        <x:v>Μέτριος</x:v>
      </x:c>
      <x:c r="AH132" s="58" t="n">
        <x:f>COUNT(T132:AA132)/8</x:f>
        <x:v>0.75</x:v>
      </x:c>
      <x:c r="AI132" s="20" t="str">
        <x:f>IF(AH132&lt;0.75,"Περιορισμένη κάλυψη",IF(C132&gt;2020,"Ορισμένες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33" ht="36" customHeight="1">
      <x:c r="A133" s="20" t="str">
        <x:v>Γερμανία</x:v>
      </x:c>
      <x:c r="B133" s="20" t="str">
        <x:v>DEU</x:v>
      </x:c>
      <x:c r="C133" s="20" t="n">
        <x:v>2024</x:v>
      </x:c>
      <x:c r="D133" s="20" t="n">
        <x:v>0</x:v>
      </x:c>
      <x:c r="E133" s="52"/>
      <x:c r="F133" s="52"/>
      <x:c r="G133" s="52"/>
      <x:c r="H133" s="52" t="n">
        <x:v>3.4</x:v>
      </x:c>
      <x:c r="I133" s="52"/>
      <x:c r="J133" s="52" t="n">
        <x:v>2.256498</x:v>
      </x:c>
      <x:c r="K133" s="52" t="n">
        <x:v>18.006708</x:v>
      </x:c>
      <x:c r="L133" s="52" t="n">
        <x:v>0.024</x:v>
      </x:c>
      <x:c r="M133" s="52" t="n">
        <x:v>0.991</x:v>
      </x:c>
      <x:c r="N133" s="52" t="str">
        <x:f>IF(AND(A133=A130,F133&lt;&gt;"",F130&lt;&gt;""),F133-F130,"")</x:f>
      </x:c>
      <x:c r="O133" s="54" t="str">
        <x:f>IF(AND(A133=A130,G133&lt;&gt;"",G130&lt;&gt;"",G130&gt;0),(G133/G130)^(1/3)-1,"")</x:f>
      </x:c>
      <x:c r="P133" s="52" t="n">
        <x:f>IF(AND(A133=A130,H133&lt;&gt;"",H130&lt;&gt;""),H133-H130,"")</x:f>
        <x:v>-0.19399999999999995</x:v>
      </x:c>
      <x:c r="Q133" s="52" t="n">
        <x:f>IF(AND(A133=A131,COUNT(I131:I133)&gt;=2),AVERAGE(I131:I133),"")</x:f>
        <x:v>0.55</x:v>
      </x:c>
      <x:c r="R133" s="52" t="n">
        <x:f>IF(AND(A133=A131,COUNT(J131:J133)&gt;=2),AVERAGE(J131:J133),"")</x:f>
        <x:v>5.025169766666667</x:v>
      </x:c>
      <x:c r="S133" s="52" t="n">
        <x:f>IF(AND(A133=A128,K133&lt;&gt;"",K128&lt;&gt;""),K133-K128,"")</x:f>
        <x:v>-1.3027620000000013</x:v>
      </x:c>
      <x:c r="T133" s="52" t="n">
        <x:f>IF(H133="","",(H133-Parameters!$B$5)/Parameters!$C$5)</x:f>
        <x:v>-1.3440920279382718</x:v>
      </x:c>
      <x:c r="U133" s="52" t="n">
        <x:f>IF(Q133="","",-1*(Q133-Parameters!$B$6)/Parameters!$C$6)</x:f>
        <x:v>0.0002712514483947426</x:v>
      </x:c>
      <x:c r="V133" s="52" t="n">
        <x:f>IF(R133="","",(R133-Parameters!$B$7)/Parameters!$C$7)</x:f>
        <x:v>3.2891342953021976</x:v>
      </x:c>
      <x:c r="W133" s="52" t="str">
        <x:f>IF(N133="","",-1*(N133-Parameters!$B$8)/Parameters!$C$8)</x:f>
      </x:c>
      <x:c r="X133" s="52" t="str">
        <x:f>IF(O133="","",-1*(O133-Parameters!$B$9)/Parameters!$C$9)</x:f>
      </x:c>
      <x:c r="Y133" s="52" t="n">
        <x:f>IF(S133="","",-1*(S133-Parameters!$B$10)/Parameters!$C$10)</x:f>
        <x:v>0.499295564334265</x:v>
      </x:c>
      <x:c r="Z133" s="52" t="n">
        <x:f>IF(L133="","",(L133-Parameters!$B$11)/Parameters!$C$11)</x:f>
        <x:v>-0.915427037138441</x:v>
      </x:c>
      <x:c r="AA133" s="52" t="n">
        <x:f>IF(M133="","",-1*(M133-Parameters!$B$12)/Parameters!$C$12)</x:f>
        <x:v>-1.0187726553493606</x:v>
      </x:c>
      <x:c r="AB133" s="52" t="n">
        <x:f>IF(COUNT(T133:Y133)=0,"",AVERAGE(T133:Y133))</x:f>
        <x:v>0.6111522707866464</x:v>
      </x:c>
      <x:c r="AC133" s="52" t="n">
        <x:f>IF(COUNT(Z133:AA133)=0,"",AVERAGE(Z133:AA133))</x:f>
        <x:v>-0.9670998462439008</x:v>
      </x:c>
      <x:c r="AD133" s="52" t="n">
        <x:f>IF(OR(AB133="",AC133=""),"",AB133*AC133)</x:f>
        <x:v>-0.5910452671093765</x:v>
      </x:c>
      <x:c r="AE133" s="52" t="n">
        <x:f>IF(OR(AB133="",AC133=""),"",Parameters!$B$16*AB133+Parameters!$B$17*AC133+Parameters!$B$18*AD133)</x:f>
        <x:v>-0.061455723963647374</x:v>
      </x:c>
      <x:c r="AF133" s="56" t="n">
        <x:f>IF(AE133="","",100/(1+EXP(-AE133)))</x:f>
        <x:v>48.464090273239876</x:v>
      </x:c>
      <x:c r="AG133" s="20" t="str">
        <x:f>IF(AF133="","",IF(AF133&lt;Parameters!$E$16,"Χαμηλός",IF(AF133&lt;Parameters!$E$17,"Μέτριος",IF(AF133&lt;Parameters!$E$18,"Υψηλός","Πολύ υψηλός"))))</x:f>
        <x:v>Μέτριος</x:v>
      </x:c>
      <x:c r="AH133" s="58" t="n">
        <x:f>COUNT(T133:AA133)/8</x:f>
        <x:v>0.75</x:v>
      </x:c>
      <x:c r="AI133" s="20" t="str">
        <x:f>IF(AH133&lt;0.75,"Περιορισμένη κάλυψη",IF(C133&gt;2020,"Ορισμένες σειρές είναι παλαιότερης διαθεσιμότητας","Κοινή ιστορική περίοδος"))</x:f>
        <x:v>Ορισμένες σειρές είναι παλαιότερης διαθεσιμότητας</x:v>
      </x:c>
    </x:row>
    <x:row r="134" ht="36" customHeight="1">
      <x:c r="A134" s="20" t="str">
        <x:v>Γερμανία</x:v>
      </x:c>
      <x:c r="B134" s="20" t="str">
        <x:v>DEU</x:v>
      </x:c>
      <x:c r="C134" s="20" t="n">
        <x:v>2025</x:v>
      </x:c>
      <x:c r="D134" s="20" t="n">
        <x:v>1</x:v>
      </x:c>
      <x:c r="E134" s="52" t="n">
        <x:v>20.8</x:v>
      </x:c>
      <x:c r="F134" s="52"/>
      <x:c r="G134" s="52"/>
      <x:c r="H134" s="52" t="n">
        <x:v>3.711</x:v>
      </x:c>
      <x:c r="I134" s="52"/>
      <x:c r="J134" s="52" t="n">
        <x:v>2.1717877</x:v>
      </x:c>
      <x:c r="K134" s="52" t="n">
        <x:v>17.613152</x:v>
      </x:c>
      <x:c r="L134" s="52" t="n">
        <x:v>0.024</x:v>
      </x:c>
      <x:c r="M134" s="52" t="n">
        <x:v>0.991</x:v>
      </x:c>
      <x:c r="N134" s="52" t="str">
        <x:f>IF(AND(A134=A131,F134&lt;&gt;"",F131&lt;&gt;""),F134-F131,"")</x:f>
      </x:c>
      <x:c r="O134" s="54" t="str">
        <x:f>IF(AND(A134=A131,G134&lt;&gt;"",G131&lt;&gt;"",G131&gt;0),(G134/G131)^(1/3)-1,"")</x:f>
      </x:c>
      <x:c r="P134" s="52" t="n">
        <x:f>IF(AND(A134=A131,H134&lt;&gt;"",H131&lt;&gt;""),H134-H131,"")</x:f>
        <x:v>0.5739999999999998</x:v>
      </x:c>
      <x:c r="Q134" s="52" t="str">
        <x:f>IF(AND(A134=A132,COUNT(I132:I134)&gt;=2),AVERAGE(I132:I134),"")</x:f>
      </x:c>
      <x:c r="R134" s="52" t="n">
        <x:f>IF(AND(A134=A132,COUNT(J132:J134)&gt;=2),AVERAGE(J132:J134),"")</x:f>
        <x:v>3.4582409</x:v>
      </x:c>
      <x:c r="S134" s="52" t="n">
        <x:f>IF(AND(A134=A129,K134&lt;&gt;"",K129&lt;&gt;""),K134-K129,"")</x:f>
        <x:v>-0.9143439999999998</x:v>
      </x:c>
      <x:c r="T134" s="52" t="n">
        <x:f>IF(H134="","",(H134-Parameters!$B$5)/Parameters!$C$5)</x:f>
        <x:v>-1.2945205626074483</x:v>
      </x:c>
      <x:c r="U134" s="52" t="str">
        <x:f>IF(Q134="","",-1*(Q134-Parameters!$B$6)/Parameters!$C$6)</x:f>
      </x:c>
      <x:c r="V134" s="52" t="n">
        <x:f>IF(R134="","",(R134-Parameters!$B$7)/Parameters!$C$7)</x:f>
        <x:v>1.825587278072932</x:v>
      </x:c>
      <x:c r="W134" s="52" t="str">
        <x:f>IF(N134="","",-1*(N134-Parameters!$B$8)/Parameters!$C$8)</x:f>
      </x:c>
      <x:c r="X134" s="52" t="str">
        <x:f>IF(O134="","",-1*(O134-Parameters!$B$9)/Parameters!$C$9)</x:f>
      </x:c>
      <x:c r="Y134" s="52" t="n">
        <x:f>IF(S134="","",-1*(S134-Parameters!$B$10)/Parameters!$C$10)</x:f>
        <x:v>0.145780184416508</x:v>
      </x:c>
      <x:c r="Z134" s="52" t="n">
        <x:f>IF(L134="","",(L134-Parameters!$B$11)/Parameters!$C$11)</x:f>
        <x:v>-0.915427037138441</x:v>
      </x:c>
      <x:c r="AA134" s="52" t="n">
        <x:f>IF(M134="","",-1*(M134-Parameters!$B$12)/Parameters!$C$12)</x:f>
        <x:v>-1.0187726553493606</x:v>
      </x:c>
      <x:c r="AB134" s="52" t="n">
        <x:f>IF(COUNT(T134:Y134)=0,"",AVERAGE(T134:Y134))</x:f>
        <x:v>0.22561563329399725</x:v>
      </x:c>
      <x:c r="AC134" s="52" t="n">
        <x:f>IF(COUNT(Z134:AA134)=0,"",AVERAGE(Z134:AA134))</x:f>
        <x:v>-0.9670998462439008</x:v>
      </x:c>
      <x:c r="AD134" s="52" t="n">
        <x:f>IF(OR(AB134="",AC134=""),"",AB134*AC134)</x:f>
        <x:v>-0.21819284426884505</x:v>
      </x:c>
      <x:c r="AE134" s="52" t="n">
        <x:f>IF(OR(AB134="",AC134=""),"",Parameters!$B$16*AB134+Parameters!$B$17*AC134+Parameters!$B$18*AD134)</x:f>
        <x:v>-0.23621563230055126</x:v>
      </x:c>
      <x:c r="AF134" s="56" t="n">
        <x:f>IF(AE134="","",100/(1+EXP(-AE134)))</x:f>
        <x:v>44.12191583435356</x:v>
      </x:c>
      <x:c r="AG134" s="20" t="str">
        <x:f>IF(AF134="","",IF(AF134&lt;Parameters!$E$16,"Χαμηλός",IF(AF134&lt;Parameters!$E$17,"Μέτριος",IF(AF134&lt;Parameters!$E$18,"Υψηλός","Πολύ υψηλός"))))</x:f>
        <x:v>Μέτριος</x:v>
      </x:c>
      <x:c r="AH134" s="58" t="n">
        <x:f>COUNT(T134:AA134)/8</x:f>
        <x:v>0.625</x:v>
      </x:c>
      <x:c r="AI134" s="20" t="str">
        <x:f>IF(AH134&lt;0.75,"Περιορισμένη κάλυψη",IF(C134&gt;2020,"Ορισμένες σειρές είναι παλαιότερης διαθεσιμότητας","Κοινή ιστορική περίοδος"))</x:f>
        <x:v>Περιορισμένη κάλυψη</x:v>
      </x:c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AI2"/>
  </x:mergeCells>
  <x:conditionalFormatting sqref="AF5:AF134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H5:AH13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{CDBBF764-331B-6DCE-A133-B2A9240A3C68}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2aa69e2669b4a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DBBF764-331B-6DCE-A133-B2A9240A3C68}">
            <x14:dataBar gradient="1">
              <x14:cfvo type="min"/>
              <x14:cfvo type="max"/>
              <x14:fillColor rgb="FFA02B93"/>
            </x14:dataBar>
          </x14:cfRule>
          <xm:sqref>AH5:AH134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>
      <x:c r="A1" s="4" t="str">
        <x:v>Εκλογικό μοντέλο: leave-one-country-out προβλέψεις ακροδεξιάς ψήφου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36" customHeight="1">
      <x:c r="A4" s="83" t="str">
        <x:v>Χώρα</x:v>
      </x:c>
      <x:c r="B4" s="83" t="str">
        <x:v>ISO</x:v>
      </x:c>
      <x:c r="C4" s="83" t="str">
        <x:v>Εκλογή</x:v>
      </x:c>
      <x:c r="D4" s="83" t="str">
        <x:v>Πραγματική ψήφος</x:v>
      </x:c>
      <x:c r="E4" s="83" t="str">
        <x:v>Προηγούμενη ψήφος</x:v>
      </x:c>
      <x:c r="F4" s="83" t="str">
        <x:v>Μεταβολή</x:v>
      </x:c>
      <x:c r="G4" s="83" t="str">
        <x:v>Δ3 μεριδίου εργασίας</x:v>
      </x:c>
      <x:c r="H4" s="83" t="str">
        <x:v>Μισθολογική CAGR</x:v>
      </x:c>
      <x:c r="I4" s="83" t="str">
        <x:v>Ανεργία</x:v>
      </x:c>
      <x:c r="J4" s="83" t="str">
        <x:v>Δ3 ανεργίας</x:v>
      </x:c>
      <x:c r="K4" s="83" t="str">
        <x:v>Μέση ανάπτυξη 3ετίας</x:v>
      </x:c>
      <x:c r="L4" s="83" t="str">
        <x:v>Μέσος πληθωρισμός 3ετίας</x:v>
      </x:c>
      <x:c r="M4" s="83" t="str">
        <x:v>Δ5 μεταποίησης</x:v>
      </x:c>
      <x:c r="N4" s="83" t="str">
        <x:v>Πολιτική διαφθορά</x:v>
      </x:c>
      <x:c r="O4" s="83" t="str">
        <x:v>Κράτος δικαίου</x:v>
      </x:c>
      <x:c r="P4" s="83" t="str">
        <x:v>Ανεργία × διαφθορά</x:v>
      </x:c>
      <x:c r="Q4" s="83" t="str">
        <x:v>Ανεργία × αδύναμο RoL</x:v>
      </x:c>
      <x:c r="R4" s="83" t="str">
        <x:v>Πρόβλεψη M0</x:v>
      </x:c>
      <x:c r="S4" s="83" t="str">
        <x:v>Πρόβλεψη M1</x:v>
      </x:c>
      <x:c r="T4" s="83" t="str">
        <x:v>Πρόβλεψη M2</x:v>
      </x:c>
      <x:c r="U4" s="83" t="str">
        <x:v>|Σφάλμα| M0</x:v>
      </x:c>
      <x:c r="V4" s="83" t="str">
        <x:v>|Σφάλμα| M1</x:v>
      </x:c>
      <x:c r="W4" s="83" t="str">
        <x:v>|Σφάλμα| M2</x:v>
      </x:c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36" customHeight="1">
      <x:c r="A5" s="20" t="str">
        <x:v>Ελλάδα</x:v>
      </x:c>
      <x:c r="B5" s="20" t="str">
        <x:v>GRC</x:v>
      </x:c>
      <x:c r="C5" s="20" t="n">
        <x:v>2004</x:v>
      </x:c>
      <x:c r="D5" s="52" t="n">
        <x:v>2.19</x:v>
      </x:c>
      <x:c r="E5" s="52" t="n">
        <x:v>0</x:v>
      </x:c>
      <x:c r="F5" s="52" t="n">
        <x:v>2.19</x:v>
      </x:c>
      <x:c r="G5" s="52"/>
      <x:c r="H5" s="54"/>
      <x:c r="I5" s="52" t="n">
        <x:v>9.839</x:v>
      </x:c>
      <x:c r="J5" s="52" t="n">
        <x:v>-1.5060000000000002</x:v>
      </x:c>
      <x:c r="K5" s="52" t="n">
        <x:v>5.043333333333333</x:v>
      </x:c>
      <x:c r="L5" s="52" t="n">
        <x:v>3.5113258666666667</x:v>
      </x:c>
      <x:c r="M5" s="52" t="n">
        <x:v>0.252815</x:v>
      </x:c>
      <x:c r="N5" s="52" t="n">
        <x:v>0.255</x:v>
      </x:c>
      <x:c r="O5" s="52" t="n">
        <x:v>0.866</x:v>
      </x:c>
      <x:c r="P5" s="52" t="n">
        <x:v>2.508945</x:v>
      </x:c>
      <x:c r="Q5" s="52" t="n">
        <x:v>1.318426</x:v>
      </x:c>
      <x:c r="R5" s="52" t="n">
        <x:v>5.393424298472987</x:v>
      </x:c>
      <x:c r="S5" s="52" t="n">
        <x:v>5.947000037853606</x:v>
      </x:c>
      <x:c r="T5" s="52" t="n">
        <x:v>12.679160121351572</x:v>
      </x:c>
      <x:c r="U5" s="52" t="n">
        <x:f>ABS(D5-R5)</x:f>
        <x:v>3.2034242984729873</x:v>
      </x:c>
      <x:c r="V5" s="52" t="n">
        <x:f>ABS(D5-S5)</x:f>
        <x:v>3.7570000378536057</x:v>
      </x:c>
      <x:c r="W5" s="52" t="n">
        <x:f>ABS(D5-T5)</x:f>
        <x:v>10.489160121351572</x:v>
      </x:c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36" customHeight="1">
      <x:c r="A6" s="20" t="str">
        <x:v>Ελλάδα</x:v>
      </x:c>
      <x:c r="B6" s="20" t="str">
        <x:v>GRC</x:v>
      </x:c>
      <x:c r="C6" s="20" t="n">
        <x:v>2007</x:v>
      </x:c>
      <x:c r="D6" s="52" t="n">
        <x:v>3.8</x:v>
      </x:c>
      <x:c r="E6" s="52" t="n">
        <x:v>2.19</x:v>
      </x:c>
      <x:c r="F6" s="52" t="n">
        <x:v>1.6099999999999999</x:v>
      </x:c>
      <x:c r="G6" s="52"/>
      <x:c r="H6" s="54"/>
      <x:c r="I6" s="52" t="n">
        <x:v>8.906</x:v>
      </x:c>
      <x:c r="J6" s="52" t="n">
        <x:v>-0.9329999999999998</x:v>
      </x:c>
      <x:c r="K6" s="52" t="n">
        <x:v>4.333333333333333</x:v>
      </x:c>
      <x:c r="L6" s="52" t="n">
        <x:v>3.2132892666666666</x:v>
      </x:c>
      <x:c r="M6" s="52" t="n">
        <x:v>-1.2748730000000013</x:v>
      </x:c>
      <x:c r="N6" s="52" t="n">
        <x:v>0.255</x:v>
      </x:c>
      <x:c r="O6" s="52" t="n">
        <x:v>0.866</x:v>
      </x:c>
      <x:c r="P6" s="52" t="n">
        <x:v>2.27103</x:v>
      </x:c>
      <x:c r="Q6" s="52" t="n">
        <x:v>1.1934040000000001</x:v>
      </x:c>
      <x:c r="R6" s="52" t="n">
        <x:v>6.8991977861932074</x:v>
      </x:c>
      <x:c r="S6" s="52" t="n">
        <x:v>4.925520542338555</x:v>
      </x:c>
      <x:c r="T6" s="52" t="n">
        <x:v>10.954830072511456</x:v>
      </x:c>
      <x:c r="U6" s="52" t="n">
        <x:f>ABS(D6-R6)</x:f>
        <x:v>3.0991977861932076</x:v>
      </x:c>
      <x:c r="V6" s="52" t="n">
        <x:f>ABS(D6-S6)</x:f>
        <x:v>1.1255205423385553</x:v>
      </x:c>
      <x:c r="W6" s="52" t="n">
        <x:f>ABS(D6-T6)</x:f>
        <x:v>7.154830072511456</x:v>
      </x:c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36" customHeight="1">
      <x:c r="A7" s="20" t="str">
        <x:v>Ελλάδα</x:v>
      </x:c>
      <x:c r="B7" s="20" t="str">
        <x:v>GRC</x:v>
      </x:c>
      <x:c r="C7" s="20" t="n">
        <x:v>2009</x:v>
      </x:c>
      <x:c r="D7" s="52" t="n">
        <x:v>5.63</x:v>
      </x:c>
      <x:c r="E7" s="52" t="n">
        <x:v>3.8</x:v>
      </x:c>
      <x:c r="F7" s="52" t="n">
        <x:v>1.83</x:v>
      </x:c>
      <x:c r="G7" s="52" t="n">
        <x:v>-0.5</x:v>
      </x:c>
      <x:c r="H7" s="54"/>
      <x:c r="I7" s="52" t="n">
        <x:v>7.664</x:v>
      </x:c>
      <x:c r="J7" s="52" t="n">
        <x:v>-2.41</x:v>
      </x:c>
      <x:c r="K7" s="52" t="n">
        <x:v>3.3366666666666664</x:v>
      </x:c>
      <x:c r="L7" s="52" t="n">
        <x:v>3.414582433333333</x:v>
      </x:c>
      <x:c r="M7" s="52" t="n">
        <x:v>-1.1080319999999997</x:v>
      </x:c>
      <x:c r="N7" s="52" t="n">
        <x:v>0.262</x:v>
      </x:c>
      <x:c r="O7" s="52" t="n">
        <x:v>0.861</x:v>
      </x:c>
      <x:c r="P7" s="52" t="n">
        <x:v>2.007968</x:v>
      </x:c>
      <x:c r="Q7" s="52" t="n">
        <x:v>1.065296</x:v>
      </x:c>
      <x:c r="R7" s="52" t="n">
        <x:v>8.006181948398481</x:v>
      </x:c>
      <x:c r="S7" s="52" t="n">
        <x:v>6.628639874472809</x:v>
      </x:c>
      <x:c r="T7" s="52" t="n">
        <x:v>11.824829644882286</x:v>
      </x:c>
      <x:c r="U7" s="52" t="n">
        <x:f>ABS(D7-R7)</x:f>
        <x:v>2.3761819483984814</x:v>
      </x:c>
      <x:c r="V7" s="52" t="n">
        <x:f>ABS(D7-S7)</x:f>
        <x:v>0.9986398744728087</x:v>
      </x:c>
      <x:c r="W7" s="52" t="n">
        <x:f>ABS(D7-T7)</x:f>
        <x:v>6.194829644882286</x:v>
      </x:c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36" customHeight="1">
      <x:c r="A8" s="20" t="str">
        <x:v>Ελλάδα</x:v>
      </x:c>
      <x:c r="B8" s="20" t="str">
        <x:v>GRC</x:v>
      </x:c>
      <x:c r="C8" s="20" t="n">
        <x:v>2012</x:v>
      </x:c>
      <x:c r="D8" s="52" t="n">
        <x:v>16.009999999999998</x:v>
      </x:c>
      <x:c r="E8" s="52" t="n">
        <x:v>5.63</x:v>
      </x:c>
      <x:c r="F8" s="52" t="n">
        <x:v>10.379999999999999</x:v>
      </x:c>
      <x:c r="G8" s="52" t="n">
        <x:v>4.700000000000003</x:v>
      </x:c>
      <x:c r="H8" s="54"/>
      <x:c r="I8" s="52" t="n">
        <x:v>17.973</x:v>
      </x:c>
      <x:c r="J8" s="52" t="n">
        <x:v>10.309</x:v>
      </x:c>
      <x:c r="K8" s="52" t="n">
        <x:v>-6.5633333333333335</x:v>
      </x:c>
      <x:c r="L8" s="52" t="n">
        <x:v>3.0843049666666666</x:v>
      </x:c>
      <x:c r="M8" s="52" t="n">
        <x:v>-0.9805025</x:v>
      </x:c>
      <x:c r="N8" s="52" t="n">
        <x:v>0.209</x:v>
      </x:c>
      <x:c r="O8" s="52" t="n">
        <x:v>0.893</x:v>
      </x:c>
      <x:c r="P8" s="52" t="n">
        <x:v>3.7563569999999995</x:v>
      </x:c>
      <x:c r="Q8" s="52" t="n">
        <x:v>1.9231109999999996</x:v>
      </x:c>
      <x:c r="R8" s="52" t="n">
        <x:v>9.264431027178391</x:v>
      </x:c>
      <x:c r="S8" s="52" t="n">
        <x:v>5.3957826525065915</x:v>
      </x:c>
      <x:c r="T8" s="52" t="n">
        <x:v>11.32296543909659</x:v>
      </x:c>
      <x:c r="U8" s="52" t="n">
        <x:f>ABS(D8-R8)</x:f>
        <x:v>6.745568972821607</x:v>
      </x:c>
      <x:c r="V8" s="52" t="n">
        <x:f>ABS(D8-S8)</x:f>
        <x:v>10.614217347493407</x:v>
      </x:c>
      <x:c r="W8" s="52" t="n">
        <x:f>ABS(D8-T8)</x:f>
        <x:v>4.687034560903408</x:v>
      </x:c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36" customHeight="1">
      <x:c r="A9" s="20" t="str">
        <x:v>Ελλάδα</x:v>
      </x:c>
      <x:c r="B9" s="20" t="str">
        <x:v>GRC</x:v>
      </x:c>
      <x:c r="C9" s="20" t="n">
        <x:v>2015</x:v>
      </x:c>
      <x:c r="D9" s="52" t="n">
        <x:v>10.68</x:v>
      </x:c>
      <x:c r="E9" s="52" t="n">
        <x:v>16.009999999999998</x:v>
      </x:c>
      <x:c r="F9" s="52" t="n">
        <x:v>-5.329999999999998</x:v>
      </x:c>
      <x:c r="G9" s="52" t="n">
        <x:v>-3.8000000000000043</x:v>
      </x:c>
      <x:c r="H9" s="54"/>
      <x:c r="I9" s="52" t="n">
        <x:v>26.708</x:v>
      </x:c>
      <x:c r="J9" s="52" t="n">
        <x:v>8.735</x:v>
      </x:c>
      <x:c r="K9" s="52" t="n">
        <x:v>-3.27</x:v>
      </x:c>
      <x:c r="L9" s="52" t="n">
        <x:v>-0.2440011666666666</x:v>
      </x:c>
      <x:c r="M9" s="52" t="n">
        <x:v>-0.37851450000000053</x:v>
      </x:c>
      <x:c r="N9" s="52" t="n">
        <x:v>0.169</x:v>
      </x:c>
      <x:c r="O9" s="52" t="n">
        <x:v>0.9</x:v>
      </x:c>
      <x:c r="P9" s="52" t="n">
        <x:v>4.513652</x:v>
      </x:c>
      <x:c r="Q9" s="52" t="n">
        <x:v>2.6707999999999994</x:v>
      </x:c>
      <x:c r="R9" s="52" t="n">
        <x:v>16.401384818290666</x:v>
      </x:c>
      <x:c r="S9" s="52" t="n">
        <x:v>7.917331956763462</x:v>
      </x:c>
      <x:c r="T9" s="52" t="n">
        <x:v>11.42877657321755</x:v>
      </x:c>
      <x:c r="U9" s="52" t="n">
        <x:f>ABS(D9-R9)</x:f>
        <x:v>5.721384818290666</x:v>
      </x:c>
      <x:c r="V9" s="52" t="n">
        <x:f>ABS(D9-S9)</x:f>
        <x:v>2.7626680432365376</x:v>
      </x:c>
      <x:c r="W9" s="52" t="n">
        <x:f>ABS(D9-T9)</x:f>
        <x:v>0.7487765732175511</x:v>
      </x:c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36" customHeight="1">
      <x:c r="A10" s="20" t="str">
        <x:v>Ελλάδα</x:v>
      </x:c>
      <x:c r="B10" s="20" t="str">
        <x:v>GRC</x:v>
      </x:c>
      <x:c r="C10" s="20" t="n">
        <x:v>2019</x:v>
      </x:c>
      <x:c r="D10" s="52" t="n">
        <x:v>6.630000000000001</x:v>
      </x:c>
      <x:c r="E10" s="52" t="n">
        <x:v>10.68</x:v>
      </x:c>
      <x:c r="F10" s="52" t="n">
        <x:v>-4.049999999999999</x:v>
      </x:c>
      <x:c r="G10" s="52" t="n">
        <x:v>3.5</x:v>
      </x:c>
      <x:c r="H10" s="54" t="n">
        <x:v>0.025887573777420014</x:v>
      </x:c>
      <x:c r="I10" s="52" t="n">
        <x:v>19.179</x:v>
      </x:c>
      <x:c r="J10" s="52" t="n">
        <x:v>-5.802000000000003</x:v>
      </x:c>
      <x:c r="K10" s="52" t="n">
        <x:v>1.1666666666666667</x:v>
      </x:c>
      <x:c r="L10" s="52" t="n">
        <x:v>0.30707401333333334</x:v>
      </x:c>
      <x:c r="M10" s="52" t="n">
        <x:v>0.4013339999999994</x:v>
      </x:c>
      <x:c r="N10" s="52" t="n">
        <x:v>0.166</x:v>
      </x:c>
      <x:c r="O10" s="52" t="n">
        <x:v>0.895</x:v>
      </x:c>
      <x:c r="P10" s="52" t="n">
        <x:v>3.1837139999999997</x:v>
      </x:c>
      <x:c r="Q10" s="52" t="n">
        <x:v>2.0137949999999996</x:v>
      </x:c>
      <x:c r="R10" s="52" t="n">
        <x:v>12.736648430368852</x:v>
      </x:c>
      <x:c r="S10" s="52" t="n">
        <x:v>15.012260422207897</x:v>
      </x:c>
      <x:c r="T10" s="52" t="n">
        <x:v>17.72427509945328</x:v>
      </x:c>
      <x:c r="U10" s="52" t="n">
        <x:f>ABS(D10-R10)</x:f>
        <x:v>6.1066484303688515</x:v>
      </x:c>
      <x:c r="V10" s="52" t="n">
        <x:f>ABS(D10-S10)</x:f>
        <x:v>8.382260422207896</x:v>
      </x:c>
      <x:c r="W10" s="52" t="n">
        <x:f>ABS(D10-T10)</x:f>
        <x:v>11.094275099453279</x:v>
      </x:c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 ht="36" customHeight="1">
      <x:c r="A11" s="20" t="str">
        <x:v>Ελλάδα</x:v>
      </x:c>
      <x:c r="B11" s="20" t="str">
        <x:v>GRC</x:v>
      </x:c>
      <x:c r="C11" s="20" t="n">
        <x:v>2023</x:v>
      </x:c>
      <x:c r="D11" s="52" t="n">
        <x:v>12.82</x:v>
      </x:c>
      <x:c r="E11" s="52" t="n">
        <x:v>6.630000000000001</x:v>
      </x:c>
      <x:c r="F11" s="52" t="n">
        <x:v>6.1899999999999995</x:v>
      </x:c>
      <x:c r="G11" s="52" t="n">
        <x:v>5.300000000000004</x:v>
      </x:c>
      <x:c r="H11" s="54" t="n">
        <x:v>0.045915082623411596</x:v>
      </x:c>
      <x:c r="I11" s="52" t="n">
        <x:v>12.426</x:v>
      </x:c>
      <x:c r="J11" s="52" t="n">
        <x:v>-4.6190000000000015</x:v>
      </x:c>
      <x:c r="K11" s="52" t="n">
        <x:v>1.7300000000000004</x:v>
      </x:c>
      <x:c r="L11" s="52" t="n">
        <x:v>3.2070338</x:v>
      </x:c>
      <x:c r="M11" s="52" t="n">
        <x:v>1.7033159999999992</x:v>
      </x:c>
      <x:c r="N11" s="52" t="n">
        <x:v>0.245</x:v>
      </x:c>
      <x:c r="O11" s="52" t="n">
        <x:v>0.85</x:v>
      </x:c>
      <x:c r="P11" s="52" t="n">
        <x:v>3.04437</x:v>
      </x:c>
      <x:c r="Q11" s="52" t="n">
        <x:v>1.8639000000000003</x:v>
      </x:c>
      <x:c r="R11" s="52" t="n">
        <x:v>9.951998829790364</x:v>
      </x:c>
      <x:c r="S11" s="52" t="n">
        <x:v>17.61336011530892</x:v>
      </x:c>
      <x:c r="T11" s="52" t="n">
        <x:v>22.3963978707731</x:v>
      </x:c>
      <x:c r="U11" s="52" t="n">
        <x:f>ABS(D11-R11)</x:f>
        <x:v>2.868001170209636</x:v>
      </x:c>
      <x:c r="V11" s="52" t="n">
        <x:f>ABS(D11-S11)</x:f>
        <x:v>4.793360115308921</x:v>
      </x:c>
      <x:c r="W11" s="52" t="n">
        <x:f>ABS(D11-T11)</x:f>
        <x:v>9.5763978707731</x:v>
      </x:c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 ht="36" customHeight="1">
      <x:c r="A12" s="20" t="str">
        <x:v>Ισπανία</x:v>
      </x:c>
      <x:c r="B12" s="20" t="str">
        <x:v>ESP</x:v>
      </x:c>
      <x:c r="C12" s="20" t="n">
        <x:v>2004</x:v>
      </x:c>
      <x:c r="D12" s="52" t="n">
        <x:v>0</x:v>
      </x:c>
      <x:c r="E12" s="52" t="n">
        <x:v>0</x:v>
      </x:c>
      <x:c r="F12" s="52" t="n">
        <x:v>0</x:v>
      </x:c>
      <x:c r="G12" s="52"/>
      <x:c r="H12" s="54"/>
      <x:c r="I12" s="52" t="n">
        <x:v>11.283</x:v>
      </x:c>
      <x:c r="J12" s="52" t="n">
        <x:v>-2.5020000000000007</x:v>
      </x:c>
      <x:c r="K12" s="52" t="n">
        <x:v>3.2066666666666666</x:v>
      </x:c>
      <x:c r="L12" s="52" t="n">
        <x:v>3.2314598999999995</x:v>
      </x:c>
      <x:c r="M12" s="52" t="n">
        <x:v>-1.9771989999999988</x:v>
      </x:c>
      <x:c r="N12" s="52" t="n">
        <x:v>0.038</x:v>
      </x:c>
      <x:c r="O12" s="52" t="n">
        <x:v>0.987</x:v>
      </x:c>
      <x:c r="P12" s="52" t="n">
        <x:v>0.42875399999999997</x:v>
      </x:c>
      <x:c r="Q12" s="52" t="n">
        <x:v>0.14667900000000011</x:v>
      </x:c>
      <x:c r="R12" s="52" t="n">
        <x:v>6.24683558945338</x:v>
      </x:c>
      <x:c r="S12" s="52" t="n">
        <x:v>2.2413827017021983</x:v>
      </x:c>
      <x:c r="T12" s="52" t="n">
        <x:v>1.5296402715080877</x:v>
      </x:c>
      <x:c r="U12" s="52" t="n">
        <x:f>ABS(D12-R12)</x:f>
        <x:v>6.24683558945338</x:v>
      </x:c>
      <x:c r="V12" s="52" t="n">
        <x:f>ABS(D12-S12)</x:f>
        <x:v>2.2413827017021983</x:v>
      </x:c>
      <x:c r="W12" s="52" t="n">
        <x:f>ABS(D12-T12)</x:f>
        <x:v>1.5296402715080877</x:v>
      </x:c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 ht="36" customHeight="1">
      <x:c r="A13" s="20" t="str">
        <x:v>Ισπανία</x:v>
      </x:c>
      <x:c r="B13" s="20" t="str">
        <x:v>ESP</x:v>
      </x:c>
      <x:c r="C13" s="20" t="n">
        <x:v>2008</x:v>
      </x:c>
      <x:c r="D13" s="52" t="n">
        <x:v>0</x:v>
      </x:c>
      <x:c r="E13" s="52" t="n">
        <x:v>0</x:v>
      </x:c>
      <x:c r="F13" s="52" t="n">
        <x:v>0</x:v>
      </x:c>
      <x:c r="G13" s="52" t="n">
        <x:v>-0.19999999999999574</x:v>
      </x:c>
      <x:c r="H13" s="54"/>
      <x:c r="I13" s="52" t="n">
        <x:v>8.232</x:v>
      </x:c>
      <x:c r="J13" s="52" t="n">
        <x:v>-2.8580000000000005</x:v>
      </x:c>
      <x:c r="K13" s="52" t="n">
        <x:v>3.7066666666666666</x:v>
      </x:c>
      <x:c r="L13" s="52" t="n">
        <x:v>3.2237291666666668</x:v>
      </x:c>
      <x:c r="M13" s="52" t="n">
        <x:v>-2.583093</x:v>
      </x:c>
      <x:c r="N13" s="52" t="n">
        <x:v>0.038</x:v>
      </x:c>
      <x:c r="O13" s="52" t="n">
        <x:v>0.988</x:v>
      </x:c>
      <x:c r="P13" s="52" t="n">
        <x:v>0.312816</x:v>
      </x:c>
      <x:c r="Q13" s="52" t="n">
        <x:v>0.09878400000000008</x:v>
      </x:c>
      <x:c r="R13" s="52" t="n">
        <x:v>6.24683558945338</x:v>
      </x:c>
      <x:c r="S13" s="52" t="n">
        <x:v>1.5083864459561092</x:v>
      </x:c>
      <x:c r="T13" s="52" t="n">
        <x:v>0.6854103695199978</x:v>
      </x:c>
      <x:c r="U13" s="52" t="n">
        <x:f>ABS(D13-R13)</x:f>
        <x:v>6.24683558945338</x:v>
      </x:c>
      <x:c r="V13" s="52" t="n">
        <x:f>ABS(D13-S13)</x:f>
        <x:v>1.5083864459561092</x:v>
      </x:c>
      <x:c r="W13" s="52" t="n">
        <x:f>ABS(D13-T13)</x:f>
        <x:v>0.6854103695199978</x:v>
      </x:c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 ht="36" customHeight="1">
      <x:c r="A14" s="20" t="str">
        <x:v>Ισπανία</x:v>
      </x:c>
      <x:c r="B14" s="20" t="str">
        <x:v>ESP</x:v>
      </x:c>
      <x:c r="C14" s="20" t="n">
        <x:v>2011</x:v>
      </x:c>
      <x:c r="D14" s="52" t="n">
        <x:v>0</x:v>
      </x:c>
      <x:c r="E14" s="52" t="n">
        <x:v>0</x:v>
      </x:c>
      <x:c r="F14" s="52" t="n">
        <x:v>0</x:v>
      </x:c>
      <x:c r="G14" s="52" t="n">
        <x:v>1.7999999999999972</x:v>
      </x:c>
      <x:c r="H14" s="54" t="n">
        <x:v>0.030899596583436884</x:v>
      </x:c>
      <x:c r="I14" s="52" t="n">
        <x:v>19.86</x:v>
      </x:c>
      <x:c r="J14" s="52" t="n">
        <x:v>11.628</x:v>
      </x:c>
      <x:c r="K14" s="52" t="n">
        <x:v>-0.9700000000000001</x:v>
      </x:c>
      <x:c r="L14" s="52" t="n">
        <x:v>1.8624648</x:v>
      </x:c>
      <x:c r="M14" s="52" t="n">
        <x:v>-2.3879079999999995</x:v>
      </x:c>
      <x:c r="N14" s="52" t="n">
        <x:v>0.038</x:v>
      </x:c>
      <x:c r="O14" s="52" t="n">
        <x:v>0.988</x:v>
      </x:c>
      <x:c r="P14" s="52" t="n">
        <x:v>0.7546799999999999</x:v>
      </x:c>
      <x:c r="Q14" s="52" t="n">
        <x:v>0.2383200000000002</x:v>
      </x:c>
      <x:c r="R14" s="52" t="n">
        <x:v>6.24683558945338</x:v>
      </x:c>
      <x:c r="S14" s="52" t="n">
        <x:v>6.051656206379928</x:v>
      </x:c>
      <x:c r="T14" s="52" t="n">
        <x:v>4.545206169004183</x:v>
      </x:c>
      <x:c r="U14" s="52" t="n">
        <x:f>ABS(D14-R14)</x:f>
        <x:v>6.24683558945338</x:v>
      </x:c>
      <x:c r="V14" s="52" t="n">
        <x:f>ABS(D14-S14)</x:f>
        <x:v>6.051656206379928</x:v>
      </x:c>
      <x:c r="W14" s="52" t="n">
        <x:f>ABS(D14-T14)</x:f>
        <x:v>4.545206169004183</x:v>
      </x:c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 ht="36" customHeight="1">
      <x:c r="A15" s="20" t="str">
        <x:v>Ισπανία</x:v>
      </x:c>
      <x:c r="B15" s="20" t="str">
        <x:v>ESP</x:v>
      </x:c>
      <x:c r="C15" s="20" t="n">
        <x:v>2015</x:v>
      </x:c>
      <x:c r="D15" s="52" t="n">
        <x:v>0</x:v>
      </x:c>
      <x:c r="E15" s="52" t="n">
        <x:v>0</x:v>
      </x:c>
      <x:c r="F15" s="52" t="n">
        <x:v>0</x:v>
      </x:c>
      <x:c r="G15" s="52" t="n">
        <x:v>-4.200000000000003</x:v>
      </x:c>
      <x:c r="H15" s="54" t="n">
        <x:v>0.08857919403415226</x:v>
      </x:c>
      <x:c r="I15" s="52" t="n">
        <x:v>24.441</x:v>
      </x:c>
      <x:c r="J15" s="52" t="n">
        <x:v>3.0509999999999984</x:v>
      </x:c>
      <x:c r="K15" s="52" t="n">
        <x:v>-0.9266666666666667</x:v>
      </x:c>
      <x:c r="L15" s="52" t="n">
        <x:v>1.23453142</x:v>
      </x:c>
      <x:c r="M15" s="52" t="n">
        <x:v>-0.33032200000000067</x:v>
      </x:c>
      <x:c r="N15" s="52" t="n">
        <x:v>0.053</x:v>
      </x:c>
      <x:c r="O15" s="52" t="n">
        <x:v>0.968</x:v>
      </x:c>
      <x:c r="P15" s="52" t="n">
        <x:v>1.2953729999999999</x:v>
      </x:c>
      <x:c r="Q15" s="52" t="n">
        <x:v>0.7821120000000007</x:v>
      </x:c>
      <x:c r="R15" s="52" t="n">
        <x:v>6.24683558945338</x:v>
      </x:c>
      <x:c r="S15" s="52" t="n">
        <x:v>16.512652174701834</x:v>
      </x:c>
      <x:c r="T15" s="52" t="n">
        <x:v>15.099667238831799</x:v>
      </x:c>
      <x:c r="U15" s="52" t="n">
        <x:f>ABS(D15-R15)</x:f>
        <x:v>6.24683558945338</x:v>
      </x:c>
      <x:c r="V15" s="52" t="n">
        <x:f>ABS(D15-S15)</x:f>
        <x:v>16.512652174701834</x:v>
      </x:c>
      <x:c r="W15" s="52" t="n">
        <x:f>ABS(D15-T15)</x:f>
        <x:v>15.099667238831799</x:v>
      </x:c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 ht="36" customHeight="1">
      <x:c r="A16" s="20" t="str">
        <x:v>Ισπανία</x:v>
      </x:c>
      <x:c r="B16" s="20" t="str">
        <x:v>ESP</x:v>
      </x:c>
      <x:c r="C16" s="20" t="n">
        <x:v>2016</x:v>
      </x:c>
      <x:c r="D16" s="52" t="n">
        <x:v>0</x:v>
      </x:c>
      <x:c r="E16" s="52" t="n">
        <x:v>0</x:v>
      </x:c>
      <x:c r="F16" s="52" t="n">
        <x:v>0</x:v>
      </x:c>
      <x:c r="G16" s="52" t="n">
        <x:v>-2</x:v>
      </x:c>
      <x:c r="H16" s="54" t="n">
        <x:v>0.02106743580795678</x:v>
      </x:c>
      <x:c r="I16" s="52" t="n">
        <x:v>22.057</x:v>
      </x:c>
      <x:c r="J16" s="52" t="n">
        <x:v>-2.732000000000003</x:v>
      </x:c>
      <x:c r="K16" s="52" t="n">
        <x:v>1.383333333333333</x:v>
      </x:c>
      <x:c r="L16" s="52" t="n">
        <x:v>0.2523668433333333</x:v>
      </x:c>
      <x:c r="M16" s="52" t="n">
        <x:v>-0.10042799999999907</x:v>
      </x:c>
      <x:c r="N16" s="52" t="n">
        <x:v>0.053</x:v>
      </x:c>
      <x:c r="O16" s="52" t="n">
        <x:v>0.967</x:v>
      </x:c>
      <x:c r="P16" s="52" t="n">
        <x:v>1.1690209999999999</x:v>
      </x:c>
      <x:c r="Q16" s="52" t="n">
        <x:v>0.7278810000000006</x:v>
      </x:c>
      <x:c r="R16" s="52" t="n">
        <x:v>6.24683558945338</x:v>
      </x:c>
      <x:c r="S16" s="52" t="n">
        <x:v>2.544131408940652</x:v>
      </x:c>
      <x:c r="T16" s="52" t="n">
        <x:v>1.5067640433157372</x:v>
      </x:c>
      <x:c r="U16" s="52" t="n">
        <x:f>ABS(D16-R16)</x:f>
        <x:v>6.24683558945338</x:v>
      </x:c>
      <x:c r="V16" s="52" t="n">
        <x:f>ABS(D16-S16)</x:f>
        <x:v>2.544131408940652</x:v>
      </x:c>
      <x:c r="W16" s="52" t="n">
        <x:f>ABS(D16-T16)</x:f>
        <x:v>1.5067640433157372</x:v>
      </x:c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 ht="36" customHeight="1">
      <x:c r="A17" s="20" t="str">
        <x:v>Ισπανία</x:v>
      </x:c>
      <x:c r="B17" s="20" t="str">
        <x:v>ESP</x:v>
      </x:c>
      <x:c r="C17" s="20" t="n">
        <x:v>2019</x:v>
      </x:c>
      <x:c r="D17" s="52" t="n">
        <x:v>15.08</x:v>
      </x:c>
      <x:c r="E17" s="52" t="n">
        <x:v>0</x:v>
      </x:c>
      <x:c r="F17" s="52" t="n">
        <x:v>15.08</x:v>
      </x:c>
      <x:c r="G17" s="52" t="n">
        <x:v>-2.5</x:v>
      </x:c>
      <x:c r="H17" s="54" t="n">
        <x:v>0.027874938986836018</x:v>
      </x:c>
      <x:c r="I17" s="52" t="n">
        <x:v>15.255</x:v>
      </x:c>
      <x:c r="J17" s="52" t="n">
        <x:v>-6.801999999999998</x:v>
      </x:c>
      <x:c r="K17" s="52" t="n">
        <x:v>2.7399999999999998</x:v>
      </x:c>
      <x:c r="L17" s="52" t="n">
        <x:v>1.1428199333333333</x:v>
      </x:c>
      <x:c r="M17" s="52" t="n">
        <x:v>-0.07762699999999967</x:v>
      </x:c>
      <x:c r="N17" s="52" t="n">
        <x:v>0.036</x:v>
      </x:c>
      <x:c r="O17" s="52" t="n">
        <x:v>0.977</x:v>
      </x:c>
      <x:c r="P17" s="52" t="n">
        <x:v>0.54918</x:v>
      </x:c>
      <x:c r="Q17" s="52" t="n">
        <x:v>0.3508650000000003</x:v>
      </x:c>
      <x:c r="R17" s="52" t="n">
        <x:v>6.24683558945338</x:v>
      </x:c>
      <x:c r="S17" s="52" t="n">
        <x:v>3.4934814425865603</x:v>
      </x:c>
      <x:c r="T17" s="52" t="n">
        <x:v>3.687449276556496</x:v>
      </x:c>
      <x:c r="U17" s="52" t="n">
        <x:f>ABS(D17-R17)</x:f>
        <x:v>8.833164410546619</x:v>
      </x:c>
      <x:c r="V17" s="52" t="n">
        <x:f>ABS(D17-S17)</x:f>
        <x:v>11.58651855741344</x:v>
      </x:c>
      <x:c r="W17" s="52" t="n">
        <x:f>ABS(D17-T17)</x:f>
        <x:v>11.392550723443504</x:v>
      </x:c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 ht="36" customHeight="1">
      <x:c r="A18" s="20" t="str">
        <x:v>Ισπανία</x:v>
      </x:c>
      <x:c r="B18" s="20" t="str">
        <x:v>ESP</x:v>
      </x:c>
      <x:c r="C18" s="20" t="n">
        <x:v>2023</x:v>
      </x:c>
      <x:c r="D18" s="52" t="n">
        <x:v>12.4</x:v>
      </x:c>
      <x:c r="E18" s="52" t="n">
        <x:v>15.08</x:v>
      </x:c>
      <x:c r="F18" s="52" t="n">
        <x:v>-2.6799999999999997</x:v>
      </x:c>
      <x:c r="G18" s="52" t="n">
        <x:v>4.199999999999996</x:v>
      </x:c>
      <x:c r="H18" s="54" t="n">
        <x:v>0.04904165741965194</x:v>
      </x:c>
      <x:c r="I18" s="52" t="n">
        <x:v>13.033</x:v>
      </x:c>
      <x:c r="J18" s="52" t="n">
        <x:v>-1.0709999999999997</x:v>
      </x:c>
      <x:c r="K18" s="52" t="n">
        <x:v>0.64</x:v>
      </x:c>
      <x:c r="L18" s="52" t="n">
        <x:v>3.720319333333333</x:v>
      </x:c>
      <x:c r="M18" s="52" t="n">
        <x:v>-0.08657050000000055</x:v>
      </x:c>
      <x:c r="N18" s="52" t="n">
        <x:v>0.05</x:v>
      </x:c>
      <x:c r="O18" s="52" t="n">
        <x:v>0.974</x:v>
      </x:c>
      <x:c r="P18" s="52" t="n">
        <x:v>0.6516500000000001</x:v>
      </x:c>
      <x:c r="Q18" s="52" t="n">
        <x:v>0.33885800000000027</x:v>
      </x:c>
      <x:c r="R18" s="52" t="n">
        <x:v>15.888170797897711</x:v>
      </x:c>
      <x:c r="S18" s="52" t="n">
        <x:v>17.97195119588139</x:v>
      </x:c>
      <x:c r="T18" s="52" t="n">
        <x:v>16.882466447420335</x:v>
      </x:c>
      <x:c r="U18" s="52" t="n">
        <x:f>ABS(D18-R18)</x:f>
        <x:v>3.488170797897711</x:v>
      </x:c>
      <x:c r="V18" s="52" t="n">
        <x:f>ABS(D18-S18)</x:f>
        <x:v>5.571951195881388</x:v>
      </x:c>
      <x:c r="W18" s="52" t="n">
        <x:f>ABS(D18-T18)</x:f>
        <x:v>4.482466447420334</x:v>
      </x:c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 ht="36" customHeight="1">
      <x:c r="A19" s="20" t="str">
        <x:v>Ιταλία</x:v>
      </x:c>
      <x:c r="B19" s="20" t="str">
        <x:v>ITA</x:v>
      </x:c>
      <x:c r="C19" s="20" t="n">
        <x:v>2006</x:v>
      </x:c>
      <x:c r="D19" s="52" t="n">
        <x:v>16.52</x:v>
      </x:c>
      <x:c r="E19" s="52" t="n">
        <x:v>15.959999999999999</x:v>
      </x:c>
      <x:c r="F19" s="52" t="n">
        <x:v>0.5600000000000005</x:v>
      </x:c>
      <x:c r="G19" s="52"/>
      <x:c r="H19" s="54"/>
      <x:c r="I19" s="52" t="n">
        <x:v>7.73</x:v>
      </x:c>
      <x:c r="J19" s="52" t="n">
        <x:v>-1.4809999999999999</x:v>
      </x:c>
      <x:c r="K19" s="52" t="n">
        <x:v>0.7666666666666666</x:v>
      </x:c>
      <x:c r="L19" s="52" t="n">
        <x:v>2.288195</x:v>
      </x:c>
      <x:c r="M19" s="52" t="n">
        <x:v>-2.1499760000000023</x:v>
      </x:c>
      <x:c r="N19" s="52" t="n">
        <x:v>0.271</x:v>
      </x:c>
      <x:c r="O19" s="52" t="n">
        <x:v>0.873</x:v>
      </x:c>
      <x:c r="P19" s="52" t="n">
        <x:v>2.0948300000000004</x:v>
      </x:c>
      <x:c r="Q19" s="52" t="n">
        <x:v>0.9817100000000001</x:v>
      </x:c>
      <x:c r="R19" s="52" t="n">
        <x:v>14.807039920359808</x:v>
      </x:c>
      <x:c r="S19" s="52" t="n">
        <x:v>12.913497642023316</x:v>
      </x:c>
      <x:c r="T19" s="52" t="n">
        <x:v>12.565809498350887</x:v>
      </x:c>
      <x:c r="U19" s="52" t="n">
        <x:f>ABS(D19-R19)</x:f>
        <x:v>1.712960079640192</x:v>
      </x:c>
      <x:c r="V19" s="52" t="n">
        <x:f>ABS(D19-S19)</x:f>
        <x:v>3.6065023579766837</x:v>
      </x:c>
      <x:c r="W19" s="52" t="n">
        <x:f>ABS(D19-T19)</x:f>
        <x:v>3.954190501649112</x:v>
      </x:c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 ht="36" customHeight="1">
      <x:c r="A20" s="20" t="str">
        <x:v>Ιταλία</x:v>
      </x:c>
      <x:c r="B20" s="20" t="str">
        <x:v>ITA</x:v>
      </x:c>
      <x:c r="C20" s="20" t="n">
        <x:v>2008</x:v>
      </x:c>
      <x:c r="D20" s="52" t="n">
        <x:v>10.75</x:v>
      </x:c>
      <x:c r="E20" s="52" t="n">
        <x:v>16.52</x:v>
      </x:c>
      <x:c r="F20" s="52" t="n">
        <x:v>-5.77</x:v>
      </x:c>
      <x:c r="G20" s="52" t="n">
        <x:v>-0.5</x:v>
      </x:c>
      <x:c r="H20" s="54"/>
      <x:c r="I20" s="52" t="n">
        <x:v>6.076</x:v>
      </x:c>
      <x:c r="J20" s="52" t="n">
        <x:v>-1.79</x:v>
      </x:c>
      <x:c r="K20" s="52" t="n">
        <x:v>1.3399999999999999</x:v>
      </x:c>
      <x:c r="L20" s="52" t="n">
        <x:v>1.9686260333333332</x:v>
      </x:c>
      <x:c r="M20" s="52" t="n">
        <x:v>-0.8713479999999993</x:v>
      </x:c>
      <x:c r="N20" s="52" t="n">
        <x:v>0.231</x:v>
      </x:c>
      <x:c r="O20" s="52" t="n">
        <x:v>0.903</x:v>
      </x:c>
      <x:c r="P20" s="52" t="n">
        <x:v>1.403556</x:v>
      </x:c>
      <x:c r="Q20" s="52" t="n">
        <x:v>0.5893719999999998</x:v>
      </x:c>
      <x:c r="R20" s="52" t="n">
        <x:v>15.160577282449605</x:v>
      </x:c>
      <x:c r="S20" s="52" t="n">
        <x:v>13.910014613163716</x:v>
      </x:c>
      <x:c r="T20" s="52" t="n">
        <x:v>17.666473943543238</x:v>
      </x:c>
      <x:c r="U20" s="52" t="n">
        <x:f>ABS(D20-R20)</x:f>
        <x:v>4.410577282449605</x:v>
      </x:c>
      <x:c r="V20" s="52" t="n">
        <x:f>ABS(D20-S20)</x:f>
        <x:v>3.1600146131637157</x:v>
      </x:c>
      <x:c r="W20" s="52" t="n">
        <x:f>ABS(D20-T20)</x:f>
        <x:v>6.916473943543238</x:v>
      </x:c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 ht="36" customHeight="1">
      <x:c r="A21" s="20" t="str">
        <x:v>Ιταλία</x:v>
      </x:c>
      <x:c r="B21" s="20" t="str">
        <x:v>ITA</x:v>
      </x:c>
      <x:c r="C21" s="20" t="n">
        <x:v>2013</x:v>
      </x:c>
      <x:c r="D21" s="52" t="n">
        <x:v>6.069999999999999</x:v>
      </x:c>
      <x:c r="E21" s="52" t="n">
        <x:v>10.75</x:v>
      </x:c>
      <x:c r="F21" s="52" t="n">
        <x:v>-4.680000000000001</x:v>
      </x:c>
      <x:c r="G21" s="52" t="n">
        <x:v>-1</x:v>
      </x:c>
      <x:c r="H21" s="54" t="n">
        <x:v>0.02206444691425502</x:v>
      </x:c>
      <x:c r="I21" s="52" t="n">
        <x:v>10.655</x:v>
      </x:c>
      <x:c r="J21" s="52" t="n">
        <x:v>2.9059999999999997</x:v>
      </x:c>
      <x:c r="K21" s="52" t="n">
        <x:v>-0.3</x:v>
      </x:c>
      <x:c r="L21" s="52" t="n">
        <x:v>2.4491706333333334</x:v>
      </x:c>
      <x:c r="M21" s="52" t="n">
        <x:v>-2.1999320000000004</x:v>
      </x:c>
      <x:c r="N21" s="52" t="n">
        <x:v>0.208</x:v>
      </x:c>
      <x:c r="O21" s="52" t="n">
        <x:v>0.903</x:v>
      </x:c>
      <x:c r="P21" s="52" t="n">
        <x:v>2.2162399999999995</x:v>
      </x:c>
      <x:c r="Q21" s="52" t="n">
        <x:v>1.0335349999999996</x:v>
      </x:c>
      <x:c r="R21" s="52" t="n">
        <x:v>11.517879819488662</x:v>
      </x:c>
      <x:c r="S21" s="52" t="n">
        <x:v>8.30312239670425</x:v>
      </x:c>
      <x:c r="T21" s="52" t="n">
        <x:v>12.507169591786074</x:v>
      </x:c>
      <x:c r="U21" s="52" t="n">
        <x:f>ABS(D21-R21)</x:f>
        <x:v>5.447879819488663</x:v>
      </x:c>
      <x:c r="V21" s="52" t="n">
        <x:f>ABS(D21-S21)</x:f>
        <x:v>2.2331223967042506</x:v>
      </x:c>
      <x:c r="W21" s="52" t="n">
        <x:f>ABS(D21-T21)</x:f>
        <x:v>6.437169591786074</x:v>
      </x:c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 ht="36" customHeight="1">
      <x:c r="A22" s="20" t="str">
        <x:v>Ιταλία</x:v>
      </x:c>
      <x:c r="B22" s="20" t="str">
        <x:v>ITA</x:v>
      </x:c>
      <x:c r="C22" s="20" t="n">
        <x:v>2018</x:v>
      </x:c>
      <x:c r="D22" s="52" t="n">
        <x:v>21.740000000000002</x:v>
      </x:c>
      <x:c r="E22" s="52" t="n">
        <x:v>6.069999999999999</x:v>
      </x:c>
      <x:c r="F22" s="52" t="n">
        <x:v>15.670000000000002</x:v>
      </x:c>
      <x:c r="G22" s="52" t="n">
        <x:v>4.100000000000001</x:v>
      </x:c>
      <x:c r="H22" s="54" t="n">
        <x:v>0.02310830887211779</x:v>
      </x:c>
      <x:c r="I22" s="52" t="n">
        <x:v>11.211</x:v>
      </x:c>
      <x:c r="J22" s="52" t="n">
        <x:v>-1.4719999999999995</x:v>
      </x:c>
      <x:c r="K22" s="52" t="n">
        <x:v>1.2433333333333334</x:v>
      </x:c>
      <x:c r="L22" s="52" t="n">
        <x:v>0.3904356466666667</x:v>
      </x:c>
      <x:c r="M22" s="52" t="n">
        <x:v>1.058541</x:v>
      </x:c>
      <x:c r="N22" s="52" t="n">
        <x:v>0.186</x:v>
      </x:c>
      <x:c r="O22" s="52" t="n">
        <x:v>0.912</x:v>
      </x:c>
      <x:c r="P22" s="52" t="n">
        <x:v>2.085246</x:v>
      </x:c>
      <x:c r="Q22" s="52" t="n">
        <x:v>0.9865679999999997</x:v>
      </x:c>
      <x:c r="R22" s="52" t="n">
        <x:v>8.563317579166787</x:v>
      </x:c>
      <x:c r="S22" s="52" t="n">
        <x:v>10.093906922968255</x:v>
      </x:c>
      <x:c r="T22" s="52" t="n">
        <x:v>13.122085677704229</x:v>
      </x:c>
      <x:c r="U22" s="52" t="n">
        <x:f>ABS(D22-R22)</x:f>
        <x:v>13.176682420833215</x:v>
      </x:c>
      <x:c r="V22" s="52" t="n">
        <x:f>ABS(D22-S22)</x:f>
        <x:v>11.646093077031747</x:v>
      </x:c>
      <x:c r="W22" s="52" t="n">
        <x:f>ABS(D22-T22)</x:f>
        <x:v>8.617914322295773</x:v>
      </x:c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 ht="36" customHeight="1">
      <x:c r="A23" s="20" t="str">
        <x:v>Ιταλία</x:v>
      </x:c>
      <x:c r="B23" s="20" t="str">
        <x:v>ITA</x:v>
      </x:c>
      <x:c r="C23" s="20" t="n">
        <x:v>2022</x:v>
      </x:c>
      <x:c r="D23" s="52" t="n">
        <x:v>34.769999999999996</x:v>
      </x:c>
      <x:c r="E23" s="52" t="n">
        <x:v>21.740000000000002</x:v>
      </x:c>
      <x:c r="F23" s="52" t="n">
        <x:v>13.029999999999994</x:v>
      </x:c>
      <x:c r="G23" s="52" t="n">
        <x:v>-4.899999999999999</x:v>
      </x:c>
      <x:c r="H23" s="54" t="n">
        <x:v>0.07040387059378861</x:v>
      </x:c>
      <x:c r="I23" s="52" t="n">
        <x:v>9.497</x:v>
      </x:c>
      <x:c r="J23" s="52" t="n">
        <x:v>-1.0410000000000004</x:v>
      </x:c>
      <x:c r="K23" s="52" t="n">
        <x:v>0.1633333333333335</x:v>
      </x:c>
      <x:c r="L23" s="52" t="n">
        <x:v>0.7824408533333335</x:v>
      </x:c>
      <x:c r="M23" s="52" t="n">
        <x:v>0.7014399999999998</x:v>
      </x:c>
      <x:c r="N23" s="52" t="n">
        <x:v>0.134</x:v>
      </x:c>
      <x:c r="O23" s="52" t="n">
        <x:v>0.905</x:v>
      </x:c>
      <x:c r="P23" s="52" t="n">
        <x:v>1.2725980000000001</x:v>
      </x:c>
      <x:c r="Q23" s="52" t="n">
        <x:v>0.9022149999999998</x:v>
      </x:c>
      <x:c r="R23" s="52" t="n">
        <x:v>18.456050550500926</x:v>
      </x:c>
      <x:c r="S23" s="52" t="n">
        <x:v>19.63660972479765</x:v>
      </x:c>
      <x:c r="T23" s="52" t="n">
        <x:v>22.588351454089945</x:v>
      </x:c>
      <x:c r="U23" s="52" t="n">
        <x:f>ABS(D23-R23)</x:f>
        <x:v>16.31394944949907</x:v>
      </x:c>
      <x:c r="V23" s="52" t="n">
        <x:f>ABS(D23-S23)</x:f>
        <x:v>15.133390275202345</x:v>
      </x:c>
      <x:c r="W23" s="52" t="n">
        <x:f>ABS(D23-T23)</x:f>
        <x:v>12.18164854591005</x:v>
      </x:c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 ht="36" customHeight="1">
      <x:c r="A24" s="20" t="str">
        <x:v>Γαλλία</x:v>
      </x:c>
      <x:c r="B24" s="20" t="str">
        <x:v>FRA</x:v>
      </x:c>
      <x:c r="C24" s="20" t="n">
        <x:v>2007</x:v>
      </x:c>
      <x:c r="D24" s="52" t="n">
        <x:v>4.29</x:v>
      </x:c>
      <x:c r="E24" s="52" t="n">
        <x:v>11.34</x:v>
      </x:c>
      <x:c r="F24" s="52" t="n">
        <x:v>-7.05</x:v>
      </x:c>
      <x:c r="G24" s="52"/>
      <x:c r="H24" s="54" t="n">
        <x:v>0.02522858110396209</x:v>
      </x:c>
      <x:c r="I24" s="52" t="n">
        <x:v>8.832</x:v>
      </x:c>
      <x:c r="J24" s="52" t="n">
        <x:v>0.5260000000000016</x:v>
      </x:c>
      <x:c r="K24" s="52" t="n">
        <x:v>2.4899999999999998</x:v>
      </x:c>
      <x:c r="L24" s="52" t="n">
        <x:v>1.8543611666666664</x:v>
      </x:c>
      <x:c r="M24" s="52" t="n">
        <x:v>-2.290621</x:v>
      </x:c>
      <x:c r="N24" s="52" t="n">
        <x:v>0.059</x:v>
      </x:c>
      <x:c r="O24" s="52" t="n">
        <x:v>0.967</x:v>
      </x:c>
      <x:c r="P24" s="52" t="n">
        <x:v>0.521088</x:v>
      </x:c>
      <x:c r="Q24" s="52" t="n">
        <x:v>0.29145600000000027</x:v>
      </x:c>
      <x:c r="R24" s="52" t="n">
        <x:v>12.005003073864167</x:v>
      </x:c>
      <x:c r="S24" s="52" t="n">
        <x:v>7.86842550684477</x:v>
      </x:c>
      <x:c r="T24" s="52" t="n">
        <x:v>6.027085553519193</x:v>
      </x:c>
      <x:c r="U24" s="52" t="n">
        <x:f>ABS(D24-R24)</x:f>
        <x:v>7.715003073864167</x:v>
      </x:c>
      <x:c r="V24" s="52" t="n">
        <x:f>ABS(D24-S24)</x:f>
        <x:v>3.57842550684477</x:v>
      </x:c>
      <x:c r="W24" s="52" t="n">
        <x:f>ABS(D24-T24)</x:f>
        <x:v>1.7370855535191927</x:v>
      </x:c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 ht="36" customHeight="1">
      <x:c r="A25" s="20" t="str">
        <x:v>Γαλλία</x:v>
      </x:c>
      <x:c r="B25" s="20" t="str">
        <x:v>FRA</x:v>
      </x:c>
      <x:c r="C25" s="20" t="n">
        <x:v>2012</x:v>
      </x:c>
      <x:c r="D25" s="52" t="n">
        <x:v>13.6</x:v>
      </x:c>
      <x:c r="E25" s="52" t="n">
        <x:v>4.29</x:v>
      </x:c>
      <x:c r="F25" s="52" t="n">
        <x:v>9.309999999999999</x:v>
      </x:c>
      <x:c r="G25" s="52" t="n">
        <x:v>2.1000000000000014</x:v>
      </x:c>
      <x:c r="H25" s="54" t="n">
        <x:v>0.026671682921872053</x:v>
      </x:c>
      <x:c r="I25" s="52" t="n">
        <x:v>9.228</x:v>
      </x:c>
      <x:c r="J25" s="52" t="n">
        <x:v>1.8419999999999996</x:v>
      </x:c>
      <x:c r="K25" s="52" t="n">
        <x:v>0.54</x:v>
      </x:c>
      <x:c r="L25" s="52" t="n">
        <x:v>1.24344706</x:v>
      </x:c>
      <x:c r="M25" s="52" t="n">
        <x:v>-1.325750000000001</x:v>
      </x:c>
      <x:c r="N25" s="52" t="n">
        <x:v>0.059</x:v>
      </x:c>
      <x:c r="O25" s="52" t="n">
        <x:v>0.967</x:v>
      </x:c>
      <x:c r="P25" s="52" t="n">
        <x:v>0.5444519999999999</x:v>
      </x:c>
      <x:c r="Q25" s="52" t="n">
        <x:v>0.30452400000000024</x:v>
      </x:c>
      <x:c r="R25" s="52" t="n">
        <x:v>7.558685837490548</x:v>
      </x:c>
      <x:c r="S25" s="52" t="n">
        <x:v>7.3392913483671425</x:v>
      </x:c>
      <x:c r="T25" s="52" t="n">
        <x:v>6.4804891203262756</x:v>
      </x:c>
      <x:c r="U25" s="52" t="n">
        <x:f>ABS(D25-R25)</x:f>
        <x:v>6.041314162509452</x:v>
      </x:c>
      <x:c r="V25" s="52" t="n">
        <x:f>ABS(D25-S25)</x:f>
        <x:v>6.260708651632857</x:v>
      </x:c>
      <x:c r="W25" s="52" t="n">
        <x:f>ABS(D25-T25)</x:f>
        <x:v>7.119510879673724</x:v>
      </x:c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 ht="36" customHeight="1">
      <x:c r="A26" s="20" t="str">
        <x:v>Γαλλία</x:v>
      </x:c>
      <x:c r="B26" s="20" t="str">
        <x:v>FRA</x:v>
      </x:c>
      <x:c r="C26" s="20" t="n">
        <x:v>2017</x:v>
      </x:c>
      <x:c r="D26" s="52" t="n">
        <x:v>13.2</x:v>
      </x:c>
      <x:c r="E26" s="52" t="n">
        <x:v>13.6</x:v>
      </x:c>
      <x:c r="F26" s="52" t="n">
        <x:v>-0.40000000000000036</x:v>
      </x:c>
      <x:c r="G26" s="52" t="n">
        <x:v>0.29999999999999716</x:v>
      </x:c>
      <x:c r="H26" s="54" t="n">
        <x:v>0.0203103365991244</x:v>
      </x:c>
      <x:c r="I26" s="52" t="n">
        <x:v>10.057</x:v>
      </x:c>
      <x:c r="J26" s="52" t="n">
        <x:v>0.14400000000000013</x:v>
      </x:c>
      <x:c r="K26" s="52" t="n">
        <x:v>0.9766666666666667</x:v>
      </x:c>
      <x:c r="L26" s="52" t="n">
        <x:v>0.24286934666666662</x:v>
      </x:c>
      <x:c r="M26" s="52" t="n">
        <x:v>-0.14805199999999985</x:v>
      </x:c>
      <x:c r="N26" s="52" t="n">
        <x:v>0.053</x:v>
      </x:c>
      <x:c r="O26" s="52" t="n">
        <x:v>0.969</x:v>
      </x:c>
      <x:c r="P26" s="52" t="n">
        <x:v>0.533021</x:v>
      </x:c>
      <x:c r="Q26" s="52" t="n">
        <x:v>0.3117670000000003</x:v>
      </x:c>
      <x:c r="R26" s="52" t="n">
        <x:v>13.430347322687483</x:v>
      </x:c>
      <x:c r="S26" s="52" t="n">
        <x:v>13.111740630295197</x:v>
      </x:c>
      <x:c r="T26" s="52" t="n">
        <x:v>11.107475348011638</x:v>
      </x:c>
      <x:c r="U26" s="52" t="n">
        <x:f>ABS(D26-R26)</x:f>
        <x:v>0.23034732268748392</x:v>
      </x:c>
      <x:c r="V26" s="52" t="n">
        <x:f>ABS(D26-S26)</x:f>
        <x:v>0.08825936970480264</x:v>
      </x:c>
      <x:c r="W26" s="52" t="n">
        <x:f>ABS(D26-T26)</x:f>
        <x:v>2.092524651988361</x:v>
      </x:c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 ht="36" customHeight="1">
      <x:c r="A27" s="20" t="str">
        <x:v>Γαλλία</x:v>
      </x:c>
      <x:c r="B27" s="20" t="str">
        <x:v>FRA</x:v>
      </x:c>
      <x:c r="C27" s="20" t="n">
        <x:v>2022</x:v>
      </x:c>
      <x:c r="D27" s="52" t="n">
        <x:v>22.92</x:v>
      </x:c>
      <x:c r="E27" s="52" t="n">
        <x:v>13.2</x:v>
      </x:c>
      <x:c r="F27" s="52" t="n">
        <x:v>9.720000000000002</x:v>
      </x:c>
      <x:c r="G27" s="52" t="n">
        <x:v>1.3999999999999986</x:v>
      </x:c>
      <x:c r="H27" s="54" t="n">
        <x:v>0.06426811526188425</x:v>
      </x:c>
      <x:c r="I27" s="52" t="n">
        <x:v>7.871</x:v>
      </x:c>
      <x:c r="J27" s="52" t="n">
        <x:v>-1.1470000000000002</x:v>
      </x:c>
      <x:c r="K27" s="52" t="n">
        <x:v>0.48999999999999977</x:v>
      </x:c>
      <x:c r="L27" s="52" t="n">
        <x:v>1.0756950466666666</x:v>
      </x:c>
      <x:c r="M27" s="52" t="n">
        <x:v>-1.069407</x:v>
      </x:c>
      <x:c r="N27" s="52" t="n">
        <x:v>0.054</x:v>
      </x:c>
      <x:c r="O27" s="52" t="n">
        <x:v>0.96</x:v>
      </x:c>
      <x:c r="P27" s="52" t="n">
        <x:v>0.425034</x:v>
      </x:c>
      <x:c r="Q27" s="52" t="n">
        <x:v>0.3148400000000003</x:v>
      </x:c>
      <x:c r="R27" s="52" t="n">
        <x:v>13.178074004311675</x:v>
      </x:c>
      <x:c r="S27" s="52" t="n">
        <x:v>16.073138549874205</x:v>
      </x:c>
      <x:c r="T27" s="52" t="n">
        <x:v>16.041145870367814</x:v>
      </x:c>
      <x:c r="U27" s="52" t="n">
        <x:f>ABS(D27-R27)</x:f>
        <x:v>9.741925995688327</x:v>
      </x:c>
      <x:c r="V27" s="52" t="n">
        <x:f>ABS(D27-S27)</x:f>
        <x:v>6.846861450125797</x:v>
      </x:c>
      <x:c r="W27" s="52" t="n">
        <x:f>ABS(D27-T27)</x:f>
        <x:v>6.878854129632188</x:v>
      </x:c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 ht="36" customHeight="1">
      <x:c r="A28" s="20" t="str">
        <x:v>Γαλλία</x:v>
      </x:c>
      <x:c r="B28" s="20" t="str">
        <x:v>FRA</x:v>
      </x:c>
      <x:c r="C28" s="20" t="n">
        <x:v>2024</x:v>
      </x:c>
      <x:c r="D28" s="52" t="n">
        <x:v>29.299999999999997</x:v>
      </x:c>
      <x:c r="E28" s="52" t="n">
        <x:v>22.92</x:v>
      </x:c>
      <x:c r="F28" s="52" t="n">
        <x:v>6.3799999999999955</x:v>
      </x:c>
      <x:c r="G28" s="52" t="n">
        <x:v>1.3999999999999986</x:v>
      </x:c>
      <x:c r="H28" s="54" t="n">
        <x:v>0.08000920969320213</x:v>
      </x:c>
      <x:c r="I28" s="52" t="n">
        <x:v>7.335</x:v>
      </x:c>
      <x:c r="J28" s="52" t="n">
        <x:v>-0.6740000000000004</x:v>
      </x:c>
      <x:c r="K28" s="52" t="n">
        <x:v>3.4633333333333334</x:v>
      </x:c>
      <x:c r="L28" s="52" t="n">
        <x:v>3.9143520333333335</x:v>
      </x:c>
      <x:c r="M28" s="52" t="n">
        <x:v>-0.11750099999999897</x:v>
      </x:c>
      <x:c r="N28" s="52" t="n">
        <x:v>0.045</x:v>
      </x:c>
      <x:c r="O28" s="52" t="n">
        <x:v>0.966</x:v>
      </x:c>
      <x:c r="P28" s="52" t="n">
        <x:v>0.330075</x:v>
      </x:c>
      <x:c r="Q28" s="52" t="n">
        <x:v>0.24939000000000022</x:v>
      </x:c>
      <x:c r="R28" s="52" t="n">
        <x:v>19.308315640843816</x:v>
      </x:c>
      <x:c r="S28" s="52" t="n">
        <x:v>21.531717977963815</x:v>
      </x:c>
      <x:c r="T28" s="52" t="n">
        <x:v>21.66163882721539</x:v>
      </x:c>
      <x:c r="U28" s="52" t="n">
        <x:f>ABS(D28-R28)</x:f>
        <x:v>9.991684359156181</x:v>
      </x:c>
      <x:c r="V28" s="52" t="n">
        <x:f>ABS(D28-S28)</x:f>
        <x:v>7.768282022036182</x:v>
      </x:c>
      <x:c r="W28" s="52" t="n">
        <x:f>ABS(D28-T28)</x:f>
        <x:v>7.638361172784606</x:v>
      </x:c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 ht="36" customHeight="1">
      <x:c r="A29" s="20" t="str">
        <x:v>Γερμανία</x:v>
      </x:c>
      <x:c r="B29" s="20" t="str">
        <x:v>DEU</x:v>
      </x:c>
      <x:c r="C29" s="20" t="n">
        <x:v>2005</x:v>
      </x:c>
      <x:c r="D29" s="52" t="n">
        <x:v>0</x:v>
      </x:c>
      <x:c r="E29" s="52" t="n">
        <x:v>0.6</x:v>
      </x:c>
      <x:c r="F29" s="52" t="n">
        <x:v>-0.6</x:v>
      </x:c>
      <x:c r="G29" s="52"/>
      <x:c r="H29" s="54"/>
      <x:c r="I29" s="52" t="n">
        <x:v>10.727</x:v>
      </x:c>
      <x:c r="J29" s="52" t="n">
        <x:v>2.9540000000000006</x:v>
      </x:c>
      <x:c r="K29" s="52" t="n">
        <x:v>0.1333333333333333</x:v>
      </x:c>
      <x:c r="L29" s="52" t="n">
        <x:v>1.3735884333333335</x:v>
      </x:c>
      <x:c r="M29" s="52" t="n">
        <x:v>0.04612000000000194</x:v>
      </x:c>
      <x:c r="N29" s="52" t="n">
        <x:v>0.011</x:v>
      </x:c>
      <x:c r="O29" s="52" t="n">
        <x:v>0.993</x:v>
      </x:c>
      <x:c r="P29" s="52" t="n">
        <x:v>0.11799699999999999</x:v>
      </x:c>
      <x:c r="Q29" s="52" t="n">
        <x:v>0.07508900000000007</x:v>
      </x:c>
      <x:c r="R29" s="52" t="n">
        <x:v>5.816433403713258</x:v>
      </x:c>
      <x:c r="S29" s="52" t="n">
        <x:v>10.11705410493446</x:v>
      </x:c>
      <x:c r="T29" s="52" t="n">
        <x:v>10.107570561812272</x:v>
      </x:c>
      <x:c r="U29" s="52" t="n">
        <x:f>ABS(D29-R29)</x:f>
        <x:v>5.816433403713258</x:v>
      </x:c>
      <x:c r="V29" s="52" t="n">
        <x:f>ABS(D29-S29)</x:f>
        <x:v>10.11705410493446</x:v>
      </x:c>
      <x:c r="W29" s="52" t="n">
        <x:f>ABS(D29-T29)</x:f>
        <x:v>10.107570561812272</x:v>
      </x:c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 ht="36" customHeight="1">
      <x:c r="A30" s="20" t="str">
        <x:v>Γερμανία</x:v>
      </x:c>
      <x:c r="B30" s="20" t="str">
        <x:v>DEU</x:v>
      </x:c>
      <x:c r="C30" s="20" t="n">
        <x:v>2009</x:v>
      </x:c>
      <x:c r="D30" s="52" t="n">
        <x:v>0</x:v>
      </x:c>
      <x:c r="E30" s="52" t="n">
        <x:v>0</x:v>
      </x:c>
      <x:c r="F30" s="52" t="n">
        <x:v>0</x:v>
      </x:c>
      <x:c r="G30" s="52" t="n">
        <x:v>-2.5</x:v>
      </x:c>
      <x:c r="H30" s="54"/>
      <x:c r="I30" s="52" t="n">
        <x:v>7.508</x:v>
      </x:c>
      <x:c r="J30" s="52" t="n">
        <x:v>-3.6849999999999996</x:v>
      </x:c>
      <x:c r="K30" s="52" t="n">
        <x:v>2.5533333333333332</x:v>
      </x:c>
      <x:c r="L30" s="52" t="n">
        <x:v>2.1680500666666664</x:v>
      </x:c>
      <x:c r="M30" s="52" t="n">
        <x:v>0.20552999999999955</x:v>
      </x:c>
      <x:c r="N30" s="52" t="n">
        <x:v>0.011</x:v>
      </x:c>
      <x:c r="O30" s="52" t="n">
        <x:v>0.993</x:v>
      </x:c>
      <x:c r="P30" s="52" t="n">
        <x:v>0.082588</x:v>
      </x:c>
      <x:c r="Q30" s="52" t="n">
        <x:v>0.05255600000000005</x:v>
      </x:c>
      <x:c r="R30" s="52" t="n">
        <x:v>5.424788115066871</x:v>
      </x:c>
      <x:c r="S30" s="52" t="n">
        <x:v>9.21434889806877</x:v>
      </x:c>
      <x:c r="T30" s="52" t="n">
        <x:v>9.257370294912453</x:v>
      </x:c>
      <x:c r="U30" s="52" t="n">
        <x:f>ABS(D30-R30)</x:f>
        <x:v>5.424788115066871</x:v>
      </x:c>
      <x:c r="V30" s="52" t="n">
        <x:f>ABS(D30-S30)</x:f>
        <x:v>9.21434889806877</x:v>
      </x:c>
      <x:c r="W30" s="52" t="n">
        <x:f>ABS(D30-T30)</x:f>
        <x:v>9.257370294912453</x:v>
      </x:c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 ht="36" customHeight="1">
      <x:c r="A31" s="20" t="str">
        <x:v>Γερμανία</x:v>
      </x:c>
      <x:c r="B31" s="20" t="str">
        <x:v>DEU</x:v>
      </x:c>
      <x:c r="C31" s="20" t="n">
        <x:v>2013</x:v>
      </x:c>
      <x:c r="D31" s="52" t="n">
        <x:v>0</x:v>
      </x:c>
      <x:c r="E31" s="52" t="n">
        <x:v>0</x:v>
      </x:c>
      <x:c r="F31" s="52" t="n">
        <x:v>0</x:v>
      </x:c>
      <x:c r="G31" s="52" t="n">
        <x:v>-0.9000000000000057</x:v>
      </x:c>
      <x:c r="H31" s="54"/>
      <x:c r="I31" s="52" t="n">
        <x:v>5.372</x:v>
      </x:c>
      <x:c r="J31" s="52" t="n">
        <x:v>-2.508</x:v>
      </x:c>
      <x:c r="K31" s="52" t="n">
        <x:v>2.7933333333333334</x:v>
      </x:c>
      <x:c r="L31" s="52" t="n">
        <x:v>1.7291574666666667</x:v>
      </x:c>
      <x:c r="M31" s="52" t="n">
        <x:v>-0.48259399999999886</x:v>
      </x:c>
      <x:c r="N31" s="52" t="n">
        <x:v>0.011</x:v>
      </x:c>
      <x:c r="O31" s="52" t="n">
        <x:v>0.993</x:v>
      </x:c>
      <x:c r="P31" s="52" t="n">
        <x:v>0.059092</x:v>
      </x:c>
      <x:c r="Q31" s="52" t="n">
        <x:v>0.03760400000000003</x:v>
      </x:c>
      <x:c r="R31" s="52" t="n">
        <x:v>5.424788115066871</x:v>
      </x:c>
      <x:c r="S31" s="52" t="n">
        <x:v>9.316574441056082</x:v>
      </x:c>
      <x:c r="T31" s="52" t="n">
        <x:v>9.294777526426191</x:v>
      </x:c>
      <x:c r="U31" s="52" t="n">
        <x:f>ABS(D31-R31)</x:f>
        <x:v>5.424788115066871</x:v>
      </x:c>
      <x:c r="V31" s="52" t="n">
        <x:f>ABS(D31-S31)</x:f>
        <x:v>9.316574441056082</x:v>
      </x:c>
      <x:c r="W31" s="52" t="n">
        <x:f>ABS(D31-T31)</x:f>
        <x:v>9.294777526426191</x:v>
      </x:c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 ht="36" customHeight="1">
      <x:c r="A32" s="20" t="str">
        <x:v>Γερμανία</x:v>
      </x:c>
      <x:c r="B32" s="20" t="str">
        <x:v>DEU</x:v>
      </x:c>
      <x:c r="C32" s="20" t="n">
        <x:v>2017</x:v>
      </x:c>
      <x:c r="D32" s="52" t="n">
        <x:v>12.6</x:v>
      </x:c>
      <x:c r="E32" s="52" t="n">
        <x:v>0</x:v>
      </x:c>
      <x:c r="F32" s="52" t="n">
        <x:v>12.6</x:v>
      </x:c>
      <x:c r="G32" s="52" t="n">
        <x:v>-0.6000000000000014</x:v>
      </x:c>
      <x:c r="H32" s="54"/>
      <x:c r="I32" s="52" t="n">
        <x:v>4.104</x:v>
      </x:c>
      <x:c r="J32" s="52" t="n">
        <x:v>-1.2119999999999997</x:v>
      </x:c>
      <x:c r="K32" s="52" t="n">
        <x:v>2.0366666666666666</x:v>
      </x:c>
      <x:c r="L32" s="52" t="n">
        <x:v>0.6376557066666667</x:v>
      </x:c>
      <x:c r="M32" s="52" t="n">
        <x:v>0.29012300000000124</x:v>
      </x:c>
      <x:c r="N32" s="52" t="n">
        <x:v>0.012</x:v>
      </x:c>
      <x:c r="O32" s="52" t="n">
        <x:v>0.994</x:v>
      </x:c>
      <x:c r="P32" s="52" t="n">
        <x:v>0.049248</x:v>
      </x:c>
      <x:c r="Q32" s="52" t="n">
        <x:v>0.02462400000000002</x:v>
      </x:c>
      <x:c r="R32" s="52" t="n">
        <x:v>5.424788115066871</x:v>
      </x:c>
      <x:c r="S32" s="52" t="n">
        <x:v>12.836636590420209</x:v>
      </x:c>
      <x:c r="T32" s="52" t="n">
        <x:v>12.636225545822652</x:v>
      </x:c>
      <x:c r="U32" s="52" t="n">
        <x:f>ABS(D32-R32)</x:f>
        <x:v>7.175211884933129</x:v>
      </x:c>
      <x:c r="V32" s="52" t="n">
        <x:f>ABS(D32-S32)</x:f>
        <x:v>0.23663659042020946</x:v>
      </x:c>
      <x:c r="W32" s="52" t="n">
        <x:f>ABS(D32-T32)</x:f>
        <x:v>0.036225545822652805</x:v>
      </x:c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 ht="36" customHeight="1">
      <x:c r="A33" s="20" t="str">
        <x:v>Γερμανία</x:v>
      </x:c>
      <x:c r="B33" s="20" t="str">
        <x:v>DEU</x:v>
      </x:c>
      <x:c r="C33" s="20" t="n">
        <x:v>2021</x:v>
      </x:c>
      <x:c r="D33" s="52" t="n">
        <x:v>10.34</x:v>
      </x:c>
      <x:c r="E33" s="52" t="n">
        <x:v>12.6</x:v>
      </x:c>
      <x:c r="F33" s="52" t="n">
        <x:v>-2.26</x:v>
      </x:c>
      <x:c r="G33" s="52" t="n">
        <x:v>1.8999999999999986</x:v>
      </x:c>
      <x:c r="H33" s="54"/>
      <x:c r="I33" s="52" t="n">
        <x:v>3.881</x:v>
      </x:c>
      <x:c r="J33" s="52" t="n">
        <x:v>0.09999999999999964</x:v>
      </x:c>
      <x:c r="K33" s="52" t="n">
        <x:v>-0.6633333333333332</x:v>
      </x:c>
      <x:c r="L33" s="52" t="n">
        <x:v>1.1075688433333333</x:v>
      </x:c>
      <x:c r="M33" s="52" t="n">
        <x:v>-1.610468000000001</x:v>
      </x:c>
      <x:c r="N33" s="52" t="n">
        <x:v>0.016</x:v>
      </x:c>
      <x:c r="O33" s="52" t="n">
        <x:v>0.991</x:v>
      </x:c>
      <x:c r="P33" s="52" t="n">
        <x:v>0.062096</x:v>
      </x:c>
      <x:c r="Q33" s="52" t="n">
        <x:v>0.03492900000000003</x:v>
      </x:c>
      <x:c r="R33" s="52" t="n">
        <x:v>13.649339176641016</x:v>
      </x:c>
      <x:c r="S33" s="52" t="n">
        <x:v>16.533077522321843</x:v>
      </x:c>
      <x:c r="T33" s="52" t="n">
        <x:v>15.163744637741292</x:v>
      </x:c>
      <x:c r="U33" s="52" t="n">
        <x:f>ABS(D33-R33)</x:f>
        <x:v>3.309339176641016</x:v>
      </x:c>
      <x:c r="V33" s="52" t="n">
        <x:f>ABS(D33-S33)</x:f>
        <x:v>6.193077522321843</x:v>
      </x:c>
      <x:c r="W33" s="52" t="n">
        <x:f>ABS(D33-T33)</x:f>
        <x:v>4.823744637741292</x:v>
      </x:c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 ht="36" customHeight="1">
      <x:c r="A34" s="20" t="str">
        <x:v>Γερμανία</x:v>
      </x:c>
      <x:c r="B34" s="20" t="str">
        <x:v>DEU</x:v>
      </x:c>
      <x:c r="C34" s="20" t="n">
        <x:v>2025</x:v>
      </x:c>
      <x:c r="D34" s="52" t="n">
        <x:v>20.8</x:v>
      </x:c>
      <x:c r="E34" s="52" t="n">
        <x:v>10.34</x:v>
      </x:c>
      <x:c r="F34" s="52" t="n">
        <x:v>10.46</x:v>
      </x:c>
      <x:c r="G34" s="52" t="n">
        <x:v>1.8999999999999986</x:v>
      </x:c>
      <x:c r="H34" s="54" t="n">
        <x:v>0.0698823456751998</x:v>
      </x:c>
      <x:c r="I34" s="52" t="n">
        <x:v>3.4</x:v>
      </x:c>
      <x:c r="J34" s="52" t="n">
        <x:v>-0.19399999999999995</x:v>
      </x:c>
      <x:c r="K34" s="52" t="n">
        <x:v>1.5899999999999999</x:v>
      </x:c>
      <x:c r="L34" s="52" t="n">
        <x:v>5.025169766666667</x:v>
      </x:c>
      <x:c r="M34" s="52" t="n">
        <x:v>-1.3027620000000013</x:v>
      </x:c>
      <x:c r="N34" s="52" t="n">
        <x:v>0.024</x:v>
      </x:c>
      <x:c r="O34" s="52" t="n">
        <x:v>0.991</x:v>
      </x:c>
      <x:c r="P34" s="52" t="n">
        <x:v>0.0816</x:v>
      </x:c>
      <x:c r="Q34" s="52" t="n">
        <x:v>0.030600000000000026</x:v>
      </x:c>
      <x:c r="R34" s="52" t="n">
        <x:v>12.174141922739622</x:v>
      </x:c>
      <x:c r="S34" s="52" t="n">
        <x:v>15.662452830446338</x:v>
      </x:c>
      <x:c r="T34" s="52" t="n">
        <x:v>15.130421630935412</x:v>
      </x:c>
      <x:c r="U34" s="52" t="n">
        <x:f>ABS(D34-R34)</x:f>
        <x:v>8.625858077260379</x:v>
      </x:c>
      <x:c r="V34" s="52" t="n">
        <x:f>ABS(D34-S34)</x:f>
        <x:v>5.137547169553663</x:v>
      </x:c>
      <x:c r="W34" s="52" t="n">
        <x:f>ABS(D34-T34)</x:f>
        <x:v>5.669578369064588</x:v>
      </x:c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W2"/>
  </x:mergeCells>
  <x:conditionalFormatting sqref="U5:W34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c475e53d53042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28" hidden="0" customWidth="1"/>
    <x:col min="9" max="9" width="28" hidden="0" customWidth="1"/>
    <x:col min="10" max="10" width="22" hidden="0" customWidth="1"/>
  </x:cols>
  <x:sheetData>
    <x:row r="1">
      <x:c r="A1" s="4" t="str">
        <x:v>Επικύρωση prototype και διαγνωστικοί έλεγχοι</x:v>
      </x:c>
      <x:c r="B1" s="4"/>
      <x:c r="C1" s="4"/>
      <x:c r="D1" s="4"/>
      <x:c r="E1" s="4"/>
      <x:c r="F1" s="4"/>
      <x:c r="G1" s="4"/>
      <x:c r="H1" s="4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4"/>
      <x:c r="H2" s="4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>
      <x:c r="A4" s="83" t="str">
        <x:v>Μοντέλο</x:v>
      </x:c>
      <x:c r="B4" s="83" t="str">
        <x:v>N</x:v>
      </x:c>
      <x:c r="C4" s="83" t="str">
        <x:v>MAE</x:v>
      </x:c>
      <x:c r="D4" s="83" t="str">
        <x:v>RMSE</x:v>
      </x:c>
      <x:c r="E4" s="83" t="str">
        <x:v>R²</x:v>
      </x:c>
      <x:c r="F4" s="83" t="str">
        <x:v>Συσχέτιση</x:v>
      </x:c>
      <x:c r="G4" s="18"/>
      <x:c r="H4" s="83" t="str">
        <x:v>Μοντέλο</x:v>
      </x:c>
      <x:c r="I4" s="83" t="str">
        <x:v>Μεταβλητή</x:v>
      </x:c>
      <x:c r="J4" s="83" t="str">
        <x:v>Τυποποιημένος συντελεστής</x:v>
      </x:c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>
      <x:c r="A5" s="20" t="str">
        <x:v>M0 Baseline</x:v>
      </x:c>
      <x:c r="B5" s="20" t="n">
        <x:v>30</x:v>
      </x:c>
      <x:c r="C5" s="52" t="n">
        <x:v>6.141155443965484</x:v>
      </x:c>
      <x:c r="D5" s="52" t="n">
        <x:v>6.944420806741959</x:v>
      </x:c>
      <x:c r="E5" s="52" t="n">
        <x:v>0.42917149218890616</x:v>
      </x:c>
      <x:c r="F5" s="52" t="n">
        <x:v>0.69466592789781</x:v>
      </x:c>
      <x:c r="G5" s="18"/>
      <x:c r="H5" s="20" t="str">
        <x:v>M0 Baseline</x:v>
      </x:c>
      <x:c r="I5" s="20" t="str">
        <x:v>(intercept)</x:v>
      </x:c>
      <x:c r="J5" s="60" t="n">
        <x:v>10.071333333333333</x:v>
      </x:c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>
      <x:c r="A6" s="20" t="str">
        <x:v>M1 Economy</x:v>
      </x:c>
      <x:c r="B6" s="20" t="n">
        <x:v>30</x:v>
      </x:c>
      <x:c r="C6" s="52" t="n">
        <x:v>5.966241450688849</x:v>
      </x:c>
      <x:c r="D6" s="52" t="n">
        <x:v>7.323467343256463</x:v>
      </x:c>
      <x:c r="E6" s="52" t="n">
        <x:v>0.3651558917018769</x:v>
      </x:c>
      <x:c r="F6" s="52" t="n">
        <x:v>0.6072118672746513</x:v>
      </x:c>
      <x:c r="G6" s="18"/>
      <x:c r="H6" s="20" t="str">
        <x:v>M0 Baseline</x:v>
      </x:c>
      <x:c r="I6" s="20" t="str">
        <x:v>prev_vote</x:v>
      </x:c>
      <x:c r="J6" s="60" t="n">
        <x:v>4.966218363520282</x:v>
      </x:c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>
      <x:c r="A7" s="20" t="str">
        <x:v>M2 Economy+Institutions</x:v>
      </x:c>
      <x:c r="B7" s="20" t="n">
        <x:v>30</x:v>
      </x:c>
      <x:c r="C7" s="52" t="n">
        <x:v>6.398333647823269</x:v>
      </x:c>
      <x:c r="D7" s="52" t="n">
        <x:v>7.442037460590951</x:v>
      </x:c>
      <x:c r="E7" s="52" t="n">
        <x:v>0.3444326761781399</x:v>
      </x:c>
      <x:c r="F7" s="52" t="n">
        <x:v>0.6160506243304327</x:v>
      </x:c>
      <x:c r="G7" s="18"/>
      <x:c r="H7" s="20" t="str">
        <x:v>M1 Economy</x:v>
      </x:c>
      <x:c r="I7" s="20" t="str">
        <x:v>(intercept)</x:v>
      </x:c>
      <x:c r="J7" s="60" t="n">
        <x:v>10.071333333333335</x:v>
      </x:c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>
      <x:c r="A8" s="18"/>
      <x:c r="B8" s="18"/>
      <x:c r="C8" s="18"/>
      <x:c r="D8" s="18"/>
      <x:c r="E8" s="18"/>
      <x:c r="F8" s="18"/>
      <x:c r="G8" s="18"/>
      <x:c r="H8" s="20" t="str">
        <x:v>M1 Economy</x:v>
      </x:c>
      <x:c r="I8" s="20" t="str">
        <x:v>prev_vote</x:v>
      </x:c>
      <x:c r="J8" s="60" t="n">
        <x:v>3.871033923828013</x:v>
      </x:c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>
      <x:c r="A9" s="18"/>
      <x:c r="B9" s="18"/>
      <x:c r="C9" s="18"/>
      <x:c r="D9" s="18"/>
      <x:c r="E9" s="18"/>
      <x:c r="F9" s="18"/>
      <x:c r="G9" s="18"/>
      <x:c r="H9" s="20" t="str">
        <x:v>M1 Economy</x:v>
      </x:c>
      <x:c r="I9" s="20" t="str">
        <x:v>labor_ch3</x:v>
      </x:c>
      <x:c r="J9" s="60" t="n">
        <x:v>0.8402685421094254</x:v>
      </x:c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>
      <x:c r="A10" s="83" t="str">
        <x:v>Μοντέλο</x:v>
      </x:c>
      <x:c r="B10" s="83" t="str">
        <x:v>Χώρα εκτός δείγματος</x:v>
      </x:c>
      <x:c r="C10" s="83" t="str">
        <x:v>N</x:v>
      </x:c>
      <x:c r="D10" s="83" t="str">
        <x:v>MAE</x:v>
      </x:c>
      <x:c r="E10" s="83" t="str">
        <x:v>RMSE</x:v>
      </x:c>
      <x:c r="F10" s="18"/>
      <x:c r="G10" s="18"/>
      <x:c r="H10" s="20" t="str">
        <x:v>M1 Economy</x:v>
      </x:c>
      <x:c r="I10" s="20" t="str">
        <x:v>wage_cagr</x:v>
      </x:c>
      <x:c r="J10" s="60" t="n">
        <x:v>2.194253431263423</x:v>
      </x:c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>
      <x:c r="A11" s="20" t="str">
        <x:v>M0 Baseline</x:v>
      </x:c>
      <x:c r="B11" s="20" t="str">
        <x:v>Ελλάδα</x:v>
      </x:c>
      <x:c r="C11" s="20" t="n">
        <x:v>7</x:v>
      </x:c>
      <x:c r="D11" s="52" t="n">
        <x:v>4.302915346393633</x:v>
      </x:c>
      <x:c r="E11" s="52" t="n">
        <x:v>4.617771967029702</x:v>
      </x:c>
      <x:c r="F11" s="18"/>
      <x:c r="G11" s="18"/>
      <x:c r="H11" s="20" t="str">
        <x:v>M1 Economy</x:v>
      </x:c>
      <x:c r="I11" s="20" t="str">
        <x:v>unemp</x:v>
      </x:c>
      <x:c r="J11" s="60" t="n">
        <x:v>-1.8970303956009285</x:v>
      </x:c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>
      <x:c r="A12" s="20" t="str">
        <x:v>M0 Baseline</x:v>
      </x:c>
      <x:c r="B12" s="20" t="str">
        <x:v>Ισπανία</x:v>
      </x:c>
      <x:c r="C12" s="20" t="n">
        <x:v>7</x:v>
      </x:c>
      <x:c r="D12" s="52" t="n">
        <x:v>6.222216165101604</x:v>
      </x:c>
      <x:c r="E12" s="52" t="n">
        <x:v>6.38420935285267</x:v>
      </x:c>
      <x:c r="F12" s="18"/>
      <x:c r="G12" s="18"/>
      <x:c r="H12" s="20" t="str">
        <x:v>M1 Economy</x:v>
      </x:c>
      <x:c r="I12" s="20" t="str">
        <x:v>unemp_ch3</x:v>
      </x:c>
      <x:c r="J12" s="60" t="n">
        <x:v>-0.27652292348899943</x:v>
      </x:c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>
      <x:c r="A13" s="20" t="str">
        <x:v>M0 Baseline</x:v>
      </x:c>
      <x:c r="B13" s="20" t="str">
        <x:v>Ιταλία</x:v>
      </x:c>
      <x:c r="C13" s="20" t="n">
        <x:v>5</x:v>
      </x:c>
      <x:c r="D13" s="52" t="n">
        <x:v>8.21240981038215</x:v>
      </x:c>
      <x:c r="E13" s="52" t="n">
        <x:v>9.918031306532557</x:v>
      </x:c>
      <x:c r="F13" s="18"/>
      <x:c r="G13" s="18"/>
      <x:c r="H13" s="20" t="str">
        <x:v>M1 Economy</x:v>
      </x:c>
      <x:c r="I13" s="20" t="str">
        <x:v>gdp_avg3</x:v>
      </x:c>
      <x:c r="J13" s="60" t="n">
        <x:v>-1.2413138641750785</x:v>
      </x:c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>
      <x:c r="A14" s="20" t="str">
        <x:v>M0 Baseline</x:v>
      </x:c>
      <x:c r="B14" s="20" t="str">
        <x:v>Γαλλία</x:v>
      </x:c>
      <x:c r="C14" s="20" t="n">
        <x:v>5</x:v>
      </x:c>
      <x:c r="D14" s="52" t="n">
        <x:v>6.7440549827811225</x:v>
      </x:c>
      <x:c r="E14" s="52" t="n">
        <x:v>7.626410526157301</x:v>
      </x:c>
      <x:c r="F14" s="18"/>
      <x:c r="G14" s="18"/>
      <x:c r="H14" s="20" t="str">
        <x:v>M1 Economy</x:v>
      </x:c>
      <x:c r="I14" s="20" t="str">
        <x:v>infl_avg3</x:v>
      </x:c>
      <x:c r="J14" s="60" t="n">
        <x:v>-0.6195264922296142</x:v>
      </x:c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>
      <x:c r="A15" s="20" t="str">
        <x:v>M0 Baseline</x:v>
      </x:c>
      <x:c r="B15" s="20" t="str">
        <x:v>Γερμανία</x:v>
      </x:c>
      <x:c r="C15" s="20" t="n">
        <x:v>6</x:v>
      </x:c>
      <x:c r="D15" s="52" t="n">
        <x:v>5.962736462113587</x:v>
      </x:c>
      <x:c r="E15" s="52" t="n">
        <x:v>6.185040671859641</x:v>
      </x:c>
      <x:c r="F15" s="18"/>
      <x:c r="G15" s="18"/>
      <x:c r="H15" s="20" t="str">
        <x:v>M1 Economy</x:v>
      </x:c>
      <x:c r="I15" s="20" t="str">
        <x:v>manuf_ch5</x:v>
      </x:c>
      <x:c r="J15" s="60" t="n">
        <x:v>1.63513496592034</x:v>
      </x:c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>
      <x:c r="A16" s="20" t="str">
        <x:v>M1 Economy</x:v>
      </x:c>
      <x:c r="B16" s="20" t="str">
        <x:v>Ελλάδα</x:v>
      </x:c>
      <x:c r="C16" s="20" t="n">
        <x:v>7</x:v>
      </x:c>
      <x:c r="D16" s="52" t="n">
        <x:v>4.633380911844533</x:v>
      </x:c>
      <x:c r="E16" s="52" t="n">
        <x:v>5.731014158222694</x:v>
      </x:c>
      <x:c r="F16" s="18"/>
      <x:c r="G16" s="18"/>
      <x:c r="H16" s="20" t="str">
        <x:v>M2 Economy+Institutions</x:v>
      </x:c>
      <x:c r="I16" s="20" t="str">
        <x:v>(intercept)</x:v>
      </x:c>
      <x:c r="J16" s="60" t="n">
        <x:v>10.071333333333335</x:v>
      </x:c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>
      <x:c r="A17" s="20" t="str">
        <x:v>M1 Economy</x:v>
      </x:c>
      <x:c r="B17" s="20" t="str">
        <x:v>Ισπανία</x:v>
      </x:c>
      <x:c r="C17" s="20" t="n">
        <x:v>7</x:v>
      </x:c>
      <x:c r="D17" s="52" t="n">
        <x:v>6.573811241567936</x:v>
      </x:c>
      <x:c r="E17" s="52" t="n">
        <x:v>8.352552285766688</x:v>
      </x:c>
      <x:c r="F17" s="18"/>
      <x:c r="G17" s="18"/>
      <x:c r="H17" s="20" t="str">
        <x:v>M2 Economy+Institutions</x:v>
      </x:c>
      <x:c r="I17" s="20" t="str">
        <x:v>prev_vote</x:v>
      </x:c>
      <x:c r="J17" s="60" t="n">
        <x:v>3.2995792795294365</x:v>
      </x:c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>
      <x:c r="A18" s="20" t="str">
        <x:v>M1 Economy</x:v>
      </x:c>
      <x:c r="B18" s="20" t="str">
        <x:v>Ιταλία</x:v>
      </x:c>
      <x:c r="C18" s="20" t="n">
        <x:v>5</x:v>
      </x:c>
      <x:c r="D18" s="52" t="n">
        <x:v>7.155824544015749</x:v>
      </x:c>
      <x:c r="E18" s="52" t="n">
        <x:v>8.861493919567257</x:v>
      </x:c>
      <x:c r="F18" s="18"/>
      <x:c r="G18" s="18"/>
      <x:c r="H18" s="20" t="str">
        <x:v>M2 Economy+Institutions</x:v>
      </x:c>
      <x:c r="I18" s="20" t="str">
        <x:v>labor_ch3</x:v>
      </x:c>
      <x:c r="J18" s="60" t="n">
        <x:v>1.5029176520902625</x:v>
      </x:c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>
      <x:c r="A19" s="20" t="str">
        <x:v>M1 Economy</x:v>
      </x:c>
      <x:c r="B19" s="20" t="str">
        <x:v>Γαλλία</x:v>
      </x:c>
      <x:c r="C19" s="20" t="n">
        <x:v>5</x:v>
      </x:c>
      <x:c r="D19" s="52" t="n">
        <x:v>4.908507400068882</x:v>
      </x:c>
      <x:c r="E19" s="52" t="n">
        <x:v>5.6433165591896</x:v>
      </x:c>
      <x:c r="F19" s="18"/>
      <x:c r="G19" s="18"/>
      <x:c r="H19" s="20" t="str">
        <x:v>M2 Economy+Institutions</x:v>
      </x:c>
      <x:c r="I19" s="20" t="str">
        <x:v>wage_cagr</x:v>
      </x:c>
      <x:c r="J19" s="60" t="n">
        <x:v>2.6437939168600346</x:v>
      </x:c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>
      <x:c r="A20" s="20" t="str">
        <x:v>M1 Economy</x:v>
      </x:c>
      <x:c r="B20" s="20" t="str">
        <x:v>Γερμανία</x:v>
      </x:c>
      <x:c r="C20" s="20" t="n">
        <x:v>6</x:v>
      </x:c>
      <x:c r="D20" s="52" t="n">
        <x:v>6.702539787725839</x:v>
      </x:c>
      <x:c r="E20" s="52" t="n">
        <x:v>7.51511993346363</x:v>
      </x:c>
      <x:c r="F20" s="18"/>
      <x:c r="G20" s="18"/>
      <x:c r="H20" s="20" t="str">
        <x:v>M2 Economy+Institutions</x:v>
      </x:c>
      <x:c r="I20" s="20" t="str">
        <x:v>unemp</x:v>
      </x:c>
      <x:c r="J20" s="60" t="n">
        <x:v>-1.6557118919987008</x:v>
      </x:c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>
      <x:c r="A21" s="20" t="str">
        <x:v>M2 Economy+Institutions</x:v>
      </x:c>
      <x:c r="B21" s="20" t="str">
        <x:v>Ελλάδα</x:v>
      </x:c>
      <x:c r="C21" s="20" t="n">
        <x:v>7</x:v>
      </x:c>
      <x:c r="D21" s="52" t="n">
        <x:v>7.135043420441808</x:v>
      </x:c>
      <x:c r="E21" s="52" t="n">
        <x:v>7.900355175021092</x:v>
      </x:c>
      <x:c r="F21" s="18"/>
      <x:c r="G21" s="18"/>
      <x:c r="H21" s="20" t="str">
        <x:v>M2 Economy+Institutions</x:v>
      </x:c>
      <x:c r="I21" s="20" t="str">
        <x:v>unemp_ch3</x:v>
      </x:c>
      <x:c r="J21" s="60" t="n">
        <x:v>-0.6299024819235075</x:v>
      </x:c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>
      <x:c r="A22" s="20" t="str">
        <x:v>M2 Economy+Institutions</x:v>
      </x:c>
      <x:c r="B22" s="20" t="str">
        <x:v>Ισπανία</x:v>
      </x:c>
      <x:c r="C22" s="20" t="n">
        <x:v>7</x:v>
      </x:c>
      <x:c r="D22" s="52" t="n">
        <x:v>5.60595789472052</x:v>
      </x:c>
      <x:c r="E22" s="52" t="n">
        <x:v>7.593432236364155</x:v>
      </x:c>
      <x:c r="F22" s="18"/>
      <x:c r="G22" s="18"/>
      <x:c r="H22" s="20" t="str">
        <x:v>M2 Economy+Institutions</x:v>
      </x:c>
      <x:c r="I22" s="20" t="str">
        <x:v>gdp_avg3</x:v>
      </x:c>
      <x:c r="J22" s="60" t="n">
        <x:v>-0.8097959885911306</x:v>
      </x:c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>
      <x:c r="A23" s="20" t="str">
        <x:v>M2 Economy+Institutions</x:v>
      </x:c>
      <x:c r="B23" s="20" t="str">
        <x:v>Ιταλία</x:v>
      </x:c>
      <x:c r="C23" s="20" t="n">
        <x:v>5</x:v>
      </x:c>
      <x:c r="D23" s="52" t="n">
        <x:v>7.621479381036849</x:v>
      </x:c>
      <x:c r="E23" s="52" t="n">
        <x:v>8.094089142713502</x:v>
      </x:c>
      <x:c r="F23" s="18"/>
      <x:c r="G23" s="18"/>
      <x:c r="H23" s="20" t="str">
        <x:v>M2 Economy+Institutions</x:v>
      </x:c>
      <x:c r="I23" s="20" t="str">
        <x:v>infl_avg3</x:v>
      </x:c>
      <x:c r="J23" s="60" t="n">
        <x:v>-0.7599965922865104</x:v>
      </x:c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>
      <x:c r="A24" s="20" t="str">
        <x:v>M2 Economy+Institutions</x:v>
      </x:c>
      <x:c r="B24" s="20" t="str">
        <x:v>Γαλλία</x:v>
      </x:c>
      <x:c r="C24" s="20" t="n">
        <x:v>5</x:v>
      </x:c>
      <x:c r="D24" s="52" t="n">
        <x:v>5.0932672775196135</x:v>
      </x:c>
      <x:c r="E24" s="52" t="n">
        <x:v>5.722704891008759</x:v>
      </x:c>
      <x:c r="F24" s="18"/>
      <x:c r="G24" s="18"/>
      <x:c r="H24" s="20" t="str">
        <x:v>M2 Economy+Institutions</x:v>
      </x:c>
      <x:c r="I24" s="20" t="str">
        <x:v>manuf_ch5</x:v>
      </x:c>
      <x:c r="J24" s="60" t="n">
        <x:v>1.758543776831047</x:v>
      </x:c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>
      <x:c r="A25" s="20" t="str">
        <x:v>M2 Economy+Institutions</x:v>
      </x:c>
      <x:c r="B25" s="20" t="str">
        <x:v>Γερμανία</x:v>
      </x:c>
      <x:c r="C25" s="20" t="n">
        <x:v>6</x:v>
      </x:c>
      <x:c r="D25" s="52" t="n">
        <x:v>6.531544489296575</x:v>
      </x:c>
      <x:c r="E25" s="52" t="n">
        <x:v>7.412475072562605</x:v>
      </x:c>
      <x:c r="F25" s="18"/>
      <x:c r="G25" s="18"/>
      <x:c r="H25" s="20" t="str">
        <x:v>M2 Economy+Institutions</x:v>
      </x:c>
      <x:c r="I25" s="20" t="str">
        <x:v>corruption</x:v>
      </x:c>
      <x:c r="J25" s="60" t="n">
        <x:v>0.023373153018119</x:v>
      </x:c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>
      <x:c r="A26" s="18"/>
      <x:c r="B26" s="18"/>
      <x:c r="C26" s="18"/>
      <x:c r="D26" s="18"/>
      <x:c r="E26" s="18"/>
      <x:c r="F26" s="18"/>
      <x:c r="G26" s="18"/>
      <x:c r="H26" s="20" t="str">
        <x:v>M2 Economy+Institutions</x:v>
      </x:c>
      <x:c r="I26" s="20" t="str">
        <x:v>rule_law</x:v>
      </x:c>
      <x:c r="J26" s="60" t="n">
        <x:v>-0.6731409920101372</x:v>
      </x:c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18"/>
      <x:c r="B27" s="18"/>
      <x:c r="C27" s="18"/>
      <x:c r="D27" s="18"/>
      <x:c r="E27" s="18"/>
      <x:c r="F27" s="18"/>
      <x:c r="G27" s="18"/>
      <x:c r="H27" s="20" t="str">
        <x:v>M2 Economy+Institutions</x:v>
      </x:c>
      <x:c r="I27" s="20" t="str">
        <x:v>corruption_ch3</x:v>
      </x:c>
      <x:c r="J27" s="60" t="n">
        <x:v>-1.7734023691567697</x:v>
      </x:c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18"/>
      <x:c r="B28" s="18"/>
      <x:c r="C28" s="18"/>
      <x:c r="D28" s="18"/>
      <x:c r="E28" s="18"/>
      <x:c r="F28" s="18"/>
      <x:c r="G28" s="18"/>
      <x:c r="H28" s="20" t="str">
        <x:v>M2 Economy+Institutions</x:v>
      </x:c>
      <x:c r="I28" s="20" t="str">
        <x:v>rule_law_ch3</x:v>
      </x:c>
      <x:c r="J28" s="60" t="n">
        <x:v>0.26009371096741085</x:v>
      </x:c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18"/>
      <x:c r="B29" s="18"/>
      <x:c r="C29" s="18"/>
      <x:c r="D29" s="18"/>
      <x:c r="E29" s="18"/>
      <x:c r="F29" s="18"/>
      <x:c r="G29" s="18"/>
      <x:c r="H29" s="20" t="str">
        <x:v>M2 Economy+Institutions</x:v>
      </x:c>
      <x:c r="I29" s="20" t="str">
        <x:v>unemp_x_corruption</x:v>
      </x:c>
      <x:c r="J29" s="60" t="n">
        <x:v>-0.2772769726156482</x:v>
      </x:c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63" t="str">
        <x:v>Κύριο εύρημα επικύρωσης: το M0 (μόνο προηγούμενη ψήφος) έχει το καλύτερο RMSE και R². Το M1 μειώνει ελαφρά το MAE, αλλά τα πρόσθετα οικονομικά και θεσμικά δεδομένα δεν βελτιώνουν σταθερά την out-of-sample πρόβλεψη στο μικρό δείγμα των 5 χωρών. Αυτό είναι λόγος επέκτασης του δείγματος, όχι λόγος απόκρυψης του αρνητικού αποτελέσματος.</x:v>
      </x:c>
      <x:c r="B30" s="63"/>
      <x:c r="C30" s="63"/>
      <x:c r="D30" s="63"/>
      <x:c r="E30" s="63"/>
      <x:c r="F30" s="63"/>
      <x:c r="G30" s="18"/>
      <x:c r="H30" s="20" t="str">
        <x:v>M2 Economy+Institutions</x:v>
      </x:c>
      <x:c r="I30" s="20" t="str">
        <x:v>stress_x_low_rule</x:v>
      </x:c>
      <x:c r="J30" s="60" t="n">
        <x:v>-0.05791192245540398</x:v>
      </x:c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63"/>
      <x:c r="B31" s="63"/>
      <x:c r="C31" s="63"/>
      <x:c r="D31" s="63"/>
      <x:c r="E31" s="63"/>
      <x:c r="F31" s="63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63"/>
      <x:c r="B32" s="63"/>
      <x:c r="C32" s="63"/>
      <x:c r="D32" s="63"/>
      <x:c r="E32" s="63"/>
      <x:c r="F32" s="63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63"/>
      <x:c r="B33" s="63"/>
      <x:c r="C33" s="63"/>
      <x:c r="D33" s="63"/>
      <x:c r="E33" s="63"/>
      <x:c r="F33" s="63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H2"/>
    <x:mergeCell ref="A30:F33"/>
  </x:mergeCells>
  <x:pageMargins left="0.7" right="0.7" top="0.75" bottom="0.75" header="0.3" footer="0.3"/>
  <x:drawing xmlns:r="http://schemas.openxmlformats.org/officeDocument/2006/relationships" r:id="Re1f26896cd054da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34" hidden="0" customWidth="1"/>
    <x:col min="4" max="4" width="18" hidden="0" customWidth="1"/>
    <x:col min="5" max="5" width="12" hidden="0" customWidth="1"/>
    <x:col min="6" max="6" width="12" hidden="0" customWidth="1"/>
  </x:cols>
  <x:sheetData>
    <x:row r="1">
      <x:c r="A1" s="4" t="str">
        <x:v>Διαδραστικό Scenario Lab — άλλαξε τις κίτρινες τιμές</x:v>
      </x:c>
      <x:c r="B1" s="4"/>
      <x:c r="C1" s="4"/>
      <x:c r="D1" s="4"/>
      <x:c r="E1" s="4"/>
      <x:c r="F1" s="4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38" customHeight="1">
      <x:c r="A4" s="83" t="str">
        <x:v>Μεταβλητή</x:v>
      </x:c>
      <x:c r="B4" s="83" t="str">
        <x:v>Τιμή σεναρίου</x:v>
      </x:c>
      <x:c r="C4" s="83" t="str">
        <x:v>Μονάδα</x:v>
      </x:c>
      <x:c r="D4" s="83" t="str">
        <x:v>z κινδύνου</x:v>
      </x:c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38" customHeight="1">
      <x:c r="A5" s="84" t="str">
        <x:v>Ανεργία</x:v>
      </x:c>
      <x:c r="B5" s="66" t="n">
        <x:v>15.899</x:v>
      </x:c>
      <x:c r="C5" s="47" t="str">
        <x:v>%</x:v>
      </x:c>
      <x:c r="D5" s="90" t="n">
        <x:f>IF(B5="","",(B5-Parameters!$B$5)/Parameters!$C$5)</x:f>
        <x:v>0.6481708182673971</x:v>
      </x:c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38" customHeight="1">
      <x:c r="A6" s="84" t="str">
        <x:v>Μέση ανάπτυξη ΑΕΠ 3ετίας</x:v>
      </x:c>
      <x:c r="B6" s="66" t="n">
        <x:v>-1.6199999999999999</x:v>
      </x:c>
      <x:c r="C6" s="47" t="str">
        <x:v>%</x:v>
      </x:c>
      <x:c r="D6" s="90" t="n">
        <x:f>IF(B6="","",-1*(B6-Parameters!$B$6)/Parameters!$C$6)</x:f>
        <x:v>0.9420562802751283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38" customHeight="1">
      <x:c r="A7" s="84" t="str">
        <x:v>Μέσος πληθωρισμός 3ετίας</x:v>
      </x:c>
      <x:c r="B7" s="66" t="n">
        <x:v>-0.12311821</x:v>
      </x:c>
      <x:c r="C7" s="47" t="str">
        <x:v>%</x:v>
      </x:c>
      <x:c r="D7" s="90" t="n">
        <x:f>IF(B7="","",(B7-Parameters!$B$7)/Parameters!$C$7)</x:f>
        <x:v>-1.5194831680524175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38" customHeight="1">
      <x:c r="A8" s="84" t="str">
        <x:v>Δ3 μεριδίου εργασίας</x:v>
      </x:c>
      <x:c r="B8" s="66" t="n">
        <x:v>5.300000000000004</x:v>
      </x:c>
      <x:c r="C8" s="47" t="str">
        <x:v>ποσοστιαίες μονάδες</x:v>
      </x:c>
      <x:c r="D8" s="90" t="n">
        <x:f>IF(B8="","",-1*(B8-Parameters!$B$8)/Parameters!$C$8)</x:f>
        <x:v>-2.13410659877965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38" customHeight="1">
      <x:c r="A9" s="84" t="str">
        <x:v>Πραγματική μισθολογική CAGR 3ετίας</x:v>
      </x:c>
      <x:c r="B9" s="68" t="n">
        <x:v>0.036907293890384274</x:v>
      </x:c>
      <x:c r="C9" s="47" t="str">
        <x:v>%</x:v>
      </x:c>
      <x:c r="D9" s="90" t="n">
        <x:f>IF(B9="","",-1*(B9-Parameters!$B$9)/Parameters!$C$9)</x:f>
        <x:v>-0.3076059036245971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38" customHeight="1">
      <x:c r="A10" s="84" t="str">
        <x:v>Δ5 μεταποίησης</x:v>
      </x:c>
      <x:c r="B10" s="66" t="n">
        <x:v>0.1333000000000002</x:v>
      </x:c>
      <x:c r="C10" s="47" t="str">
        <x:v>ποσοστιαίες μονάδες</x:v>
      </x:c>
      <x:c r="D10" s="90" t="n">
        <x:f>IF(B10="","",-1*(B10-Parameters!$B$10)/Parameters!$C$10)</x:f>
        <x:v>-0.8077242017822707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 ht="38" customHeight="1">
      <x:c r="A11" s="84" t="str">
        <x:v>Πολιτική διαφθορά</x:v>
      </x:c>
      <x:c r="B11" s="66" t="n">
        <x:v>0.209</x:v>
      </x:c>
      <x:c r="C11" s="47" t="str">
        <x:v>0–1, υψηλότερο = χειρότερο</x:v>
      </x:c>
      <x:c r="D11" s="90" t="n">
        <x:f>IF(B11="","",(B11-Parameters!$B$11)/Parameters!$C$11)</x:f>
        <x:v>1.1504955230398033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 ht="38" customHeight="1">
      <x:c r="A12" s="84" t="str">
        <x:v>Κράτος δικαίου</x:v>
      </x:c>
      <x:c r="B12" s="66" t="n">
        <x:v>0.879</x:v>
      </x:c>
      <x:c r="C12" s="47" t="str">
        <x:v>0–1, υψηλότερο = καλύτερο</x:v>
      </x:c>
      <x:c r="D12" s="90" t="n">
        <x:f>IF(B12="","",-1*(B12-Parameters!$B$12)/Parameters!$C$12)</x:f>
        <x:v>1.3967348841929155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 ht="38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 ht="38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 ht="38" customHeight="1">
      <x:c r="A15" s="83" t="str">
        <x:v>Αποτέλεσμα</x:v>
      </x:c>
      <x:c r="B15" s="83" t="str">
        <x:v>Τιμή</x:v>
      </x:c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 ht="38" customHeight="1">
      <x:c r="A16" s="84" t="str">
        <x:v>Οικονομική πίεση</x:v>
      </x:c>
      <x:c r="B16" s="91" t="n">
        <x:f>AVERAGE(D5:D10)</x:f>
        <x:v>-0.5297821289494017</x:v>
      </x:c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 ht="38" customHeight="1">
      <x:c r="A17" s="84" t="str">
        <x:v>Θεσμική ευπάθεια</x:v>
      </x:c>
      <x:c r="B17" s="91" t="n">
        <x:f>AVERAGE(D11:D12)</x:f>
        <x:v>1.2736152036163593</x:v>
      </x:c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 ht="38" customHeight="1">
      <x:c r="A18" s="84" t="str">
        <x:v>Αλληλεπίδραση</x:v>
      </x:c>
      <x:c r="B18" s="91" t="n">
        <x:f>B16*B17</x:f>
        <x:v>-0.6747385740342006</x:v>
      </x:c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 ht="38" customHeight="1">
      <x:c r="A19" s="84" t="str">
        <x:v>Ακατέργαστος κίνδυνος</x:v>
      </x:c>
      <x:c r="B19" s="91" t="n">
        <x:f>Parameters!$B$16*B16+Parameters!$B$17*B17+Parameters!$B$18*B18</x:f>
        <x:v>0.08691129294013471</x:v>
      </x:c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 ht="38" customHeight="1">
      <x:c r="A20" s="84" t="str">
        <x:v>Risk score 0–100</x:v>
      </x:c>
      <x:c r="B20" s="91" t="n">
        <x:f>100/(1+EXP(-B19))</x:f>
        <x:v>52.17141566667934</x:v>
      </x:c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 ht="38" customHeight="1">
      <x:c r="A21" s="84" t="str">
        <x:v>Κατηγορία</x:v>
      </x:c>
      <x:c r="B21" s="85" t="str">
        <x:f>IF(B20&lt;Parameters!$E$16,"Χαμηλός",IF(B20&lt;Parameters!$E$17,"Μέτριος",IF(B20&lt;Parameters!$E$18,"Υψηλός","Πολύ υψηλός")))</x:f>
        <x:v>Υψηλός</x:v>
      </x:c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 ht="38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 ht="38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 ht="38" customHeight="1">
      <x:c r="A24" s="63" t="str">
        <x:v>Χρήση: το Scenario Lab δείχνει πώς αλλάζει ο διαφανής σύνθετος δείκτης όταν μεταβάλλονται οι οικονομικές και θεσμικές συνθήκες. Δεν αποτελεί εκλογική πρόβλεψη ούτε αιτιώδη απόδειξη.</x:v>
      </x:c>
      <x:c r="B24" s="63"/>
      <x:c r="C24" s="63"/>
      <x:c r="D24" s="63"/>
      <x:c r="E24" s="63"/>
      <x:c r="F24" s="63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 ht="38" customHeight="1">
      <x:c r="A25" s="63"/>
      <x:c r="B25" s="63"/>
      <x:c r="C25" s="63"/>
      <x:c r="D25" s="63"/>
      <x:c r="E25" s="63"/>
      <x:c r="F25" s="63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 ht="38" customHeight="1">
      <x:c r="A26" s="63"/>
      <x:c r="B26" s="63"/>
      <x:c r="C26" s="63"/>
      <x:c r="D26" s="63"/>
      <x:c r="E26" s="63"/>
      <x:c r="F26" s="63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 ht="38" customHeight="1">
      <x:c r="A27" s="63"/>
      <x:c r="B27" s="63"/>
      <x:c r="C27" s="63"/>
      <x:c r="D27" s="63"/>
      <x:c r="E27" s="63"/>
      <x:c r="F27" s="63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F2"/>
    <x:mergeCell ref="A24:F27"/>
  </x:mergeCells>
  <x:conditionalFormatting sqref="D5:D12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8" hidden="0" customWidth="1"/>
    <x:col min="4" max="4" width="9" hidden="0" customWidth="1"/>
    <x:col min="5" max="5" width="18" hidden="0" customWidth="1"/>
    <x:col min="6" max="6" width="24" hidden="0" customWidth="1"/>
    <x:col min="7" max="7" width="65" hidden="0" customWidth="1"/>
  </x:cols>
  <x:sheetData>
    <x:row r="1">
      <x:c r="A1" s="4" t="str">
        <x:v>Πρωτογενή δεδομένα που χρησιμοποιεί το prototype</x:v>
      </x:c>
      <x:c r="B1" s="4"/>
      <x:c r="C1" s="4"/>
      <x:c r="D1" s="4"/>
      <x:c r="E1" s="4"/>
      <x:c r="F1" s="4"/>
      <x:c r="G1" s="4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4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>
      <x:c r="A4" s="83" t="str">
        <x:v>Δείκτης</x:v>
      </x:c>
      <x:c r="B4" s="83" t="str">
        <x:v>Χώρα</x:v>
      </x:c>
      <x:c r="C4" s="83" t="str">
        <x:v>ISO</x:v>
      </x:c>
      <x:c r="D4" s="83" t="str">
        <x:v>Έτος</x:v>
      </x:c>
      <x:c r="E4" s="83" t="str">
        <x:v>Τιμή</x:v>
      </x:c>
      <x:c r="F4" s="83" t="str">
        <x:v>Μονάδα</x:v>
      </x:c>
      <x:c r="G4" s="83" t="str">
        <x:v>Πηγή</x:v>
      </x:c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>
      <x:c r="A5" s="20" t="str">
        <x:v>Labour share</x:v>
      </x:c>
      <x:c r="B5" s="20" t="str">
        <x:v>Ελλάδα</x:v>
      </x:c>
      <x:c r="C5" s="20" t="str">
        <x:v>GRC</x:v>
      </x:c>
      <x:c r="D5" s="20" t="n">
        <x:v>2004</x:v>
      </x:c>
      <x:c r="E5" s="60" t="n">
        <x:v>53.9</x:v>
      </x:c>
      <x:c r="F5" s="20" t="str">
        <x:v>% ΑΕΠ</x:v>
      </x:c>
      <x:c r="G5" s="20" t="str">
        <x:v>https://ourworldindata.org/grapher/labor-share-of-gdp</x:v>
      </x:c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>
      <x:c r="A6" s="20" t="str">
        <x:v>Labour share</x:v>
      </x:c>
      <x:c r="B6" s="20" t="str">
        <x:v>Ελλάδα</x:v>
      </x:c>
      <x:c r="C6" s="20" t="str">
        <x:v>GRC</x:v>
      </x:c>
      <x:c r="D6" s="20" t="n">
        <x:v>2005</x:v>
      </x:c>
      <x:c r="E6" s="60" t="n">
        <x:v>55.5</x:v>
      </x:c>
      <x:c r="F6" s="20" t="str">
        <x:v>% ΑΕΠ</x:v>
      </x:c>
      <x:c r="G6" s="20" t="str">
        <x:v>https://ourworldindata.org/grapher/labor-share-of-gdp</x:v>
      </x:c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>
      <x:c r="A7" s="20" t="str">
        <x:v>Labour share</x:v>
      </x:c>
      <x:c r="B7" s="20" t="str">
        <x:v>Ελλάδα</x:v>
      </x:c>
      <x:c r="C7" s="20" t="str">
        <x:v>GRC</x:v>
      </x:c>
      <x:c r="D7" s="20" t="n">
        <x:v>2006</x:v>
      </x:c>
      <x:c r="E7" s="60" t="n">
        <x:v>54.3</x:v>
      </x:c>
      <x:c r="F7" s="20" t="str">
        <x:v>% ΑΕΠ</x:v>
      </x:c>
      <x:c r="G7" s="20" t="str">
        <x:v>https://ourworldindata.org/grapher/labor-share-of-gdp</x:v>
      </x:c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>
      <x:c r="A8" s="20" t="str">
        <x:v>Labour share</x:v>
      </x:c>
      <x:c r="B8" s="20" t="str">
        <x:v>Ελλάδα</x:v>
      </x:c>
      <x:c r="C8" s="20" t="str">
        <x:v>GRC</x:v>
      </x:c>
      <x:c r="D8" s="20" t="n">
        <x:v>2007</x:v>
      </x:c>
      <x:c r="E8" s="60" t="n">
        <x:v>54</x:v>
      </x:c>
      <x:c r="F8" s="20" t="str">
        <x:v>% ΑΕΠ</x:v>
      </x:c>
      <x:c r="G8" s="20" t="str">
        <x:v>https://ourworldindata.org/grapher/labor-share-of-gdp</x:v>
      </x:c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>
      <x:c r="A9" s="20" t="str">
        <x:v>Labour share</x:v>
      </x:c>
      <x:c r="B9" s="20" t="str">
        <x:v>Ελλάδα</x:v>
      </x:c>
      <x:c r="C9" s="20" t="str">
        <x:v>GRC</x:v>
      </x:c>
      <x:c r="D9" s="20" t="n">
        <x:v>2008</x:v>
      </x:c>
      <x:c r="E9" s="60" t="n">
        <x:v>55</x:v>
      </x:c>
      <x:c r="F9" s="20" t="str">
        <x:v>% ΑΕΠ</x:v>
      </x:c>
      <x:c r="G9" s="20" t="str">
        <x:v>https://ourworldindata.org/grapher/labor-share-of-gdp</x:v>
      </x:c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>
      <x:c r="A10" s="20" t="str">
        <x:v>Labour share</x:v>
      </x:c>
      <x:c r="B10" s="20" t="str">
        <x:v>Ελλάδα</x:v>
      </x:c>
      <x:c r="C10" s="20" t="str">
        <x:v>GRC</x:v>
      </x:c>
      <x:c r="D10" s="20" t="n">
        <x:v>2009</x:v>
      </x:c>
      <x:c r="E10" s="60" t="n">
        <x:v>57.5</x:v>
      </x:c>
      <x:c r="F10" s="20" t="str">
        <x:v>% ΑΕΠ</x:v>
      </x:c>
      <x:c r="G10" s="20" t="str">
        <x:v>https://ourworldindata.org/grapher/labor-share-of-gdp</x:v>
      </x:c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>
      <x:c r="A11" s="20" t="str">
        <x:v>Labour share</x:v>
      </x:c>
      <x:c r="B11" s="20" t="str">
        <x:v>Ελλάδα</x:v>
      </x:c>
      <x:c r="C11" s="20" t="str">
        <x:v>GRC</x:v>
      </x:c>
      <x:c r="D11" s="20" t="n">
        <x:v>2010</x:v>
      </x:c>
      <x:c r="E11" s="60" t="n">
        <x:v>58</x:v>
      </x:c>
      <x:c r="F11" s="20" t="str">
        <x:v>% ΑΕΠ</x:v>
      </x:c>
      <x:c r="G11" s="20" t="str">
        <x:v>https://ourworldindata.org/grapher/labor-share-of-gdp</x:v>
      </x:c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>
      <x:c r="A12" s="20" t="str">
        <x:v>Labour share</x:v>
      </x:c>
      <x:c r="B12" s="20" t="str">
        <x:v>Ελλάδα</x:v>
      </x:c>
      <x:c r="C12" s="20" t="str">
        <x:v>GRC</x:v>
      </x:c>
      <x:c r="D12" s="20" t="n">
        <x:v>2011</x:v>
      </x:c>
      <x:c r="E12" s="60" t="n">
        <x:v>59.7</x:v>
      </x:c>
      <x:c r="F12" s="20" t="str">
        <x:v>% ΑΕΠ</x:v>
      </x:c>
      <x:c r="G12" s="20" t="str">
        <x:v>https://ourworldindata.org/grapher/labor-share-of-gdp</x:v>
      </x:c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>
      <x:c r="A13" s="20" t="str">
        <x:v>Labour share</x:v>
      </x:c>
      <x:c r="B13" s="20" t="str">
        <x:v>Ελλάδα</x:v>
      </x:c>
      <x:c r="C13" s="20" t="str">
        <x:v>GRC</x:v>
      </x:c>
      <x:c r="D13" s="20" t="n">
        <x:v>2012</x:v>
      </x:c>
      <x:c r="E13" s="60" t="n">
        <x:v>58.8</x:v>
      </x:c>
      <x:c r="F13" s="20" t="str">
        <x:v>% ΑΕΠ</x:v>
      </x:c>
      <x:c r="G13" s="20" t="str">
        <x:v>https://ourworldindata.org/grapher/labor-share-of-gdp</x:v>
      </x:c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>
      <x:c r="A14" s="20" t="str">
        <x:v>Labour share</x:v>
      </x:c>
      <x:c r="B14" s="20" t="str">
        <x:v>Ελλάδα</x:v>
      </x:c>
      <x:c r="C14" s="20" t="str">
        <x:v>GRC</x:v>
      </x:c>
      <x:c r="D14" s="20" t="n">
        <x:v>2013</x:v>
      </x:c>
      <x:c r="E14" s="60" t="n">
        <x:v>56</x:v>
      </x:c>
      <x:c r="F14" s="20" t="str">
        <x:v>% ΑΕΠ</x:v>
      </x:c>
      <x:c r="G14" s="20" t="str">
        <x:v>https://ourworldindata.org/grapher/labor-share-of-gdp</x:v>
      </x:c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>
      <x:c r="A15" s="20" t="str">
        <x:v>Labour share</x:v>
      </x:c>
      <x:c r="B15" s="20" t="str">
        <x:v>Ελλάδα</x:v>
      </x:c>
      <x:c r="C15" s="20" t="str">
        <x:v>GRC</x:v>
      </x:c>
      <x:c r="D15" s="20" t="n">
        <x:v>2014</x:v>
      </x:c>
      <x:c r="E15" s="60" t="n">
        <x:v>55.9</x:v>
      </x:c>
      <x:c r="F15" s="20" t="str">
        <x:v>% ΑΕΠ</x:v>
      </x:c>
      <x:c r="G15" s="20" t="str">
        <x:v>https://ourworldindata.org/grapher/labor-share-of-gdp</x:v>
      </x:c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>
      <x:c r="A16" s="20" t="str">
        <x:v>Labour share</x:v>
      </x:c>
      <x:c r="B16" s="20" t="str">
        <x:v>Ελλάδα</x:v>
      </x:c>
      <x:c r="C16" s="20" t="str">
        <x:v>GRC</x:v>
      </x:c>
      <x:c r="D16" s="20" t="n">
        <x:v>2015</x:v>
      </x:c>
      <x:c r="E16" s="60" t="n">
        <x:v>52.9</x:v>
      </x:c>
      <x:c r="F16" s="20" t="str">
        <x:v>% ΑΕΠ</x:v>
      </x:c>
      <x:c r="G16" s="20" t="str">
        <x:v>https://ourworldindata.org/grapher/labor-share-of-gdp</x:v>
      </x:c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>
      <x:c r="A17" s="20" t="str">
        <x:v>Labour share</x:v>
      </x:c>
      <x:c r="B17" s="20" t="str">
        <x:v>Ελλάδα</x:v>
      </x:c>
      <x:c r="C17" s="20" t="str">
        <x:v>GRC</x:v>
      </x:c>
      <x:c r="D17" s="20" t="n">
        <x:v>2016</x:v>
      </x:c>
      <x:c r="E17" s="60" t="n">
        <x:v>54.3</x:v>
      </x:c>
      <x:c r="F17" s="20" t="str">
        <x:v>% ΑΕΠ</x:v>
      </x:c>
      <x:c r="G17" s="20" t="str">
        <x:v>https://ourworldindata.org/grapher/labor-share-of-gdp</x:v>
      </x:c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>
      <x:c r="A18" s="20" t="str">
        <x:v>Labour share</x:v>
      </x:c>
      <x:c r="B18" s="20" t="str">
        <x:v>Ελλάδα</x:v>
      </x:c>
      <x:c r="C18" s="20" t="str">
        <x:v>GRC</x:v>
      </x:c>
      <x:c r="D18" s="20" t="n">
        <x:v>2017</x:v>
      </x:c>
      <x:c r="E18" s="60" t="n">
        <x:v>54.3</x:v>
      </x:c>
      <x:c r="F18" s="20" t="str">
        <x:v>% ΑΕΠ</x:v>
      </x:c>
      <x:c r="G18" s="20" t="str">
        <x:v>https://ourworldindata.org/grapher/labor-share-of-gdp</x:v>
      </x:c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>
      <x:c r="A19" s="20" t="str">
        <x:v>Labour share</x:v>
      </x:c>
      <x:c r="B19" s="20" t="str">
        <x:v>Ελλάδα</x:v>
      </x:c>
      <x:c r="C19" s="20" t="str">
        <x:v>GRC</x:v>
      </x:c>
      <x:c r="D19" s="20" t="n">
        <x:v>2018</x:v>
      </x:c>
      <x:c r="E19" s="60" t="n">
        <x:v>56.4</x:v>
      </x:c>
      <x:c r="F19" s="20" t="str">
        <x:v>% ΑΕΠ</x:v>
      </x:c>
      <x:c r="G19" s="20" t="str">
        <x:v>https://ourworldindata.org/grapher/labor-share-of-gdp</x:v>
      </x:c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>
      <x:c r="A20" s="20" t="str">
        <x:v>Labour share</x:v>
      </x:c>
      <x:c r="B20" s="20" t="str">
        <x:v>Ελλάδα</x:v>
      </x:c>
      <x:c r="C20" s="20" t="str">
        <x:v>GRC</x:v>
      </x:c>
      <x:c r="D20" s="20" t="n">
        <x:v>2019</x:v>
      </x:c>
      <x:c r="E20" s="60" t="n">
        <x:v>55.9</x:v>
      </x:c>
      <x:c r="F20" s="20" t="str">
        <x:v>% ΑΕΠ</x:v>
      </x:c>
      <x:c r="G20" s="20" t="str">
        <x:v>https://ourworldindata.org/grapher/labor-share-of-gdp</x:v>
      </x:c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>
      <x:c r="A21" s="20" t="str">
        <x:v>Labour share</x:v>
      </x:c>
      <x:c r="B21" s="20" t="str">
        <x:v>Ελλάδα</x:v>
      </x:c>
      <x:c r="C21" s="20" t="str">
        <x:v>GRC</x:v>
      </x:c>
      <x:c r="D21" s="20" t="n">
        <x:v>2020</x:v>
      </x:c>
      <x:c r="E21" s="60" t="n">
        <x:v>59.6</x:v>
      </x:c>
      <x:c r="F21" s="20" t="str">
        <x:v>% ΑΕΠ</x:v>
      </x:c>
      <x:c r="G21" s="20" t="str">
        <x:v>https://ourworldindata.org/grapher/labor-share-of-gdp</x:v>
      </x:c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>
      <x:c r="A22" s="20" t="str">
        <x:v>Labour share</x:v>
      </x:c>
      <x:c r="B22" s="20" t="str">
        <x:v>Ισπανία</x:v>
      </x:c>
      <x:c r="C22" s="20" t="str">
        <x:v>ESP</x:v>
      </x:c>
      <x:c r="D22" s="20" t="n">
        <x:v>2004</x:v>
      </x:c>
      <x:c r="E22" s="60" t="n">
        <x:v>62.4</x:v>
      </x:c>
      <x:c r="F22" s="20" t="str">
        <x:v>% ΑΕΠ</x:v>
      </x:c>
      <x:c r="G22" s="20" t="str">
        <x:v>https://ourworldindata.org/grapher/labor-share-of-gdp</x:v>
      </x:c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>
      <x:c r="A23" s="20" t="str">
        <x:v>Labour share</x:v>
      </x:c>
      <x:c r="B23" s="20" t="str">
        <x:v>Ισπανία</x:v>
      </x:c>
      <x:c r="C23" s="20" t="str">
        <x:v>ESP</x:v>
      </x:c>
      <x:c r="D23" s="20" t="n">
        <x:v>2005</x:v>
      </x:c>
      <x:c r="E23" s="60" t="n">
        <x:v>61.8</x:v>
      </x:c>
      <x:c r="F23" s="20" t="str">
        <x:v>% ΑΕΠ</x:v>
      </x:c>
      <x:c r="G23" s="20" t="str">
        <x:v>https://ourworldindata.org/grapher/labor-share-of-gdp</x:v>
      </x:c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>
      <x:c r="A24" s="20" t="str">
        <x:v>Labour share</x:v>
      </x:c>
      <x:c r="B24" s="20" t="str">
        <x:v>Ισπανία</x:v>
      </x:c>
      <x:c r="C24" s="20" t="str">
        <x:v>ESP</x:v>
      </x:c>
      <x:c r="D24" s="20" t="n">
        <x:v>2006</x:v>
      </x:c>
      <x:c r="E24" s="60" t="n">
        <x:v>61.8</x:v>
      </x:c>
      <x:c r="F24" s="20" t="str">
        <x:v>% ΑΕΠ</x:v>
      </x:c>
      <x:c r="G24" s="20" t="str">
        <x:v>https://ourworldindata.org/grapher/labor-share-of-gdp</x:v>
      </x:c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>
      <x:c r="A25" s="20" t="str">
        <x:v>Labour share</x:v>
      </x:c>
      <x:c r="B25" s="20" t="str">
        <x:v>Ισπανία</x:v>
      </x:c>
      <x:c r="C25" s="20" t="str">
        <x:v>ESP</x:v>
      </x:c>
      <x:c r="D25" s="20" t="n">
        <x:v>2007</x:v>
      </x:c>
      <x:c r="E25" s="60" t="n">
        <x:v>62.2</x:v>
      </x:c>
      <x:c r="F25" s="20" t="str">
        <x:v>% ΑΕΠ</x:v>
      </x:c>
      <x:c r="G25" s="20" t="str">
        <x:v>https://ourworldindata.org/grapher/labor-share-of-gdp</x:v>
      </x:c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>
      <x:c r="A26" s="20" t="str">
        <x:v>Labour share</x:v>
      </x:c>
      <x:c r="B26" s="20" t="str">
        <x:v>Ισπανία</x:v>
      </x:c>
      <x:c r="C26" s="20" t="str">
        <x:v>ESP</x:v>
      </x:c>
      <x:c r="D26" s="20" t="n">
        <x:v>2008</x:v>
      </x:c>
      <x:c r="E26" s="60" t="n">
        <x:v>64.7</x:v>
      </x:c>
      <x:c r="F26" s="20" t="str">
        <x:v>% ΑΕΠ</x:v>
      </x:c>
      <x:c r="G26" s="20" t="str">
        <x:v>https://ourworldindata.org/grapher/labor-share-of-gdp</x:v>
      </x:c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20" t="str">
        <x:v>Labour share</x:v>
      </x:c>
      <x:c r="B27" s="20" t="str">
        <x:v>Ισπανία</x:v>
      </x:c>
      <x:c r="C27" s="20" t="str">
        <x:v>ESP</x:v>
      </x:c>
      <x:c r="D27" s="20" t="n">
        <x:v>2009</x:v>
      </x:c>
      <x:c r="E27" s="60" t="n">
        <x:v>64.7</x:v>
      </x:c>
      <x:c r="F27" s="20" t="str">
        <x:v>% ΑΕΠ</x:v>
      </x:c>
      <x:c r="G27" s="20" t="str">
        <x:v>https://ourworldindata.org/grapher/labor-share-of-gdp</x:v>
      </x:c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20" t="str">
        <x:v>Labour share</x:v>
      </x:c>
      <x:c r="B28" s="20" t="str">
        <x:v>Ισπανία</x:v>
      </x:c>
      <x:c r="C28" s="20" t="str">
        <x:v>ESP</x:v>
      </x:c>
      <x:c r="D28" s="20" t="n">
        <x:v>2010</x:v>
      </x:c>
      <x:c r="E28" s="60" t="n">
        <x:v>64</x:v>
      </x:c>
      <x:c r="F28" s="20" t="str">
        <x:v>% ΑΕΠ</x:v>
      </x:c>
      <x:c r="G28" s="20" t="str">
        <x:v>https://ourworldindata.org/grapher/labor-share-of-gdp</x:v>
      </x:c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20" t="str">
        <x:v>Labour share</x:v>
      </x:c>
      <x:c r="B29" s="20" t="str">
        <x:v>Ισπανία</x:v>
      </x:c>
      <x:c r="C29" s="20" t="str">
        <x:v>ESP</x:v>
      </x:c>
      <x:c r="D29" s="20" t="n">
        <x:v>2011</x:v>
      </x:c>
      <x:c r="E29" s="60" t="n">
        <x:v>62.5</x:v>
      </x:c>
      <x:c r="F29" s="20" t="str">
        <x:v>% ΑΕΠ</x:v>
      </x:c>
      <x:c r="G29" s="20" t="str">
        <x:v>https://ourworldindata.org/grapher/labor-share-of-gdp</x:v>
      </x:c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20" t="str">
        <x:v>Labour share</x:v>
      </x:c>
      <x:c r="B30" s="20" t="str">
        <x:v>Ισπανία</x:v>
      </x:c>
      <x:c r="C30" s="20" t="str">
        <x:v>ESP</x:v>
      </x:c>
      <x:c r="D30" s="20" t="n">
        <x:v>2012</x:v>
      </x:c>
      <x:c r="E30" s="60" t="n">
        <x:v>61.4</x:v>
      </x:c>
      <x:c r="F30" s="20" t="str">
        <x:v>% ΑΕΠ</x:v>
      </x:c>
      <x:c r="G30" s="20" t="str">
        <x:v>https://ourworldindata.org/grapher/labor-share-of-gdp</x:v>
      </x:c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20" t="str">
        <x:v>Labour share</x:v>
      </x:c>
      <x:c r="B31" s="20" t="str">
        <x:v>Ισπανία</x:v>
      </x:c>
      <x:c r="C31" s="20" t="str">
        <x:v>ESP</x:v>
      </x:c>
      <x:c r="D31" s="20" t="n">
        <x:v>2013</x:v>
      </x:c>
      <x:c r="E31" s="60" t="n">
        <x:v>59</x:v>
      </x:c>
      <x:c r="F31" s="20" t="str">
        <x:v>% ΑΕΠ</x:v>
      </x:c>
      <x:c r="G31" s="20" t="str">
        <x:v>https://ourworldindata.org/grapher/labor-share-of-gdp</x:v>
      </x:c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20" t="str">
        <x:v>Labour share</x:v>
      </x:c>
      <x:c r="B32" s="20" t="str">
        <x:v>Ισπανία</x:v>
      </x:c>
      <x:c r="C32" s="20" t="str">
        <x:v>ESP</x:v>
      </x:c>
      <x:c r="D32" s="20" t="n">
        <x:v>2014</x:v>
      </x:c>
      <x:c r="E32" s="60" t="n">
        <x:v>58.3</x:v>
      </x:c>
      <x:c r="F32" s="20" t="str">
        <x:v>% ΑΕΠ</x:v>
      </x:c>
      <x:c r="G32" s="20" t="str">
        <x:v>https://ourworldindata.org/grapher/labor-share-of-gdp</x:v>
      </x:c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20" t="str">
        <x:v>Labour share</x:v>
      </x:c>
      <x:c r="B33" s="20" t="str">
        <x:v>Ισπανία</x:v>
      </x:c>
      <x:c r="C33" s="20" t="str">
        <x:v>ESP</x:v>
      </x:c>
      <x:c r="D33" s="20" t="n">
        <x:v>2015</x:v>
      </x:c>
      <x:c r="E33" s="60" t="n">
        <x:v>59.4</x:v>
      </x:c>
      <x:c r="F33" s="20" t="str">
        <x:v>% ΑΕΠ</x:v>
      </x:c>
      <x:c r="G33" s="20" t="str">
        <x:v>https://ourworldindata.org/grapher/labor-share-of-gdp</x:v>
      </x:c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20" t="str">
        <x:v>Labour share</x:v>
      </x:c>
      <x:c r="B34" s="20" t="str">
        <x:v>Ισπανία</x:v>
      </x:c>
      <x:c r="C34" s="20" t="str">
        <x:v>ESP</x:v>
      </x:c>
      <x:c r="D34" s="20" t="n">
        <x:v>2016</x:v>
      </x:c>
      <x:c r="E34" s="60" t="n">
        <x:v>58.2</x:v>
      </x:c>
      <x:c r="F34" s="20" t="str">
        <x:v>% ΑΕΠ</x:v>
      </x:c>
      <x:c r="G34" s="20" t="str">
        <x:v>https://ourworldindata.org/grapher/labor-share-of-gdp</x:v>
      </x:c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20" t="str">
        <x:v>Labour share</x:v>
      </x:c>
      <x:c r="B35" s="20" t="str">
        <x:v>Ισπανία</x:v>
      </x:c>
      <x:c r="C35" s="20" t="str">
        <x:v>ESP</x:v>
      </x:c>
      <x:c r="D35" s="20" t="n">
        <x:v>2017</x:v>
      </x:c>
      <x:c r="E35" s="60" t="n">
        <x:v>56.7</x:v>
      </x:c>
      <x:c r="F35" s="20" t="str">
        <x:v>% ΑΕΠ</x:v>
      </x:c>
      <x:c r="G35" s="20" t="str">
        <x:v>https://ourworldindata.org/grapher/labor-share-of-gdp</x:v>
      </x:c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20" t="str">
        <x:v>Labour share</x:v>
      </x:c>
      <x:c r="B36" s="20" t="str">
        <x:v>Ισπανία</x:v>
      </x:c>
      <x:c r="C36" s="20" t="str">
        <x:v>ESP</x:v>
      </x:c>
      <x:c r="D36" s="20" t="n">
        <x:v>2018</x:v>
      </x:c>
      <x:c r="E36" s="60" t="n">
        <x:v>56.9</x:v>
      </x:c>
      <x:c r="F36" s="20" t="str">
        <x:v>% ΑΕΠ</x:v>
      </x:c>
      <x:c r="G36" s="20" t="str">
        <x:v>https://ourworldindata.org/grapher/labor-share-of-gdp</x:v>
      </x:c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20" t="str">
        <x:v>Labour share</x:v>
      </x:c>
      <x:c r="B37" s="20" t="str">
        <x:v>Ισπανία</x:v>
      </x:c>
      <x:c r="C37" s="20" t="str">
        <x:v>ESP</x:v>
      </x:c>
      <x:c r="D37" s="20" t="n">
        <x:v>2019</x:v>
      </x:c>
      <x:c r="E37" s="60" t="n">
        <x:v>59.2</x:v>
      </x:c>
      <x:c r="F37" s="20" t="str">
        <x:v>% ΑΕΠ</x:v>
      </x:c>
      <x:c r="G37" s="20" t="str">
        <x:v>https://ourworldindata.org/grapher/labor-share-of-gdp</x:v>
      </x:c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20" t="str">
        <x:v>Labour share</x:v>
      </x:c>
      <x:c r="B38" s="20" t="str">
        <x:v>Ισπανία</x:v>
      </x:c>
      <x:c r="C38" s="20" t="str">
        <x:v>ESP</x:v>
      </x:c>
      <x:c r="D38" s="20" t="n">
        <x:v>2020</x:v>
      </x:c>
      <x:c r="E38" s="60" t="n">
        <x:v>60.9</x:v>
      </x:c>
      <x:c r="F38" s="20" t="str">
        <x:v>% ΑΕΠ</x:v>
      </x:c>
      <x:c r="G38" s="20" t="str">
        <x:v>https://ourworldindata.org/grapher/labor-share-of-gdp</x:v>
      </x:c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20" t="str">
        <x:v>Labour share</x:v>
      </x:c>
      <x:c r="B39" s="20" t="str">
        <x:v>Ιταλία</x:v>
      </x:c>
      <x:c r="C39" s="20" t="str">
        <x:v>ITA</x:v>
      </x:c>
      <x:c r="D39" s="20" t="n">
        <x:v>2004</x:v>
      </x:c>
      <x:c r="E39" s="60" t="n">
        <x:v>57.5</x:v>
      </x:c>
      <x:c r="F39" s="20" t="str">
        <x:v>% ΑΕΠ</x:v>
      </x:c>
      <x:c r="G39" s="20" t="str">
        <x:v>https://ourworldindata.org/grapher/labor-share-of-gdp</x:v>
      </x:c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20" t="str">
        <x:v>Labour share</x:v>
      </x:c>
      <x:c r="B40" s="20" t="str">
        <x:v>Ιταλία</x:v>
      </x:c>
      <x:c r="C40" s="20" t="str">
        <x:v>ITA</x:v>
      </x:c>
      <x:c r="D40" s="20" t="n">
        <x:v>2005</x:v>
      </x:c>
      <x:c r="E40" s="60" t="n">
        <x:v>57.3</x:v>
      </x:c>
      <x:c r="F40" s="20" t="str">
        <x:v>% ΑΕΠ</x:v>
      </x:c>
      <x:c r="G40" s="20" t="str">
        <x:v>https://ourworldindata.org/grapher/labor-share-of-gdp</x:v>
      </x:c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20" t="str">
        <x:v>Labour share</x:v>
      </x:c>
      <x:c r="B41" s="20" t="str">
        <x:v>Ιταλία</x:v>
      </x:c>
      <x:c r="C41" s="20" t="str">
        <x:v>ITA</x:v>
      </x:c>
      <x:c r="D41" s="20" t="n">
        <x:v>2006</x:v>
      </x:c>
      <x:c r="E41" s="60" t="n">
        <x:v>57.3</x:v>
      </x:c>
      <x:c r="F41" s="20" t="str">
        <x:v>% ΑΕΠ</x:v>
      </x:c>
      <x:c r="G41" s="20" t="str">
        <x:v>https://ourworldindata.org/grapher/labor-share-of-gdp</x:v>
      </x:c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20" t="str">
        <x:v>Labour share</x:v>
      </x:c>
      <x:c r="B42" s="20" t="str">
        <x:v>Ιταλία</x:v>
      </x:c>
      <x:c r="C42" s="20" t="str">
        <x:v>ITA</x:v>
      </x:c>
      <x:c r="D42" s="20" t="n">
        <x:v>2007</x:v>
      </x:c>
      <x:c r="E42" s="60" t="n">
        <x:v>57</x:v>
      </x:c>
      <x:c r="F42" s="20" t="str">
        <x:v>% ΑΕΠ</x:v>
      </x:c>
      <x:c r="G42" s="20" t="str">
        <x:v>https://ourworldindata.org/grapher/labor-share-of-gdp</x:v>
      </x:c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20" t="str">
        <x:v>Labour share</x:v>
      </x:c>
      <x:c r="B43" s="20" t="str">
        <x:v>Ιταλία</x:v>
      </x:c>
      <x:c r="C43" s="20" t="str">
        <x:v>ITA</x:v>
      </x:c>
      <x:c r="D43" s="20" t="n">
        <x:v>2008</x:v>
      </x:c>
      <x:c r="E43" s="60" t="n">
        <x:v>57.5</x:v>
      </x:c>
      <x:c r="F43" s="20" t="str">
        <x:v>% ΑΕΠ</x:v>
      </x:c>
      <x:c r="G43" s="20" t="str">
        <x:v>https://ourworldindata.org/grapher/labor-share-of-gdp</x:v>
      </x:c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20" t="str">
        <x:v>Labour share</x:v>
      </x:c>
      <x:c r="B44" s="20" t="str">
        <x:v>Ιταλία</x:v>
      </x:c>
      <x:c r="C44" s="20" t="str">
        <x:v>ITA</x:v>
      </x:c>
      <x:c r="D44" s="20" t="n">
        <x:v>2009</x:v>
      </x:c>
      <x:c r="E44" s="60" t="n">
        <x:v>58.8</x:v>
      </x:c>
      <x:c r="F44" s="20" t="str">
        <x:v>% ΑΕΠ</x:v>
      </x:c>
      <x:c r="G44" s="20" t="str">
        <x:v>https://ourworldindata.org/grapher/labor-share-of-gdp</x:v>
      </x:c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20" t="str">
        <x:v>Labour share</x:v>
      </x:c>
      <x:c r="B45" s="20" t="str">
        <x:v>Ιταλία</x:v>
      </x:c>
      <x:c r="C45" s="20" t="str">
        <x:v>ITA</x:v>
      </x:c>
      <x:c r="D45" s="20" t="n">
        <x:v>2010</x:v>
      </x:c>
      <x:c r="E45" s="60" t="n">
        <x:v>58.5</x:v>
      </x:c>
      <x:c r="F45" s="20" t="str">
        <x:v>% ΑΕΠ</x:v>
      </x:c>
      <x:c r="G45" s="20" t="str">
        <x:v>https://ourworldindata.org/grapher/labor-share-of-gdp</x:v>
      </x:c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20" t="str">
        <x:v>Labour share</x:v>
      </x:c>
      <x:c r="B46" s="20" t="str">
        <x:v>Ιταλία</x:v>
      </x:c>
      <x:c r="C46" s="20" t="str">
        <x:v>ITA</x:v>
      </x:c>
      <x:c r="D46" s="20" t="n">
        <x:v>2011</x:v>
      </x:c>
      <x:c r="E46" s="60" t="n">
        <x:v>57.7</x:v>
      </x:c>
      <x:c r="F46" s="20" t="str">
        <x:v>% ΑΕΠ</x:v>
      </x:c>
      <x:c r="G46" s="20" t="str">
        <x:v>https://ourworldindata.org/grapher/labor-share-of-gdp</x:v>
      </x:c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20" t="str">
        <x:v>Labour share</x:v>
      </x:c>
      <x:c r="B47" s="20" t="str">
        <x:v>Ιταλία</x:v>
      </x:c>
      <x:c r="C47" s="20" t="str">
        <x:v>ITA</x:v>
      </x:c>
      <x:c r="D47" s="20" t="n">
        <x:v>2012</x:v>
      </x:c>
      <x:c r="E47" s="60" t="n">
        <x:v>57.8</x:v>
      </x:c>
      <x:c r="F47" s="20" t="str">
        <x:v>% ΑΕΠ</x:v>
      </x:c>
      <x:c r="G47" s="20" t="str">
        <x:v>https://ourworldindata.org/grapher/labor-share-of-gdp</x:v>
      </x:c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20" t="str">
        <x:v>Labour share</x:v>
      </x:c>
      <x:c r="B48" s="20" t="str">
        <x:v>Ιταλία</x:v>
      </x:c>
      <x:c r="C48" s="20" t="str">
        <x:v>ITA</x:v>
      </x:c>
      <x:c r="D48" s="20" t="n">
        <x:v>2013</x:v>
      </x:c>
      <x:c r="E48" s="60" t="n">
        <x:v>57.8</x:v>
      </x:c>
      <x:c r="F48" s="20" t="str">
        <x:v>% ΑΕΠ</x:v>
      </x:c>
      <x:c r="G48" s="20" t="str">
        <x:v>https://ourworldindata.org/grapher/labor-share-of-gdp</x:v>
      </x:c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20" t="str">
        <x:v>Labour share</x:v>
      </x:c>
      <x:c r="B49" s="20" t="str">
        <x:v>Ιταλία</x:v>
      </x:c>
      <x:c r="C49" s="20" t="str">
        <x:v>ITA</x:v>
      </x:c>
      <x:c r="D49" s="20" t="n">
        <x:v>2014</x:v>
      </x:c>
      <x:c r="E49" s="60" t="n">
        <x:v>57.3</x:v>
      </x:c>
      <x:c r="F49" s="20" t="str">
        <x:v>% ΑΕΠ</x:v>
      </x:c>
      <x:c r="G49" s="20" t="str">
        <x:v>https://ourworldindata.org/grapher/labor-share-of-gdp</x:v>
      </x:c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20" t="str">
        <x:v>Labour share</x:v>
      </x:c>
      <x:c r="B50" s="20" t="str">
        <x:v>Ιταλία</x:v>
      </x:c>
      <x:c r="C50" s="20" t="str">
        <x:v>ITA</x:v>
      </x:c>
      <x:c r="D50" s="20" t="n">
        <x:v>2015</x:v>
      </x:c>
      <x:c r="E50" s="60" t="n">
        <x:v>57.9</x:v>
      </x:c>
      <x:c r="F50" s="20" t="str">
        <x:v>% ΑΕΠ</x:v>
      </x:c>
      <x:c r="G50" s="20" t="str">
        <x:v>https://ourworldindata.org/grapher/labor-share-of-gdp</x:v>
      </x:c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20" t="str">
        <x:v>Labour share</x:v>
      </x:c>
      <x:c r="B51" s="20" t="str">
        <x:v>Ιταλία</x:v>
      </x:c>
      <x:c r="C51" s="20" t="str">
        <x:v>ITA</x:v>
      </x:c>
      <x:c r="D51" s="20" t="n">
        <x:v>2016</x:v>
      </x:c>
      <x:c r="E51" s="60" t="n">
        <x:v>60</x:v>
      </x:c>
      <x:c r="F51" s="20" t="str">
        <x:v>% ΑΕΠ</x:v>
      </x:c>
      <x:c r="G51" s="20" t="str">
        <x:v>https://ourworldindata.org/grapher/labor-share-of-gdp</x:v>
      </x:c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20" t="str">
        <x:v>Labour share</x:v>
      </x:c>
      <x:c r="B52" s="20" t="str">
        <x:v>Ιταλία</x:v>
      </x:c>
      <x:c r="C52" s="20" t="str">
        <x:v>ITA</x:v>
      </x:c>
      <x:c r="D52" s="20" t="n">
        <x:v>2017</x:v>
      </x:c>
      <x:c r="E52" s="60" t="n">
        <x:v>61.4</x:v>
      </x:c>
      <x:c r="F52" s="20" t="str">
        <x:v>% ΑΕΠ</x:v>
      </x:c>
      <x:c r="G52" s="20" t="str">
        <x:v>https://ourworldindata.org/grapher/labor-share-of-gdp</x:v>
      </x:c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20" t="str">
        <x:v>Labour share</x:v>
      </x:c>
      <x:c r="B53" s="20" t="str">
        <x:v>Ιταλία</x:v>
      </x:c>
      <x:c r="C53" s="20" t="str">
        <x:v>ITA</x:v>
      </x:c>
      <x:c r="D53" s="20" t="n">
        <x:v>2018</x:v>
      </x:c>
      <x:c r="E53" s="60" t="n">
        <x:v>61.4</x:v>
      </x:c>
      <x:c r="F53" s="20" t="str">
        <x:v>% ΑΕΠ</x:v>
      </x:c>
      <x:c r="G53" s="20" t="str">
        <x:v>https://ourworldindata.org/grapher/labor-share-of-gdp</x:v>
      </x:c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20" t="str">
        <x:v>Labour share</x:v>
      </x:c>
      <x:c r="B54" s="20" t="str">
        <x:v>Ιταλία</x:v>
      </x:c>
      <x:c r="C54" s="20" t="str">
        <x:v>ITA</x:v>
      </x:c>
      <x:c r="D54" s="20" t="n">
        <x:v>2019</x:v>
      </x:c>
      <x:c r="E54" s="60" t="n">
        <x:v>59.1</x:v>
      </x:c>
      <x:c r="F54" s="20" t="str">
        <x:v>% ΑΕΠ</x:v>
      </x:c>
      <x:c r="G54" s="20" t="str">
        <x:v>https://ourworldindata.org/grapher/labor-share-of-gdp</x:v>
      </x:c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20" t="str">
        <x:v>Labour share</x:v>
      </x:c>
      <x:c r="B55" s="20" t="str">
        <x:v>Ιταλία</x:v>
      </x:c>
      <x:c r="C55" s="20" t="str">
        <x:v>ITA</x:v>
      </x:c>
      <x:c r="D55" s="20" t="n">
        <x:v>2020</x:v>
      </x:c>
      <x:c r="E55" s="60" t="n">
        <x:v>56.5</x:v>
      </x:c>
      <x:c r="F55" s="20" t="str">
        <x:v>% ΑΕΠ</x:v>
      </x:c>
      <x:c r="G55" s="20" t="str">
        <x:v>https://ourworldindata.org/grapher/labor-share-of-gdp</x:v>
      </x:c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20" t="str">
        <x:v>Labour share</x:v>
      </x:c>
      <x:c r="B56" s="20" t="str">
        <x:v>Γαλλία</x:v>
      </x:c>
      <x:c r="C56" s="20" t="str">
        <x:v>FRA</x:v>
      </x:c>
      <x:c r="D56" s="20" t="n">
        <x:v>2004</x:v>
      </x:c>
      <x:c r="E56" s="60" t="n">
        <x:v>59.9</x:v>
      </x:c>
      <x:c r="F56" s="20" t="str">
        <x:v>% ΑΕΠ</x:v>
      </x:c>
      <x:c r="G56" s="20" t="str">
        <x:v>https://ourworldindata.org/grapher/labor-share-of-gdp</x:v>
      </x:c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20" t="str">
        <x:v>Labour share</x:v>
      </x:c>
      <x:c r="B57" s="20" t="str">
        <x:v>Γαλλία</x:v>
      </x:c>
      <x:c r="C57" s="20" t="str">
        <x:v>FRA</x:v>
      </x:c>
      <x:c r="D57" s="20" t="n">
        <x:v>2005</x:v>
      </x:c>
      <x:c r="E57" s="60" t="n">
        <x:v>60.8</x:v>
      </x:c>
      <x:c r="F57" s="20" t="str">
        <x:v>% ΑΕΠ</x:v>
      </x:c>
      <x:c r="G57" s="20" t="str">
        <x:v>https://ourworldindata.org/grapher/labor-share-of-gdp</x:v>
      </x:c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20" t="str">
        <x:v>Labour share</x:v>
      </x:c>
      <x:c r="B58" s="20" t="str">
        <x:v>Γαλλία</x:v>
      </x:c>
      <x:c r="C58" s="20" t="str">
        <x:v>FRA</x:v>
      </x:c>
      <x:c r="D58" s="20" t="n">
        <x:v>2006</x:v>
      </x:c>
      <x:c r="E58" s="60" t="n">
        <x:v>61.2</x:v>
      </x:c>
      <x:c r="F58" s="20" t="str">
        <x:v>% ΑΕΠ</x:v>
      </x:c>
      <x:c r="G58" s="20" t="str">
        <x:v>https://ourworldindata.org/grapher/labor-share-of-gdp</x:v>
      </x:c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20" t="str">
        <x:v>Labour share</x:v>
      </x:c>
      <x:c r="B59" s="20" t="str">
        <x:v>Γαλλία</x:v>
      </x:c>
      <x:c r="C59" s="20" t="str">
        <x:v>FRA</x:v>
      </x:c>
      <x:c r="D59" s="20" t="n">
        <x:v>2007</x:v>
      </x:c>
      <x:c r="E59" s="60" t="n">
        <x:v>62.6</x:v>
      </x:c>
      <x:c r="F59" s="20" t="str">
        <x:v>% ΑΕΠ</x:v>
      </x:c>
      <x:c r="G59" s="20" t="str">
        <x:v>https://ourworldindata.org/grapher/labor-share-of-gdp</x:v>
      </x:c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20" t="str">
        <x:v>Labour share</x:v>
      </x:c>
      <x:c r="B60" s="20" t="str">
        <x:v>Γαλλία</x:v>
      </x:c>
      <x:c r="C60" s="20" t="str">
        <x:v>FRA</x:v>
      </x:c>
      <x:c r="D60" s="20" t="n">
        <x:v>2008</x:v>
      </x:c>
      <x:c r="E60" s="60" t="n">
        <x:v>60.9</x:v>
      </x:c>
      <x:c r="F60" s="20" t="str">
        <x:v>% ΑΕΠ</x:v>
      </x:c>
      <x:c r="G60" s="20" t="str">
        <x:v>https://ourworldindata.org/grapher/labor-share-of-gdp</x:v>
      </x:c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20" t="str">
        <x:v>Labour share</x:v>
      </x:c>
      <x:c r="B61" s="20" t="str">
        <x:v>Γαλλία</x:v>
      </x:c>
      <x:c r="C61" s="20" t="str">
        <x:v>FRA</x:v>
      </x:c>
      <x:c r="D61" s="20" t="n">
        <x:v>2009</x:v>
      </x:c>
      <x:c r="E61" s="60" t="n">
        <x:v>62.6</x:v>
      </x:c>
      <x:c r="F61" s="20" t="str">
        <x:v>% ΑΕΠ</x:v>
      </x:c>
      <x:c r="G61" s="20" t="str">
        <x:v>https://ourworldindata.org/grapher/labor-share-of-gdp</x:v>
      </x:c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20" t="str">
        <x:v>Labour share</x:v>
      </x:c>
      <x:c r="B62" s="20" t="str">
        <x:v>Γαλλία</x:v>
      </x:c>
      <x:c r="C62" s="20" t="str">
        <x:v>FRA</x:v>
      </x:c>
      <x:c r="D62" s="20" t="n">
        <x:v>2010</x:v>
      </x:c>
      <x:c r="E62" s="60" t="n">
        <x:v>63.4</x:v>
      </x:c>
      <x:c r="F62" s="20" t="str">
        <x:v>% ΑΕΠ</x:v>
      </x:c>
      <x:c r="G62" s="20" t="str">
        <x:v>https://ourworldindata.org/grapher/labor-share-of-gdp</x:v>
      </x:c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20" t="str">
        <x:v>Labour share</x:v>
      </x:c>
      <x:c r="B63" s="20" t="str">
        <x:v>Γαλλία</x:v>
      </x:c>
      <x:c r="C63" s="20" t="str">
        <x:v>FRA</x:v>
      </x:c>
      <x:c r="D63" s="20" t="n">
        <x:v>2011</x:v>
      </x:c>
      <x:c r="E63" s="60" t="n">
        <x:v>63</x:v>
      </x:c>
      <x:c r="F63" s="20" t="str">
        <x:v>% ΑΕΠ</x:v>
      </x:c>
      <x:c r="G63" s="20" t="str">
        <x:v>https://ourworldindata.org/grapher/labor-share-of-gdp</x:v>
      </x:c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20" t="str">
        <x:v>Labour share</x:v>
      </x:c>
      <x:c r="B64" s="20" t="str">
        <x:v>Γαλλία</x:v>
      </x:c>
      <x:c r="C64" s="20" t="str">
        <x:v>FRA</x:v>
      </x:c>
      <x:c r="D64" s="20" t="n">
        <x:v>2012</x:v>
      </x:c>
      <x:c r="E64" s="60" t="n">
        <x:v>62.3</x:v>
      </x:c>
      <x:c r="F64" s="20" t="str">
        <x:v>% ΑΕΠ</x:v>
      </x:c>
      <x:c r="G64" s="20" t="str">
        <x:v>https://ourworldindata.org/grapher/labor-share-of-gdp</x:v>
      </x:c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20" t="str">
        <x:v>Labour share</x:v>
      </x:c>
      <x:c r="B65" s="20" t="str">
        <x:v>Γαλλία</x:v>
      </x:c>
      <x:c r="C65" s="20" t="str">
        <x:v>FRA</x:v>
      </x:c>
      <x:c r="D65" s="20" t="n">
        <x:v>2013</x:v>
      </x:c>
      <x:c r="E65" s="60" t="n">
        <x:v>61.5</x:v>
      </x:c>
      <x:c r="F65" s="20" t="str">
        <x:v>% ΑΕΠ</x:v>
      </x:c>
      <x:c r="G65" s="20" t="str">
        <x:v>https://ourworldindata.org/grapher/labor-share-of-gdp</x:v>
      </x:c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20" t="str">
        <x:v>Labour share</x:v>
      </x:c>
      <x:c r="B66" s="20" t="str">
        <x:v>Γαλλία</x:v>
      </x:c>
      <x:c r="C66" s="20" t="str">
        <x:v>FRA</x:v>
      </x:c>
      <x:c r="D66" s="20" t="n">
        <x:v>2014</x:v>
      </x:c>
      <x:c r="E66" s="60" t="n">
        <x:v>63.4</x:v>
      </x:c>
      <x:c r="F66" s="20" t="str">
        <x:v>% ΑΕΠ</x:v>
      </x:c>
      <x:c r="G66" s="20" t="str">
        <x:v>https://ourworldindata.org/grapher/labor-share-of-gdp</x:v>
      </x:c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20" t="str">
        <x:v>Labour share</x:v>
      </x:c>
      <x:c r="B67" s="20" t="str">
        <x:v>Γαλλία</x:v>
      </x:c>
      <x:c r="C67" s="20" t="str">
        <x:v>FRA</x:v>
      </x:c>
      <x:c r="D67" s="20" t="n">
        <x:v>2015</x:v>
      </x:c>
      <x:c r="E67" s="60" t="n">
        <x:v>62.1</x:v>
      </x:c>
      <x:c r="F67" s="20" t="str">
        <x:v>% ΑΕΠ</x:v>
      </x:c>
      <x:c r="G67" s="20" t="str">
        <x:v>https://ourworldindata.org/grapher/labor-share-of-gdp</x:v>
      </x:c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20" t="str">
        <x:v>Labour share</x:v>
      </x:c>
      <x:c r="B68" s="20" t="str">
        <x:v>Γαλλία</x:v>
      </x:c>
      <x:c r="C68" s="20" t="str">
        <x:v>FRA</x:v>
      </x:c>
      <x:c r="D68" s="20" t="n">
        <x:v>2016</x:v>
      </x:c>
      <x:c r="E68" s="60" t="n">
        <x:v>61.8</x:v>
      </x:c>
      <x:c r="F68" s="20" t="str">
        <x:v>% ΑΕΠ</x:v>
      </x:c>
      <x:c r="G68" s="20" t="str">
        <x:v>https://ourworldindata.org/grapher/labor-share-of-gdp</x:v>
      </x:c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20" t="str">
        <x:v>Labour share</x:v>
      </x:c>
      <x:c r="B69" s="20" t="str">
        <x:v>Γαλλία</x:v>
      </x:c>
      <x:c r="C69" s="20" t="str">
        <x:v>FRA</x:v>
      </x:c>
      <x:c r="D69" s="20" t="n">
        <x:v>2017</x:v>
      </x:c>
      <x:c r="E69" s="60" t="n">
        <x:v>59.9</x:v>
      </x:c>
      <x:c r="F69" s="20" t="str">
        <x:v>% ΑΕΠ</x:v>
      </x:c>
      <x:c r="G69" s="20" t="str">
        <x:v>https://ourworldindata.org/grapher/labor-share-of-gdp</x:v>
      </x:c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20" t="str">
        <x:v>Labour share</x:v>
      </x:c>
      <x:c r="B70" s="20" t="str">
        <x:v>Γαλλία</x:v>
      </x:c>
      <x:c r="C70" s="20" t="str">
        <x:v>FRA</x:v>
      </x:c>
      <x:c r="D70" s="20" t="n">
        <x:v>2018</x:v>
      </x:c>
      <x:c r="E70" s="60" t="n">
        <x:v>60</x:v>
      </x:c>
      <x:c r="F70" s="20" t="str">
        <x:v>% ΑΕΠ</x:v>
      </x:c>
      <x:c r="G70" s="20" t="str">
        <x:v>https://ourworldindata.org/grapher/labor-share-of-gdp</x:v>
      </x:c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20" t="str">
        <x:v>Labour share</x:v>
      </x:c>
      <x:c r="B71" s="20" t="str">
        <x:v>Γαλλία</x:v>
      </x:c>
      <x:c r="C71" s="20" t="str">
        <x:v>FRA</x:v>
      </x:c>
      <x:c r="D71" s="20" t="n">
        <x:v>2019</x:v>
      </x:c>
      <x:c r="E71" s="60" t="n">
        <x:v>59.6</x:v>
      </x:c>
      <x:c r="F71" s="20" t="str">
        <x:v>% ΑΕΠ</x:v>
      </x:c>
      <x:c r="G71" s="20" t="str">
        <x:v>https://ourworldindata.org/grapher/labor-share-of-gdp</x:v>
      </x:c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20" t="str">
        <x:v>Labour share</x:v>
      </x:c>
      <x:c r="B72" s="20" t="str">
        <x:v>Γαλλία</x:v>
      </x:c>
      <x:c r="C72" s="20" t="str">
        <x:v>FRA</x:v>
      </x:c>
      <x:c r="D72" s="20" t="n">
        <x:v>2020</x:v>
      </x:c>
      <x:c r="E72" s="60" t="n">
        <x:v>61.3</x:v>
      </x:c>
      <x:c r="F72" s="20" t="str">
        <x:v>% ΑΕΠ</x:v>
      </x:c>
      <x:c r="G72" s="20" t="str">
        <x:v>https://ourworldindata.org/grapher/labor-share-of-gdp</x:v>
      </x:c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20" t="str">
        <x:v>Labour share</x:v>
      </x:c>
      <x:c r="B73" s="20" t="str">
        <x:v>Γερμανία</x:v>
      </x:c>
      <x:c r="C73" s="20" t="str">
        <x:v>DEU</x:v>
      </x:c>
      <x:c r="D73" s="20" t="n">
        <x:v>2004</x:v>
      </x:c>
      <x:c r="E73" s="60" t="n">
        <x:v>62.2</x:v>
      </x:c>
      <x:c r="F73" s="20" t="str">
        <x:v>% ΑΕΠ</x:v>
      </x:c>
      <x:c r="G73" s="20" t="str">
        <x:v>https://ourworldindata.org/grapher/labor-share-of-gdp</x:v>
      </x:c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20" t="str">
        <x:v>Labour share</x:v>
      </x:c>
      <x:c r="B74" s="20" t="str">
        <x:v>Γερμανία</x:v>
      </x:c>
      <x:c r="C74" s="20" t="str">
        <x:v>DEU</x:v>
      </x:c>
      <x:c r="D74" s="20" t="n">
        <x:v>2005</x:v>
      </x:c>
      <x:c r="E74" s="60" t="n">
        <x:v>62</x:v>
      </x:c>
      <x:c r="F74" s="20" t="str">
        <x:v>% ΑΕΠ</x:v>
      </x:c>
      <x:c r="G74" s="20" t="str">
        <x:v>https://ourworldindata.org/grapher/labor-share-of-gdp</x:v>
      </x:c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20" t="str">
        <x:v>Labour share</x:v>
      </x:c>
      <x:c r="B75" s="20" t="str">
        <x:v>Γερμανία</x:v>
      </x:c>
      <x:c r="C75" s="20" t="str">
        <x:v>DEU</x:v>
      </x:c>
      <x:c r="D75" s="20" t="n">
        <x:v>2006</x:v>
      </x:c>
      <x:c r="E75" s="60" t="n">
        <x:v>59.8</x:v>
      </x:c>
      <x:c r="F75" s="20" t="str">
        <x:v>% ΑΕΠ</x:v>
      </x:c>
      <x:c r="G75" s="20" t="str">
        <x:v>https://ourworldindata.org/grapher/labor-share-of-gdp</x:v>
      </x:c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20" t="str">
        <x:v>Labour share</x:v>
      </x:c>
      <x:c r="B76" s="20" t="str">
        <x:v>Γερμανία</x:v>
      </x:c>
      <x:c r="C76" s="20" t="str">
        <x:v>DEU</x:v>
      </x:c>
      <x:c r="D76" s="20" t="n">
        <x:v>2007</x:v>
      </x:c>
      <x:c r="E76" s="60" t="n">
        <x:v>58.9</x:v>
      </x:c>
      <x:c r="F76" s="20" t="str">
        <x:v>% ΑΕΠ</x:v>
      </x:c>
      <x:c r="G76" s="20" t="str">
        <x:v>https://ourworldindata.org/grapher/labor-share-of-gdp</x:v>
      </x:c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20" t="str">
        <x:v>Labour share</x:v>
      </x:c>
      <x:c r="B77" s="20" t="str">
        <x:v>Γερμανία</x:v>
      </x:c>
      <x:c r="C77" s="20" t="str">
        <x:v>DEU</x:v>
      </x:c>
      <x:c r="D77" s="20" t="n">
        <x:v>2008</x:v>
      </x:c>
      <x:c r="E77" s="60" t="n">
        <x:v>59.5</x:v>
      </x:c>
      <x:c r="F77" s="20" t="str">
        <x:v>% ΑΕΠ</x:v>
      </x:c>
      <x:c r="G77" s="20" t="str">
        <x:v>https://ourworldindata.org/grapher/labor-share-of-gdp</x:v>
      </x:c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20" t="str">
        <x:v>Labour share</x:v>
      </x:c>
      <x:c r="B78" s="20" t="str">
        <x:v>Γερμανία</x:v>
      </x:c>
      <x:c r="C78" s="20" t="str">
        <x:v>DEU</x:v>
      </x:c>
      <x:c r="D78" s="20" t="n">
        <x:v>2009</x:v>
      </x:c>
      <x:c r="E78" s="60" t="n">
        <x:v>62.7</x:v>
      </x:c>
      <x:c r="F78" s="20" t="str">
        <x:v>% ΑΕΠ</x:v>
      </x:c>
      <x:c r="G78" s="20" t="str">
        <x:v>https://ourworldindata.org/grapher/labor-share-of-gdp</x:v>
      </x:c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20" t="str">
        <x:v>Labour share</x:v>
      </x:c>
      <x:c r="B79" s="20" t="str">
        <x:v>Γερμανία</x:v>
      </x:c>
      <x:c r="C79" s="20" t="str">
        <x:v>DEU</x:v>
      </x:c>
      <x:c r="D79" s="20" t="n">
        <x:v>2010</x:v>
      </x:c>
      <x:c r="E79" s="60" t="n">
        <x:v>61.4</x:v>
      </x:c>
      <x:c r="F79" s="20" t="str">
        <x:v>% ΑΕΠ</x:v>
      </x:c>
      <x:c r="G79" s="20" t="str">
        <x:v>https://ourworldindata.org/grapher/labor-share-of-gdp</x:v>
      </x:c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20" t="str">
        <x:v>Labour share</x:v>
      </x:c>
      <x:c r="B80" s="20" t="str">
        <x:v>Γερμανία</x:v>
      </x:c>
      <x:c r="C80" s="20" t="str">
        <x:v>DEU</x:v>
      </x:c>
      <x:c r="D80" s="20" t="n">
        <x:v>2011</x:v>
      </x:c>
      <x:c r="E80" s="60" t="n">
        <x:v>61</x:v>
      </x:c>
      <x:c r="F80" s="20" t="str">
        <x:v>% ΑΕΠ</x:v>
      </x:c>
      <x:c r="G80" s="20" t="str">
        <x:v>https://ourworldindata.org/grapher/labor-share-of-gdp</x:v>
      </x:c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20" t="str">
        <x:v>Labour share</x:v>
      </x:c>
      <x:c r="B81" s="20" t="str">
        <x:v>Γερμανία</x:v>
      </x:c>
      <x:c r="C81" s="20" t="str">
        <x:v>DEU</x:v>
      </x:c>
      <x:c r="D81" s="20" t="n">
        <x:v>2012</x:v>
      </x:c>
      <x:c r="E81" s="60" t="n">
        <x:v>61.8</x:v>
      </x:c>
      <x:c r="F81" s="20" t="str">
        <x:v>% ΑΕΠ</x:v>
      </x:c>
      <x:c r="G81" s="20" t="str">
        <x:v>https://ourworldindata.org/grapher/labor-share-of-gdp</x:v>
      </x:c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20" t="str">
        <x:v>Labour share</x:v>
      </x:c>
      <x:c r="B82" s="20" t="str">
        <x:v>Γερμανία</x:v>
      </x:c>
      <x:c r="C82" s="20" t="str">
        <x:v>DEU</x:v>
      </x:c>
      <x:c r="D82" s="20" t="n">
        <x:v>2013</x:v>
      </x:c>
      <x:c r="E82" s="60" t="n">
        <x:v>62</x:v>
      </x:c>
      <x:c r="F82" s="20" t="str">
        <x:v>% ΑΕΠ</x:v>
      </x:c>
      <x:c r="G82" s="20" t="str">
        <x:v>https://ourworldindata.org/grapher/labor-share-of-gdp</x:v>
      </x:c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20" t="str">
        <x:v>Labour share</x:v>
      </x:c>
      <x:c r="B83" s="20" t="str">
        <x:v>Γερμανία</x:v>
      </x:c>
      <x:c r="C83" s="20" t="str">
        <x:v>DEU</x:v>
      </x:c>
      <x:c r="D83" s="20" t="n">
        <x:v>2014</x:v>
      </x:c>
      <x:c r="E83" s="60" t="n">
        <x:v>61.7</x:v>
      </x:c>
      <x:c r="F83" s="20" t="str">
        <x:v>% ΑΕΠ</x:v>
      </x:c>
      <x:c r="G83" s="20" t="str">
        <x:v>https://ourworldindata.org/grapher/labor-share-of-gdp</x:v>
      </x:c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20" t="str">
        <x:v>Labour share</x:v>
      </x:c>
      <x:c r="B84" s="20" t="str">
        <x:v>Γερμανία</x:v>
      </x:c>
      <x:c r="C84" s="20" t="str">
        <x:v>DEU</x:v>
      </x:c>
      <x:c r="D84" s="20" t="n">
        <x:v>2015</x:v>
      </x:c>
      <x:c r="E84" s="60" t="n">
        <x:v>61.9</x:v>
      </x:c>
      <x:c r="F84" s="20" t="str">
        <x:v>% ΑΕΠ</x:v>
      </x:c>
      <x:c r="G84" s="20" t="str">
        <x:v>https://ourworldindata.org/grapher/labor-share-of-gdp</x:v>
      </x:c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20" t="str">
        <x:v>Labour share</x:v>
      </x:c>
      <x:c r="B85" s="20" t="str">
        <x:v>Γερμανία</x:v>
      </x:c>
      <x:c r="C85" s="20" t="str">
        <x:v>DEU</x:v>
      </x:c>
      <x:c r="D85" s="20" t="n">
        <x:v>2016</x:v>
      </x:c>
      <x:c r="E85" s="60" t="n">
        <x:v>61.4</x:v>
      </x:c>
      <x:c r="F85" s="20" t="str">
        <x:v>% ΑΕΠ</x:v>
      </x:c>
      <x:c r="G85" s="20" t="str">
        <x:v>https://ourworldindata.org/grapher/labor-share-of-gdp</x:v>
      </x:c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20" t="str">
        <x:v>Labour share</x:v>
      </x:c>
      <x:c r="B86" s="20" t="str">
        <x:v>Γερμανία</x:v>
      </x:c>
      <x:c r="C86" s="20" t="str">
        <x:v>DEU</x:v>
      </x:c>
      <x:c r="D86" s="20" t="n">
        <x:v>2017</x:v>
      </x:c>
      <x:c r="E86" s="60" t="n">
        <x:v>61.5</x:v>
      </x:c>
      <x:c r="F86" s="20" t="str">
        <x:v>% ΑΕΠ</x:v>
      </x:c>
      <x:c r="G86" s="20" t="str">
        <x:v>https://ourworldindata.org/grapher/labor-share-of-gdp</x:v>
      </x:c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20" t="str">
        <x:v>Labour share</x:v>
      </x:c>
      <x:c r="B87" s="20" t="str">
        <x:v>Γερμανία</x:v>
      </x:c>
      <x:c r="C87" s="20" t="str">
        <x:v>DEU</x:v>
      </x:c>
      <x:c r="D87" s="20" t="n">
        <x:v>2018</x:v>
      </x:c>
      <x:c r="E87" s="60" t="n">
        <x:v>62</x:v>
      </x:c>
      <x:c r="F87" s="20" t="str">
        <x:v>% ΑΕΠ</x:v>
      </x:c>
      <x:c r="G87" s="20" t="str">
        <x:v>https://ourworldindata.org/grapher/labor-share-of-gdp</x:v>
      </x:c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20" t="str">
        <x:v>Labour share</x:v>
      </x:c>
      <x:c r="B88" s="20" t="str">
        <x:v>Γερμανία</x:v>
      </x:c>
      <x:c r="C88" s="20" t="str">
        <x:v>DEU</x:v>
      </x:c>
      <x:c r="D88" s="20" t="n">
        <x:v>2019</x:v>
      </x:c>
      <x:c r="E88" s="60" t="n">
        <x:v>62.5</x:v>
      </x:c>
      <x:c r="F88" s="20" t="str">
        <x:v>% ΑΕΠ</x:v>
      </x:c>
      <x:c r="G88" s="20" t="str">
        <x:v>https://ourworldindata.org/grapher/labor-share-of-gdp</x:v>
      </x:c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20" t="str">
        <x:v>Labour share</x:v>
      </x:c>
      <x:c r="B89" s="20" t="str">
        <x:v>Γερμανία</x:v>
      </x:c>
      <x:c r="C89" s="20" t="str">
        <x:v>DEU</x:v>
      </x:c>
      <x:c r="D89" s="20" t="n">
        <x:v>2020</x:v>
      </x:c>
      <x:c r="E89" s="60" t="n">
        <x:v>63.4</x:v>
      </x:c>
      <x:c r="F89" s="20" t="str">
        <x:v>% ΑΕΠ</x:v>
      </x:c>
      <x:c r="G89" s="20" t="str">
        <x:v>https://ourworldindata.org/grapher/labor-share-of-gdp</x:v>
      </x:c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20" t="str">
        <x:v>Real hourly earnings</x:v>
      </x:c>
      <x:c r="B90" s="20" t="str">
        <x:v>Ελλάδα</x:v>
      </x:c>
      <x:c r="C90" s="20" t="str">
        <x:v>GRC</x:v>
      </x:c>
      <x:c r="D90" s="20" t="n">
        <x:v>2015</x:v>
      </x:c>
      <x:c r="E90" s="60" t="n">
        <x:v>8.144</x:v>
      </x:c>
      <x:c r="F90" s="20" t="str">
        <x:v>διεθνή $ 2021/ώρα</x:v>
      </x:c>
      <x:c r="G90" s="20" t="str">
        <x:v>https://ourworldindata.org/grapher/average-hourly-earnings</x:v>
      </x:c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20" t="str">
        <x:v>Real hourly earnings</x:v>
      </x:c>
      <x:c r="B91" s="20" t="str">
        <x:v>Ελλάδα</x:v>
      </x:c>
      <x:c r="C91" s="20" t="str">
        <x:v>GRC</x:v>
      </x:c>
      <x:c r="D91" s="20" t="n">
        <x:v>2016</x:v>
      </x:c>
      <x:c r="E91" s="60" t="n">
        <x:v>8.414</x:v>
      </x:c>
      <x:c r="F91" s="20" t="str">
        <x:v>διεθνή $ 2021/ώρα</x:v>
      </x:c>
      <x:c r="G91" s="20" t="str">
        <x:v>https://ourworldindata.org/grapher/average-hourly-earnings</x:v>
      </x:c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20" t="str">
        <x:v>Real hourly earnings</x:v>
      </x:c>
      <x:c r="B92" s="20" t="str">
        <x:v>Ελλάδα</x:v>
      </x:c>
      <x:c r="C92" s="20" t="str">
        <x:v>GRC</x:v>
      </x:c>
      <x:c r="D92" s="20" t="n">
        <x:v>2017</x:v>
      </x:c>
      <x:c r="E92" s="60" t="n">
        <x:v>8.628</x:v>
      </x:c>
      <x:c r="F92" s="20" t="str">
        <x:v>διεθνή $ 2021/ώρα</x:v>
      </x:c>
      <x:c r="G92" s="20" t="str">
        <x:v>https://ourworldindata.org/grapher/average-hourly-earnings</x:v>
      </x:c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20" t="str">
        <x:v>Real hourly earnings</x:v>
      </x:c>
      <x:c r="B93" s="20" t="str">
        <x:v>Ελλάδα</x:v>
      </x:c>
      <x:c r="C93" s="20" t="str">
        <x:v>GRC</x:v>
      </x:c>
      <x:c r="D93" s="20" t="n">
        <x:v>2018</x:v>
      </x:c>
      <x:c r="E93" s="60" t="n">
        <x:v>8.793</x:v>
      </x:c>
      <x:c r="F93" s="20" t="str">
        <x:v>διεθνή $ 2021/ώρα</x:v>
      </x:c>
      <x:c r="G93" s="20" t="str">
        <x:v>https://ourworldindata.org/grapher/average-hourly-earnings</x:v>
      </x:c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20" t="str">
        <x:v>Real hourly earnings</x:v>
      </x:c>
      <x:c r="B94" s="20" t="str">
        <x:v>Ελλάδα</x:v>
      </x:c>
      <x:c r="C94" s="20" t="str">
        <x:v>GRC</x:v>
      </x:c>
      <x:c r="D94" s="20" t="n">
        <x:v>2019</x:v>
      </x:c>
      <x:c r="E94" s="60" t="n">
        <x:v>9.27</x:v>
      </x:c>
      <x:c r="F94" s="20" t="str">
        <x:v>διεθνή $ 2021/ώρα</x:v>
      </x:c>
      <x:c r="G94" s="20" t="str">
        <x:v>https://ourworldindata.org/grapher/average-hourly-earnings</x:v>
      </x:c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20" t="str">
        <x:v>Real hourly earnings</x:v>
      </x:c>
      <x:c r="B95" s="20" t="str">
        <x:v>Ελλάδα</x:v>
      </x:c>
      <x:c r="C95" s="20" t="str">
        <x:v>GRC</x:v>
      </x:c>
      <x:c r="D95" s="20" t="n">
        <x:v>2020</x:v>
      </x:c>
      <x:c r="E95" s="60" t="n">
        <x:v>9.619</x:v>
      </x:c>
      <x:c r="F95" s="20" t="str">
        <x:v>διεθνή $ 2021/ώρα</x:v>
      </x:c>
      <x:c r="G95" s="20" t="str">
        <x:v>https://ourworldindata.org/grapher/average-hourly-earnings</x:v>
      </x:c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20" t="str">
        <x:v>Real hourly earnings</x:v>
      </x:c>
      <x:c r="B96" s="20" t="str">
        <x:v>Ισπανία</x:v>
      </x:c>
      <x:c r="C96" s="20" t="str">
        <x:v>ESP</x:v>
      </x:c>
      <x:c r="D96" s="20" t="n">
        <x:v>2002</x:v>
      </x:c>
      <x:c r="E96" s="60" t="n">
        <x:v>11.396</x:v>
      </x:c>
      <x:c r="F96" s="20" t="str">
        <x:v>διεθνή $ 2021/ώρα</x:v>
      </x:c>
      <x:c r="G96" s="20" t="str">
        <x:v>https://ourworldindata.org/grapher/average-hourly-earnings</x:v>
      </x:c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20" t="str">
        <x:v>Real hourly earnings</x:v>
      </x:c>
      <x:c r="B97" s="20" t="str">
        <x:v>Ισπανία</x:v>
      </x:c>
      <x:c r="C97" s="20" t="str">
        <x:v>ESP</x:v>
      </x:c>
      <x:c r="D97" s="20" t="n">
        <x:v>2006</x:v>
      </x:c>
      <x:c r="E97" s="60" t="n">
        <x:v>12.708</x:v>
      </x:c>
      <x:c r="F97" s="20" t="str">
        <x:v>διεθνή $ 2021/ώρα</x:v>
      </x:c>
      <x:c r="G97" s="20" t="str">
        <x:v>https://ourworldindata.org/grapher/average-hourly-earnings</x:v>
      </x:c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20" t="str">
        <x:v>Real hourly earnings</x:v>
      </x:c>
      <x:c r="B98" s="20" t="str">
        <x:v>Ισπανία</x:v>
      </x:c>
      <x:c r="C98" s="20" t="str">
        <x:v>ESP</x:v>
      </x:c>
      <x:c r="D98" s="20" t="n">
        <x:v>2010</x:v>
      </x:c>
      <x:c r="E98" s="60" t="n">
        <x:v>14.353</x:v>
      </x:c>
      <x:c r="F98" s="20" t="str">
        <x:v>διεθνή $ 2021/ώρα</x:v>
      </x:c>
      <x:c r="G98" s="20" t="str">
        <x:v>https://ourworldindata.org/grapher/average-hourly-earnings</x:v>
      </x:c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20" t="str">
        <x:v>Real hourly earnings</x:v>
      </x:c>
      <x:c r="B99" s="20" t="str">
        <x:v>Ισπανία</x:v>
      </x:c>
      <x:c r="C99" s="20" t="str">
        <x:v>ESP</x:v>
      </x:c>
      <x:c r="D99" s="20" t="n">
        <x:v>2012</x:v>
      </x:c>
      <x:c r="E99" s="60" t="n">
        <x:v>19.088</x:v>
      </x:c>
      <x:c r="F99" s="20" t="str">
        <x:v>διεθνή $ 2021/ώρα</x:v>
      </x:c>
      <x:c r="G99" s="20" t="str">
        <x:v>https://ourworldindata.org/grapher/average-hourly-earnings</x:v>
      </x:c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20" t="str">
        <x:v>Real hourly earnings</x:v>
      </x:c>
      <x:c r="B100" s="20" t="str">
        <x:v>Ισπανία</x:v>
      </x:c>
      <x:c r="C100" s="20" t="str">
        <x:v>ESP</x:v>
      </x:c>
      <x:c r="D100" s="20" t="n">
        <x:v>2013</x:v>
      </x:c>
      <x:c r="E100" s="60" t="n">
        <x:v>19.777</x:v>
      </x:c>
      <x:c r="F100" s="20" t="str">
        <x:v>διεθνή $ 2021/ώρα</x:v>
      </x:c>
      <x:c r="G100" s="20" t="str">
        <x:v>https://ourworldindata.org/grapher/average-hourly-earnings</x:v>
      </x:c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20" t="str">
        <x:v>Real hourly earnings</x:v>
      </x:c>
      <x:c r="B101" s="20" t="str">
        <x:v>Ισπανία</x:v>
      </x:c>
      <x:c r="C101" s="20" t="str">
        <x:v>ESP</x:v>
      </x:c>
      <x:c r="D101" s="20" t="n">
        <x:v>2014</x:v>
      </x:c>
      <x:c r="E101" s="60" t="n">
        <x:v>20.155</x:v>
      </x:c>
      <x:c r="F101" s="20" t="str">
        <x:v>διεθνή $ 2021/ώρα</x:v>
      </x:c>
      <x:c r="G101" s="20" t="str">
        <x:v>https://ourworldindata.org/grapher/average-hourly-earnings</x:v>
      </x:c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20" t="str">
        <x:v>Real hourly earnings</x:v>
      </x:c>
      <x:c r="B102" s="20" t="str">
        <x:v>Ισπανία</x:v>
      </x:c>
      <x:c r="C102" s="20" t="str">
        <x:v>ESP</x:v>
      </x:c>
      <x:c r="D102" s="20" t="n">
        <x:v>2015</x:v>
      </x:c>
      <x:c r="E102" s="60" t="n">
        <x:v>20.32</x:v>
      </x:c>
      <x:c r="F102" s="20" t="str">
        <x:v>διεθνή $ 2021/ώρα</x:v>
      </x:c>
      <x:c r="G102" s="20" t="str">
        <x:v>https://ourworldindata.org/grapher/average-hourly-earnings</x:v>
      </x:c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20" t="str">
        <x:v>Real hourly earnings</x:v>
      </x:c>
      <x:c r="B103" s="20" t="str">
        <x:v>Ισπανία</x:v>
      </x:c>
      <x:c r="C103" s="20" t="str">
        <x:v>ESP</x:v>
      </x:c>
      <x:c r="D103" s="20" t="n">
        <x:v>2016</x:v>
      </x:c>
      <x:c r="E103" s="60" t="n">
        <x:v>20.88</x:v>
      </x:c>
      <x:c r="F103" s="20" t="str">
        <x:v>διεθνή $ 2021/ώρα</x:v>
      </x:c>
      <x:c r="G103" s="20" t="str">
        <x:v>https://ourworldindata.org/grapher/average-hourly-earnings</x:v>
      </x:c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20" t="str">
        <x:v>Real hourly earnings</x:v>
      </x:c>
      <x:c r="B104" s="20" t="str">
        <x:v>Ισπανία</x:v>
      </x:c>
      <x:c r="C104" s="20" t="str">
        <x:v>ESP</x:v>
      </x:c>
      <x:c r="D104" s="20" t="n">
        <x:v>2017</x:v>
      </x:c>
      <x:c r="E104" s="60" t="n">
        <x:v>21.108</x:v>
      </x:c>
      <x:c r="F104" s="20" t="str">
        <x:v>διεθνή $ 2021/ώρα</x:v>
      </x:c>
      <x:c r="G104" s="20" t="str">
        <x:v>https://ourworldindata.org/grapher/average-hourly-earnings</x:v>
      </x:c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20" t="str">
        <x:v>Real hourly earnings</x:v>
      </x:c>
      <x:c r="B105" s="20" t="str">
        <x:v>Ισπανία</x:v>
      </x:c>
      <x:c r="C105" s="20" t="str">
        <x:v>ESP</x:v>
      </x:c>
      <x:c r="D105" s="20" t="n">
        <x:v>2018</x:v>
      </x:c>
      <x:c r="E105" s="60" t="n">
        <x:v>22.498</x:v>
      </x:c>
      <x:c r="F105" s="20" t="str">
        <x:v>διεθνή $ 2021/ώρα</x:v>
      </x:c>
      <x:c r="G105" s="20" t="str">
        <x:v>https://ourworldindata.org/grapher/average-hourly-earnings</x:v>
      </x:c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20" t="str">
        <x:v>Real hourly earnings</x:v>
      </x:c>
      <x:c r="B106" s="20" t="str">
        <x:v>Ισπανία</x:v>
      </x:c>
      <x:c r="C106" s="20" t="str">
        <x:v>ESP</x:v>
      </x:c>
      <x:c r="D106" s="20" t="n">
        <x:v>2019</x:v>
      </x:c>
      <x:c r="E106" s="60" t="n">
        <x:v>23.427</x:v>
      </x:c>
      <x:c r="F106" s="20" t="str">
        <x:v>διεθνή $ 2021/ώρα</x:v>
      </x:c>
      <x:c r="G106" s="20" t="str">
        <x:v>https://ourworldindata.org/grapher/average-hourly-earnings</x:v>
      </x:c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20" t="str">
        <x:v>Real hourly earnings</x:v>
      </x:c>
      <x:c r="B107" s="20" t="str">
        <x:v>Ισπανία</x:v>
      </x:c>
      <x:c r="C107" s="20" t="str">
        <x:v>ESP</x:v>
      </x:c>
      <x:c r="D107" s="20" t="n">
        <x:v>2020</x:v>
      </x:c>
      <x:c r="E107" s="60" t="n">
        <x:v>23.306</x:v>
      </x:c>
      <x:c r="F107" s="20" t="str">
        <x:v>διεθνή $ 2021/ώρα</x:v>
      </x:c>
      <x:c r="G107" s="20" t="str">
        <x:v>https://ourworldindata.org/grapher/average-hourly-earnings</x:v>
      </x:c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20" t="str">
        <x:v>Real hourly earnings</x:v>
      </x:c>
      <x:c r="B108" s="20" t="str">
        <x:v>Ισπανία</x:v>
      </x:c>
      <x:c r="C108" s="20" t="str">
        <x:v>ESP</x:v>
      </x:c>
      <x:c r="D108" s="20" t="n">
        <x:v>2021</x:v>
      </x:c>
      <x:c r="E108" s="60" t="n">
        <x:v>25.973</x:v>
      </x:c>
      <x:c r="F108" s="20" t="str">
        <x:v>διεθνή $ 2021/ώρα</x:v>
      </x:c>
      <x:c r="G108" s="20" t="str">
        <x:v>https://ourworldindata.org/grapher/average-hourly-earnings</x:v>
      </x:c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20" t="str">
        <x:v>Real hourly earnings</x:v>
      </x:c>
      <x:c r="B109" s="20" t="str">
        <x:v>Ιταλία</x:v>
      </x:c>
      <x:c r="C109" s="20" t="str">
        <x:v>ITA</x:v>
      </x:c>
      <x:c r="D109" s="20" t="n">
        <x:v>2008</x:v>
      </x:c>
      <x:c r="E109" s="60" t="n">
        <x:v>9.877</x:v>
      </x:c>
      <x:c r="F109" s="20" t="str">
        <x:v>διεθνή $ 2021/ώρα</x:v>
      </x:c>
      <x:c r="G109" s="20" t="str">
        <x:v>https://ourworldindata.org/grapher/average-hourly-earnings</x:v>
      </x:c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20" t="str">
        <x:v>Real hourly earnings</x:v>
      </x:c>
      <x:c r="B110" s="20" t="str">
        <x:v>Ιταλία</x:v>
      </x:c>
      <x:c r="C110" s="20" t="str">
        <x:v>ITA</x:v>
      </x:c>
      <x:c r="D110" s="20" t="n">
        <x:v>2009</x:v>
      </x:c>
      <x:c r="E110" s="60" t="n">
        <x:v>10.323</x:v>
      </x:c>
      <x:c r="F110" s="20" t="str">
        <x:v>διεθνή $ 2021/ώρα</x:v>
      </x:c>
      <x:c r="G110" s="20" t="str">
        <x:v>https://ourworldindata.org/grapher/average-hourly-earnings</x:v>
      </x:c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20" t="str">
        <x:v>Real hourly earnings</x:v>
      </x:c>
      <x:c r="B111" s="20" t="str">
        <x:v>Ιταλία</x:v>
      </x:c>
      <x:c r="C111" s="20" t="str">
        <x:v>ITA</x:v>
      </x:c>
      <x:c r="D111" s="20" t="n">
        <x:v>2010</x:v>
      </x:c>
      <x:c r="E111" s="60" t="n">
        <x:v>10.521</x:v>
      </x:c>
      <x:c r="F111" s="20" t="str">
        <x:v>διεθνή $ 2021/ώρα</x:v>
      </x:c>
      <x:c r="G111" s="20" t="str">
        <x:v>https://ourworldindata.org/grapher/average-hourly-earnings</x:v>
      </x:c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20" t="str">
        <x:v>Real hourly earnings</x:v>
      </x:c>
      <x:c r="B112" s="20" t="str">
        <x:v>Ιταλία</x:v>
      </x:c>
      <x:c r="C112" s="20" t="str">
        <x:v>ITA</x:v>
      </x:c>
      <x:c r="D112" s="20" t="n">
        <x:v>2011</x:v>
      </x:c>
      <x:c r="E112" s="60" t="n">
        <x:v>10.649</x:v>
      </x:c>
      <x:c r="F112" s="20" t="str">
        <x:v>διεθνή $ 2021/ώρα</x:v>
      </x:c>
      <x:c r="G112" s="20" t="str">
        <x:v>https://ourworldindata.org/grapher/average-hourly-earnings</x:v>
      </x:c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20" t="str">
        <x:v>Real hourly earnings</x:v>
      </x:c>
      <x:c r="B113" s="20" t="str">
        <x:v>Ιταλία</x:v>
      </x:c>
      <x:c r="C113" s="20" t="str">
        <x:v>ITA</x:v>
      </x:c>
      <x:c r="D113" s="20" t="n">
        <x:v>2012</x:v>
      </x:c>
      <x:c r="E113" s="60" t="n">
        <x:v>10.778</x:v>
      </x:c>
      <x:c r="F113" s="20" t="str">
        <x:v>διεθνή $ 2021/ώρα</x:v>
      </x:c>
      <x:c r="G113" s="20" t="str">
        <x:v>https://ourworldindata.org/grapher/average-hourly-earnings</x:v>
      </x:c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20" t="str">
        <x:v>Real hourly earnings</x:v>
      </x:c>
      <x:c r="B114" s="20" t="str">
        <x:v>Ιταλία</x:v>
      </x:c>
      <x:c r="C114" s="20" t="str">
        <x:v>ITA</x:v>
      </x:c>
      <x:c r="D114" s="20" t="n">
        <x:v>2013</x:v>
      </x:c>
      <x:c r="E114" s="60" t="n">
        <x:v>11.036</x:v>
      </x:c>
      <x:c r="F114" s="20" t="str">
        <x:v>διεθνή $ 2021/ώρα</x:v>
      </x:c>
      <x:c r="G114" s="20" t="str">
        <x:v>https://ourworldindata.org/grapher/average-hourly-earnings</x:v>
      </x:c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20" t="str">
        <x:v>Real hourly earnings</x:v>
      </x:c>
      <x:c r="B115" s="20" t="str">
        <x:v>Ιταλία</x:v>
      </x:c>
      <x:c r="C115" s="20" t="str">
        <x:v>ITA</x:v>
      </x:c>
      <x:c r="D115" s="20" t="n">
        <x:v>2014</x:v>
      </x:c>
      <x:c r="E115" s="60" t="n">
        <x:v>11.253</x:v>
      </x:c>
      <x:c r="F115" s="20" t="str">
        <x:v>διεθνή $ 2021/ώρα</x:v>
      </x:c>
      <x:c r="G115" s="20" t="str">
        <x:v>https://ourworldindata.org/grapher/average-hourly-earnings</x:v>
      </x:c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20" t="str">
        <x:v>Real hourly earnings</x:v>
      </x:c>
      <x:c r="B116" s="20" t="str">
        <x:v>Ιταλία</x:v>
      </x:c>
      <x:c r="C116" s="20" t="str">
        <x:v>ITA</x:v>
      </x:c>
      <x:c r="D116" s="20" t="n">
        <x:v>2015</x:v>
      </x:c>
      <x:c r="E116" s="60" t="n">
        <x:v>11.38</x:v>
      </x:c>
      <x:c r="F116" s="20" t="str">
        <x:v>διεθνή $ 2021/ώρα</x:v>
      </x:c>
      <x:c r="G116" s="20" t="str">
        <x:v>https://ourworldindata.org/grapher/average-hourly-earnings</x:v>
      </x:c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20" t="str">
        <x:v>Real hourly earnings</x:v>
      </x:c>
      <x:c r="B117" s="20" t="str">
        <x:v>Ιταλία</x:v>
      </x:c>
      <x:c r="C117" s="20" t="str">
        <x:v>ITA</x:v>
      </x:c>
      <x:c r="D117" s="20" t="n">
        <x:v>2016</x:v>
      </x:c>
      <x:c r="E117" s="60" t="n">
        <x:v>11.886</x:v>
      </x:c>
      <x:c r="F117" s="20" t="str">
        <x:v>διεθνή $ 2021/ώρα</x:v>
      </x:c>
      <x:c r="G117" s="20" t="str">
        <x:v>https://ourworldindata.org/grapher/average-hourly-earnings</x:v>
      </x:c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20" t="str">
        <x:v>Real hourly earnings</x:v>
      </x:c>
      <x:c r="B118" s="20" t="str">
        <x:v>Ιταλία</x:v>
      </x:c>
      <x:c r="C118" s="20" t="str">
        <x:v>ITA</x:v>
      </x:c>
      <x:c r="D118" s="20" t="n">
        <x:v>2017</x:v>
      </x:c>
      <x:c r="E118" s="60" t="n">
        <x:v>12.092</x:v>
      </x:c>
      <x:c r="F118" s="20" t="str">
        <x:v>διεθνή $ 2021/ώρα</x:v>
      </x:c>
      <x:c r="G118" s="20" t="str">
        <x:v>https://ourworldindata.org/grapher/average-hourly-earnings</x:v>
      </x:c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20" t="str">
        <x:v>Real hourly earnings</x:v>
      </x:c>
      <x:c r="B119" s="20" t="str">
        <x:v>Ιταλία</x:v>
      </x:c>
      <x:c r="C119" s="20" t="str">
        <x:v>ITA</x:v>
      </x:c>
      <x:c r="D119" s="20" t="n">
        <x:v>2018</x:v>
      </x:c>
      <x:c r="E119" s="60" t="n">
        <x:v>12.325</x:v>
      </x:c>
      <x:c r="F119" s="20" t="str">
        <x:v>διεθνή $ 2021/ώρα</x:v>
      </x:c>
      <x:c r="G119" s="20" t="str">
        <x:v>https://ourworldindata.org/grapher/average-hourly-earnings</x:v>
      </x:c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20" t="str">
        <x:v>Real hourly earnings</x:v>
      </x:c>
      <x:c r="B120" s="20" t="str">
        <x:v>Ιταλία</x:v>
      </x:c>
      <x:c r="C120" s="20" t="str">
        <x:v>ITA</x:v>
      </x:c>
      <x:c r="D120" s="20" t="n">
        <x:v>2019</x:v>
      </x:c>
      <x:c r="E120" s="60" t="n">
        <x:v>13.286</x:v>
      </x:c>
      <x:c r="F120" s="20" t="str">
        <x:v>διεθνή $ 2021/ώρα</x:v>
      </x:c>
      <x:c r="G120" s="20" t="str">
        <x:v>https://ourworldindata.org/grapher/average-hourly-earnings</x:v>
      </x:c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20" t="str">
        <x:v>Real hourly earnings</x:v>
      </x:c>
      <x:c r="B121" s="20" t="str">
        <x:v>Ιταλία</x:v>
      </x:c>
      <x:c r="C121" s="20" t="str">
        <x:v>ITA</x:v>
      </x:c>
      <x:c r="D121" s="20" t="n">
        <x:v>2020</x:v>
      </x:c>
      <x:c r="E121" s="60" t="n">
        <x:v>14.83</x:v>
      </x:c>
      <x:c r="F121" s="20" t="str">
        <x:v>διεθνή $ 2021/ώρα</x:v>
      </x:c>
      <x:c r="G121" s="20" t="str">
        <x:v>https://ourworldindata.org/grapher/average-hourly-earnings</x:v>
      </x:c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20" t="str">
        <x:v>Real hourly earnings</x:v>
      </x:c>
      <x:c r="B122" s="20" t="str">
        <x:v>Γαλλία</x:v>
      </x:c>
      <x:c r="C122" s="20" t="str">
        <x:v>FRA</x:v>
      </x:c>
      <x:c r="D122" s="20" t="n">
        <x:v>2005</x:v>
      </x:c>
      <x:c r="E122" s="60" t="n">
        <x:v>11.812</x:v>
      </x:c>
      <x:c r="F122" s="20" t="str">
        <x:v>διεθνή $ 2021/ώρα</x:v>
      </x:c>
      <x:c r="G122" s="20" t="str">
        <x:v>https://ourworldindata.org/grapher/average-hourly-earnings</x:v>
      </x:c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20" t="str">
        <x:v>Real hourly earnings</x:v>
      </x:c>
      <x:c r="B123" s="20" t="str">
        <x:v>Γαλλία</x:v>
      </x:c>
      <x:c r="C123" s="20" t="str">
        <x:v>FRA</x:v>
      </x:c>
      <x:c r="D123" s="20" t="n">
        <x:v>2006</x:v>
      </x:c>
      <x:c r="E123" s="60" t="n">
        <x:v>12.11</x:v>
      </x:c>
      <x:c r="F123" s="20" t="str">
        <x:v>διεθνή $ 2021/ώρα</x:v>
      </x:c>
      <x:c r="G123" s="20" t="str">
        <x:v>https://ourworldindata.org/grapher/average-hourly-earnings</x:v>
      </x:c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20" t="str">
        <x:v>Real hourly earnings</x:v>
      </x:c>
      <x:c r="B124" s="20" t="str">
        <x:v>Γαλλία</x:v>
      </x:c>
      <x:c r="C124" s="20" t="str">
        <x:v>FRA</x:v>
      </x:c>
      <x:c r="D124" s="20" t="n">
        <x:v>2007</x:v>
      </x:c>
      <x:c r="E124" s="60" t="n">
        <x:v>12.546</x:v>
      </x:c>
      <x:c r="F124" s="20" t="str">
        <x:v>διεθνή $ 2021/ώρα</x:v>
      </x:c>
      <x:c r="G124" s="20" t="str">
        <x:v>https://ourworldindata.org/grapher/average-hourly-earnings</x:v>
      </x:c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20" t="str">
        <x:v>Real hourly earnings</x:v>
      </x:c>
      <x:c r="B125" s="20" t="str">
        <x:v>Γαλλία</x:v>
      </x:c>
      <x:c r="C125" s="20" t="str">
        <x:v>FRA</x:v>
      </x:c>
      <x:c r="D125" s="20" t="n">
        <x:v>2008</x:v>
      </x:c>
      <x:c r="E125" s="60" t="n">
        <x:v>12.787</x:v>
      </x:c>
      <x:c r="F125" s="20" t="str">
        <x:v>διεθνή $ 2021/ώρα</x:v>
      </x:c>
      <x:c r="G125" s="20" t="str">
        <x:v>https://ourworldindata.org/grapher/average-hourly-earnings</x:v>
      </x:c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20" t="str">
        <x:v>Real hourly earnings</x:v>
      </x:c>
      <x:c r="B126" s="20" t="str">
        <x:v>Γαλλία</x:v>
      </x:c>
      <x:c r="C126" s="20" t="str">
        <x:v>FRA</x:v>
      </x:c>
      <x:c r="D126" s="20" t="n">
        <x:v>2009</x:v>
      </x:c>
      <x:c r="E126" s="60" t="n">
        <x:v>13.387</x:v>
      </x:c>
      <x:c r="F126" s="20" t="str">
        <x:v>διεθνή $ 2021/ώρα</x:v>
      </x:c>
      <x:c r="G126" s="20" t="str">
        <x:v>https://ourworldindata.org/grapher/average-hourly-earnings</x:v>
      </x:c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20" t="str">
        <x:v>Real hourly earnings</x:v>
      </x:c>
      <x:c r="B127" s="20" t="str">
        <x:v>Γαλλία</x:v>
      </x:c>
      <x:c r="C127" s="20" t="str">
        <x:v>FRA</x:v>
      </x:c>
      <x:c r="D127" s="20" t="n">
        <x:v>2010</x:v>
      </x:c>
      <x:c r="E127" s="60" t="n">
        <x:v>13.453</x:v>
      </x:c>
      <x:c r="F127" s="20" t="str">
        <x:v>διεθνή $ 2021/ώρα</x:v>
      </x:c>
      <x:c r="G127" s="20" t="str">
        <x:v>https://ourworldindata.org/grapher/average-hourly-earnings</x:v>
      </x:c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20" t="str">
        <x:v>Real hourly earnings</x:v>
      </x:c>
      <x:c r="B128" s="20" t="str">
        <x:v>Γαλλία</x:v>
      </x:c>
      <x:c r="C128" s="20" t="str">
        <x:v>FRA</x:v>
      </x:c>
      <x:c r="D128" s="20" t="n">
        <x:v>2011</x:v>
      </x:c>
      <x:c r="E128" s="60" t="n">
        <x:v>13.939</x:v>
      </x:c>
      <x:c r="F128" s="20" t="str">
        <x:v>διεθνή $ 2021/ώρα</x:v>
      </x:c>
      <x:c r="G128" s="20" t="str">
        <x:v>https://ourworldindata.org/grapher/average-hourly-earnings</x:v>
      </x:c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20" t="str">
        <x:v>Real hourly earnings</x:v>
      </x:c>
      <x:c r="B129" s="20" t="str">
        <x:v>Γαλλία</x:v>
      </x:c>
      <x:c r="C129" s="20" t="str">
        <x:v>FRA</x:v>
      </x:c>
      <x:c r="D129" s="20" t="n">
        <x:v>2012</x:v>
      </x:c>
      <x:c r="E129" s="60" t="n">
        <x:v>14.197</x:v>
      </x:c>
      <x:c r="F129" s="20" t="str">
        <x:v>διεθνή $ 2021/ώρα</x:v>
      </x:c>
      <x:c r="G129" s="20" t="str">
        <x:v>https://ourworldindata.org/grapher/average-hourly-earnings</x:v>
      </x:c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20" t="str">
        <x:v>Real hourly earnings</x:v>
      </x:c>
      <x:c r="B130" s="20" t="str">
        <x:v>Γαλλία</x:v>
      </x:c>
      <x:c r="C130" s="20" t="str">
        <x:v>FRA</x:v>
      </x:c>
      <x:c r="D130" s="20" t="n">
        <x:v>2013</x:v>
      </x:c>
      <x:c r="E130" s="60" t="n">
        <x:v>15.282</x:v>
      </x:c>
      <x:c r="F130" s="20" t="str">
        <x:v>διεθνή $ 2021/ώρα</x:v>
      </x:c>
      <x:c r="G130" s="20" t="str">
        <x:v>https://ourworldindata.org/grapher/average-hourly-earnings</x:v>
      </x:c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20" t="str">
        <x:v>Real hourly earnings</x:v>
      </x:c>
      <x:c r="B131" s="20" t="str">
        <x:v>Γαλλία</x:v>
      </x:c>
      <x:c r="C131" s="20" t="str">
        <x:v>FRA</x:v>
      </x:c>
      <x:c r="D131" s="20" t="n">
        <x:v>2014</x:v>
      </x:c>
      <x:c r="E131" s="60" t="n">
        <x:v>15.256</x:v>
      </x:c>
      <x:c r="F131" s="20" t="str">
        <x:v>διεθνή $ 2021/ώρα</x:v>
      </x:c>
      <x:c r="G131" s="20" t="str">
        <x:v>https://ourworldindata.org/grapher/average-hourly-earnings</x:v>
      </x:c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20" t="str">
        <x:v>Real hourly earnings</x:v>
      </x:c>
      <x:c r="B132" s="20" t="str">
        <x:v>Γαλλία</x:v>
      </x:c>
      <x:c r="C132" s="20" t="str">
        <x:v>FRA</x:v>
      </x:c>
      <x:c r="D132" s="20" t="n">
        <x:v>2015</x:v>
      </x:c>
      <x:c r="E132" s="60" t="n">
        <x:v>15.008</x:v>
      </x:c>
      <x:c r="F132" s="20" t="str">
        <x:v>διεθνή $ 2021/ώρα</x:v>
      </x:c>
      <x:c r="G132" s="20" t="str">
        <x:v>https://ourworldindata.org/grapher/average-hourly-earnings</x:v>
      </x:c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20" t="str">
        <x:v>Real hourly earnings</x:v>
      </x:c>
      <x:c r="B133" s="20" t="str">
        <x:v>Γαλλία</x:v>
      </x:c>
      <x:c r="C133" s="20" t="str">
        <x:v>FRA</x:v>
      </x:c>
      <x:c r="D133" s="20" t="n">
        <x:v>2016</x:v>
      </x:c>
      <x:c r="E133" s="60" t="n">
        <x:v>15.386</x:v>
      </x:c>
      <x:c r="F133" s="20" t="str">
        <x:v>διεθνή $ 2021/ώρα</x:v>
      </x:c>
      <x:c r="G133" s="20" t="str">
        <x:v>https://ourworldindata.org/grapher/average-hourly-earnings</x:v>
      </x:c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20" t="str">
        <x:v>Real hourly earnings</x:v>
      </x:c>
      <x:c r="B134" s="20" t="str">
        <x:v>Γαλλία</x:v>
      </x:c>
      <x:c r="C134" s="20" t="str">
        <x:v>FRA</x:v>
      </x:c>
      <x:c r="D134" s="20" t="n">
        <x:v>2017</x:v>
      </x:c>
      <x:c r="E134" s="60" t="n">
        <x:v>15.565</x:v>
      </x:c>
      <x:c r="F134" s="20" t="str">
        <x:v>διεθνή $ 2021/ώρα</x:v>
      </x:c>
      <x:c r="G134" s="20" t="str">
        <x:v>https://ourworldindata.org/grapher/average-hourly-earnings</x:v>
      </x:c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20" t="str">
        <x:v>Real hourly earnings</x:v>
      </x:c>
      <x:c r="B135" s="20" t="str">
        <x:v>Γαλλία</x:v>
      </x:c>
      <x:c r="C135" s="20" t="str">
        <x:v>FRA</x:v>
      </x:c>
      <x:c r="D135" s="20" t="n">
        <x:v>2018</x:v>
      </x:c>
      <x:c r="E135" s="60" t="n">
        <x:v>16.149</x:v>
      </x:c>
      <x:c r="F135" s="20" t="str">
        <x:v>διεθνή $ 2021/ώρα</x:v>
      </x:c>
      <x:c r="G135" s="20" t="str">
        <x:v>https://ourworldindata.org/grapher/average-hourly-earnings</x:v>
      </x:c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20" t="str">
        <x:v>Real hourly earnings</x:v>
      </x:c>
      <x:c r="B136" s="20" t="str">
        <x:v>Γαλλία</x:v>
      </x:c>
      <x:c r="C136" s="20" t="str">
        <x:v>FRA</x:v>
      </x:c>
      <x:c r="D136" s="20" t="n">
        <x:v>2019</x:v>
      </x:c>
      <x:c r="E136" s="60" t="n">
        <x:v>17.373</x:v>
      </x:c>
      <x:c r="F136" s="20" t="str">
        <x:v>διεθνή $ 2021/ώρα</x:v>
      </x:c>
      <x:c r="G136" s="20" t="str">
        <x:v>https://ourworldindata.org/grapher/average-hourly-earnings</x:v>
      </x:c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20" t="str">
        <x:v>Real hourly earnings</x:v>
      </x:c>
      <x:c r="B137" s="20" t="str">
        <x:v>Γαλλία</x:v>
      </x:c>
      <x:c r="C137" s="20" t="str">
        <x:v>FRA</x:v>
      </x:c>
      <x:c r="D137" s="20" t="n">
        <x:v>2020</x:v>
      </x:c>
      <x:c r="E137" s="60" t="n">
        <x:v>18.763</x:v>
      </x:c>
      <x:c r="F137" s="20" t="str">
        <x:v>διεθνή $ 2021/ώρα</x:v>
      </x:c>
      <x:c r="G137" s="20" t="str">
        <x:v>https://ourworldindata.org/grapher/average-hourly-earnings</x:v>
      </x:c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20" t="str">
        <x:v>Real hourly earnings</x:v>
      </x:c>
      <x:c r="B138" s="20" t="str">
        <x:v>Γερμανία</x:v>
      </x:c>
      <x:c r="C138" s="20" t="str">
        <x:v>DEU</x:v>
      </x:c>
      <x:c r="D138" s="20" t="n">
        <x:v>2018</x:v>
      </x:c>
      <x:c r="E138" s="60" t="n">
        <x:v>25.185</x:v>
      </x:c>
      <x:c r="F138" s="20" t="str">
        <x:v>διεθνή $ 2021/ώρα</x:v>
      </x:c>
      <x:c r="G138" s="20" t="str">
        <x:v>https://ourworldindata.org/grapher/average-hourly-earnings</x:v>
      </x:c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20" t="str">
        <x:v>Real hourly earnings</x:v>
      </x:c>
      <x:c r="B139" s="20" t="str">
        <x:v>Γερμανία</x:v>
      </x:c>
      <x:c r="C139" s="20" t="str">
        <x:v>DEU</x:v>
      </x:c>
      <x:c r="D139" s="20" t="n">
        <x:v>2021</x:v>
      </x:c>
      <x:c r="E139" s="60" t="n">
        <x:v>32.383</x:v>
      </x:c>
      <x:c r="F139" s="20" t="str">
        <x:v>διεθνή $ 2021/ώρα</x:v>
      </x:c>
      <x:c r="G139" s="20" t="str">
        <x:v>https://ourworldindata.org/grapher/average-hourly-earnings</x:v>
      </x:c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20" t="str">
        <x:v>Real hourly earnings</x:v>
      </x:c>
      <x:c r="B140" s="20" t="str">
        <x:v>Γερμανία</x:v>
      </x:c>
      <x:c r="C140" s="20" t="str">
        <x:v>DEU</x:v>
      </x:c>
      <x:c r="D140" s="20" t="n">
        <x:v>2022</x:v>
      </x:c>
      <x:c r="E140" s="60" t="n">
        <x:v>34.646</x:v>
      </x:c>
      <x:c r="F140" s="20" t="str">
        <x:v>διεθνή $ 2021/ώρα</x:v>
      </x:c>
      <x:c r="G140" s="20" t="str">
        <x:v>https://ourworldindata.org/grapher/average-hourly-earnings</x:v>
      </x:c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20" t="str">
        <x:v>Unemployment</x:v>
      </x:c>
      <x:c r="B141" s="20" t="str">
        <x:v>Ελλάδα</x:v>
      </x:c>
      <x:c r="C141" s="20" t="str">
        <x:v>GRC</x:v>
      </x:c>
      <x:c r="D141" s="20" t="n">
        <x:v>2000</x:v>
      </x:c>
      <x:c r="E141" s="60" t="n">
        <x:v>11.345</x:v>
      </x:c>
      <x:c r="F141" s="20" t="str">
        <x:v>% εργατικού δυναμικού</x:v>
      </x:c>
      <x:c r="G141" s="20" t="str">
        <x:v>https://ourworldindata.org/grapher/unemployment-rate</x:v>
      </x:c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20" t="str">
        <x:v>Unemployment</x:v>
      </x:c>
      <x:c r="B142" s="20" t="str">
        <x:v>Ελλάδα</x:v>
      </x:c>
      <x:c r="C142" s="20" t="str">
        <x:v>GRC</x:v>
      </x:c>
      <x:c r="D142" s="20" t="n">
        <x:v>2001</x:v>
      </x:c>
      <x:c r="E142" s="60" t="n">
        <x:v>10.764</x:v>
      </x:c>
      <x:c r="F142" s="20" t="str">
        <x:v>% εργατικού δυναμικού</x:v>
      </x:c>
      <x:c r="G142" s="20" t="str">
        <x:v>https://ourworldindata.org/grapher/unemployment-rate</x:v>
      </x:c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20" t="str">
        <x:v>Unemployment</x:v>
      </x:c>
      <x:c r="B143" s="20" t="str">
        <x:v>Ελλάδα</x:v>
      </x:c>
      <x:c r="C143" s="20" t="str">
        <x:v>GRC</x:v>
      </x:c>
      <x:c r="D143" s="20" t="n">
        <x:v>2002</x:v>
      </x:c>
      <x:c r="E143" s="60" t="n">
        <x:v>10.346</x:v>
      </x:c>
      <x:c r="F143" s="20" t="str">
        <x:v>% εργατικού δυναμικού</x:v>
      </x:c>
      <x:c r="G143" s="20" t="str">
        <x:v>https://ourworldindata.org/grapher/unemployment-rate</x:v>
      </x:c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20" t="str">
        <x:v>Unemployment</x:v>
      </x:c>
      <x:c r="B144" s="20" t="str">
        <x:v>Ελλάδα</x:v>
      </x:c>
      <x:c r="C144" s="20" t="str">
        <x:v>GRC</x:v>
      </x:c>
      <x:c r="D144" s="20" t="n">
        <x:v>2003</x:v>
      </x:c>
      <x:c r="E144" s="60" t="n">
        <x:v>9.839</x:v>
      </x:c>
      <x:c r="F144" s="20" t="str">
        <x:v>% εργατικού δυναμικού</x:v>
      </x:c>
      <x:c r="G144" s="20" t="str">
        <x:v>https://ourworldindata.org/grapher/unemployment-rate</x:v>
      </x:c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20" t="str">
        <x:v>Unemployment</x:v>
      </x:c>
      <x:c r="B145" s="20" t="str">
        <x:v>Ελλάδα</x:v>
      </x:c>
      <x:c r="C145" s="20" t="str">
        <x:v>GRC</x:v>
      </x:c>
      <x:c r="D145" s="20" t="n">
        <x:v>2004</x:v>
      </x:c>
      <x:c r="E145" s="60" t="n">
        <x:v>10.628</x:v>
      </x:c>
      <x:c r="F145" s="20" t="str">
        <x:v>% εργατικού δυναμικού</x:v>
      </x:c>
      <x:c r="G145" s="20" t="str">
        <x:v>https://ourworldindata.org/grapher/unemployment-rate</x:v>
      </x:c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20" t="str">
        <x:v>Unemployment</x:v>
      </x:c>
      <x:c r="B146" s="20" t="str">
        <x:v>Ελλάδα</x:v>
      </x:c>
      <x:c r="C146" s="20" t="str">
        <x:v>GRC</x:v>
      </x:c>
      <x:c r="D146" s="20" t="n">
        <x:v>2005</x:v>
      </x:c>
      <x:c r="E146" s="60" t="n">
        <x:v>10.074</x:v>
      </x:c>
      <x:c r="F146" s="20" t="str">
        <x:v>% εργατικού δυναμικού</x:v>
      </x:c>
      <x:c r="G146" s="20" t="str">
        <x:v>https://ourworldindata.org/grapher/unemployment-rate</x:v>
      </x:c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20" t="str">
        <x:v>Unemployment</x:v>
      </x:c>
      <x:c r="B147" s="20" t="str">
        <x:v>Ελλάδα</x:v>
      </x:c>
      <x:c r="C147" s="20" t="str">
        <x:v>GRC</x:v>
      </x:c>
      <x:c r="D147" s="20" t="n">
        <x:v>2006</x:v>
      </x:c>
      <x:c r="E147" s="60" t="n">
        <x:v>8.906</x:v>
      </x:c>
      <x:c r="F147" s="20" t="str">
        <x:v>% εργατικού δυναμικού</x:v>
      </x:c>
      <x:c r="G147" s="20" t="str">
        <x:v>https://ourworldindata.org/grapher/unemployment-rate</x:v>
      </x:c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20" t="str">
        <x:v>Unemployment</x:v>
      </x:c>
      <x:c r="B148" s="20" t="str">
        <x:v>Ελλάδα</x:v>
      </x:c>
      <x:c r="C148" s="20" t="str">
        <x:v>GRC</x:v>
      </x:c>
      <x:c r="D148" s="20" t="n">
        <x:v>2007</x:v>
      </x:c>
      <x:c r="E148" s="60" t="n">
        <x:v>8.351</x:v>
      </x:c>
      <x:c r="F148" s="20" t="str">
        <x:v>% εργατικού δυναμικού</x:v>
      </x:c>
      <x:c r="G148" s="20" t="str">
        <x:v>https://ourworldindata.org/grapher/unemployment-rate</x:v>
      </x:c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20" t="str">
        <x:v>Unemployment</x:v>
      </x:c>
      <x:c r="B149" s="20" t="str">
        <x:v>Ελλάδα</x:v>
      </x:c>
      <x:c r="C149" s="20" t="str">
        <x:v>GRC</x:v>
      </x:c>
      <x:c r="D149" s="20" t="n">
        <x:v>2008</x:v>
      </x:c>
      <x:c r="E149" s="60" t="n">
        <x:v>7.664</x:v>
      </x:c>
      <x:c r="F149" s="20" t="str">
        <x:v>% εργατικού δυναμικού</x:v>
      </x:c>
      <x:c r="G149" s="20" t="str">
        <x:v>https://ourworldindata.org/grapher/unemployment-rate</x:v>
      </x:c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20" t="str">
        <x:v>Unemployment</x:v>
      </x:c>
      <x:c r="B150" s="20" t="str">
        <x:v>Ελλάδα</x:v>
      </x:c>
      <x:c r="C150" s="20" t="str">
        <x:v>GRC</x:v>
      </x:c>
      <x:c r="D150" s="20" t="n">
        <x:v>2009</x:v>
      </x:c>
      <x:c r="E150" s="60" t="n">
        <x:v>9.546</x:v>
      </x:c>
      <x:c r="F150" s="20" t="str">
        <x:v>% εργατικού δυναμικού</x:v>
      </x:c>
      <x:c r="G150" s="20" t="str">
        <x:v>https://ourworldindata.org/grapher/unemployment-rate</x:v>
      </x:c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20" t="str">
        <x:v>Unemployment</x:v>
      </x:c>
      <x:c r="B151" s="20" t="str">
        <x:v>Ελλάδα</x:v>
      </x:c>
      <x:c r="C151" s="20" t="str">
        <x:v>GRC</x:v>
      </x:c>
      <x:c r="D151" s="20" t="n">
        <x:v>2010</x:v>
      </x:c>
      <x:c r="E151" s="60" t="n">
        <x:v>12.719</x:v>
      </x:c>
      <x:c r="F151" s="20" t="str">
        <x:v>% εργατικού δυναμικού</x:v>
      </x:c>
      <x:c r="G151" s="20" t="str">
        <x:v>https://ourworldindata.org/grapher/unemployment-rate</x:v>
      </x:c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20" t="str">
        <x:v>Unemployment</x:v>
      </x:c>
      <x:c r="B152" s="20" t="str">
        <x:v>Ελλάδα</x:v>
      </x:c>
      <x:c r="C152" s="20" t="str">
        <x:v>GRC</x:v>
      </x:c>
      <x:c r="D152" s="20" t="n">
        <x:v>2011</x:v>
      </x:c>
      <x:c r="E152" s="60" t="n">
        <x:v>17.973</x:v>
      </x:c>
      <x:c r="F152" s="20" t="str">
        <x:v>% εργατικού δυναμικού</x:v>
      </x:c>
      <x:c r="G152" s="20" t="str">
        <x:v>https://ourworldindata.org/grapher/unemployment-rate</x:v>
      </x:c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20" t="str">
        <x:v>Unemployment</x:v>
      </x:c>
      <x:c r="B153" s="20" t="str">
        <x:v>Ελλάδα</x:v>
      </x:c>
      <x:c r="C153" s="20" t="str">
        <x:v>GRC</x:v>
      </x:c>
      <x:c r="D153" s="20" t="n">
        <x:v>2012</x:v>
      </x:c>
      <x:c r="E153" s="60" t="n">
        <x:v>24.731</x:v>
      </x:c>
      <x:c r="F153" s="20" t="str">
        <x:v>% εργατικού δυναμικού</x:v>
      </x:c>
      <x:c r="G153" s="20" t="str">
        <x:v>https://ourworldindata.org/grapher/unemployment-rate</x:v>
      </x:c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20" t="str">
        <x:v>Unemployment</x:v>
      </x:c>
      <x:c r="B154" s="20" t="str">
        <x:v>Ελλάδα</x:v>
      </x:c>
      <x:c r="C154" s="20" t="str">
        <x:v>GRC</x:v>
      </x:c>
      <x:c r="D154" s="20" t="n">
        <x:v>2013</x:v>
      </x:c>
      <x:c r="E154" s="60" t="n">
        <x:v>27.686</x:v>
      </x:c>
      <x:c r="F154" s="20" t="str">
        <x:v>% εργατικού δυναμικού</x:v>
      </x:c>
      <x:c r="G154" s="20" t="str">
        <x:v>https://ourworldindata.org/grapher/unemployment-rate</x:v>
      </x:c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20" t="str">
        <x:v>Unemployment</x:v>
      </x:c>
      <x:c r="B155" s="20" t="str">
        <x:v>Ελλάδα</x:v>
      </x:c>
      <x:c r="C155" s="20" t="str">
        <x:v>GRC</x:v>
      </x:c>
      <x:c r="D155" s="20" t="n">
        <x:v>2014</x:v>
      </x:c>
      <x:c r="E155" s="60" t="n">
        <x:v>26.708</x:v>
      </x:c>
      <x:c r="F155" s="20" t="str">
        <x:v>% εργατικού δυναμικού</x:v>
      </x:c>
      <x:c r="G155" s="20" t="str">
        <x:v>https://ourworldindata.org/grapher/unemployment-rate</x:v>
      </x:c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20" t="str">
        <x:v>Unemployment</x:v>
      </x:c>
      <x:c r="B156" s="20" t="str">
        <x:v>Ελλάδα</x:v>
      </x:c>
      <x:c r="C156" s="20" t="str">
        <x:v>GRC</x:v>
      </x:c>
      <x:c r="D156" s="20" t="n">
        <x:v>2015</x:v>
      </x:c>
      <x:c r="E156" s="60" t="n">
        <x:v>24.981</x:v>
      </x:c>
      <x:c r="F156" s="20" t="str">
        <x:v>% εργατικού δυναμικού</x:v>
      </x:c>
      <x:c r="G156" s="20" t="str">
        <x:v>https://ourworldindata.org/grapher/unemployment-rate</x:v>
      </x:c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20" t="str">
        <x:v>Unemployment</x:v>
      </x:c>
      <x:c r="B157" s="20" t="str">
        <x:v>Ελλάδα</x:v>
      </x:c>
      <x:c r="C157" s="20" t="str">
        <x:v>GRC</x:v>
      </x:c>
      <x:c r="D157" s="20" t="n">
        <x:v>2016</x:v>
      </x:c>
      <x:c r="E157" s="60" t="n">
        <x:v>23.514</x:v>
      </x:c>
      <x:c r="F157" s="20" t="str">
        <x:v>% εργατικού δυναμικού</x:v>
      </x:c>
      <x:c r="G157" s="20" t="str">
        <x:v>https://ourworldindata.org/grapher/unemployment-rate</x:v>
      </x:c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20" t="str">
        <x:v>Unemployment</x:v>
      </x:c>
      <x:c r="B158" s="20" t="str">
        <x:v>Ελλάδα</x:v>
      </x:c>
      <x:c r="C158" s="20" t="str">
        <x:v>GRC</x:v>
      </x:c>
      <x:c r="D158" s="20" t="n">
        <x:v>2017</x:v>
      </x:c>
      <x:c r="E158" s="60" t="n">
        <x:v>21.413</x:v>
      </x:c>
      <x:c r="F158" s="20" t="str">
        <x:v>% εργατικού δυναμικού</x:v>
      </x:c>
      <x:c r="G158" s="20" t="str">
        <x:v>https://ourworldindata.org/grapher/unemployment-rate</x:v>
      </x:c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20" t="str">
        <x:v>Unemployment</x:v>
      </x:c>
      <x:c r="B159" s="20" t="str">
        <x:v>Ελλάδα</x:v>
      </x:c>
      <x:c r="C159" s="20" t="str">
        <x:v>GRC</x:v>
      </x:c>
      <x:c r="D159" s="20" t="n">
        <x:v>2018</x:v>
      </x:c>
      <x:c r="E159" s="60" t="n">
        <x:v>19.179</x:v>
      </x:c>
      <x:c r="F159" s="20" t="str">
        <x:v>% εργατικού δυναμικού</x:v>
      </x:c>
      <x:c r="G159" s="20" t="str">
        <x:v>https://ourworldindata.org/grapher/unemployment-rate</x:v>
      </x:c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20" t="str">
        <x:v>Unemployment</x:v>
      </x:c>
      <x:c r="B160" s="20" t="str">
        <x:v>Ελλάδα</x:v>
      </x:c>
      <x:c r="C160" s="20" t="str">
        <x:v>GRC</x:v>
      </x:c>
      <x:c r="D160" s="20" t="n">
        <x:v>2019</x:v>
      </x:c>
      <x:c r="E160" s="60" t="n">
        <x:v>17.045</x:v>
      </x:c>
      <x:c r="F160" s="20" t="str">
        <x:v>% εργατικού δυναμικού</x:v>
      </x:c>
      <x:c r="G160" s="20" t="str">
        <x:v>https://ourworldindata.org/grapher/unemployment-rate</x:v>
      </x:c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20" t="str">
        <x:v>Unemployment</x:v>
      </x:c>
      <x:c r="B161" s="20" t="str">
        <x:v>Ελλάδα</x:v>
      </x:c>
      <x:c r="C161" s="20" t="str">
        <x:v>GRC</x:v>
      </x:c>
      <x:c r="D161" s="20" t="n">
        <x:v>2020</x:v>
      </x:c>
      <x:c r="E161" s="60" t="n">
        <x:v>15.899</x:v>
      </x:c>
      <x:c r="F161" s="20" t="str">
        <x:v>% εργατικού δυναμικού</x:v>
      </x:c>
      <x:c r="G161" s="20" t="str">
        <x:v>https://ourworldindata.org/grapher/unemployment-rate</x:v>
      </x:c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20" t="str">
        <x:v>Unemployment</x:v>
      </x:c>
      <x:c r="B162" s="20" t="str">
        <x:v>Ελλάδα</x:v>
      </x:c>
      <x:c r="C162" s="20" t="str">
        <x:v>GRC</x:v>
      </x:c>
      <x:c r="D162" s="20" t="n">
        <x:v>2021</x:v>
      </x:c>
      <x:c r="E162" s="60" t="n">
        <x:v>14.656</x:v>
      </x:c>
      <x:c r="F162" s="20" t="str">
        <x:v>% εργατικού δυναμικού</x:v>
      </x:c>
      <x:c r="G162" s="20" t="str">
        <x:v>https://ourworldindata.org/grapher/unemployment-rate</x:v>
      </x:c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20" t="str">
        <x:v>Unemployment</x:v>
      </x:c>
      <x:c r="B163" s="20" t="str">
        <x:v>Ελλάδα</x:v>
      </x:c>
      <x:c r="C163" s="20" t="str">
        <x:v>GRC</x:v>
      </x:c>
      <x:c r="D163" s="20" t="n">
        <x:v>2022</x:v>
      </x:c>
      <x:c r="E163" s="60" t="n">
        <x:v>12.426</x:v>
      </x:c>
      <x:c r="F163" s="20" t="str">
        <x:v>% εργατικού δυναμικού</x:v>
      </x:c>
      <x:c r="G163" s="20" t="str">
        <x:v>https://ourworldindata.org/grapher/unemployment-rate</x:v>
      </x:c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20" t="str">
        <x:v>Unemployment</x:v>
      </x:c>
      <x:c r="B164" s="20" t="str">
        <x:v>Ελλάδα</x:v>
      </x:c>
      <x:c r="C164" s="20" t="str">
        <x:v>GRC</x:v>
      </x:c>
      <x:c r="D164" s="20" t="n">
        <x:v>2023</x:v>
      </x:c>
      <x:c r="E164" s="60" t="n">
        <x:v>11.023</x:v>
      </x:c>
      <x:c r="F164" s="20" t="str">
        <x:v>% εργατικού δυναμικού</x:v>
      </x:c>
      <x:c r="G164" s="20" t="str">
        <x:v>https://ourworldindata.org/grapher/unemployment-rate</x:v>
      </x:c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20" t="str">
        <x:v>Unemployment</x:v>
      </x:c>
      <x:c r="B165" s="20" t="str">
        <x:v>Ελλάδα</x:v>
      </x:c>
      <x:c r="C165" s="20" t="str">
        <x:v>GRC</x:v>
      </x:c>
      <x:c r="D165" s="20" t="n">
        <x:v>2024</x:v>
      </x:c>
      <x:c r="E165" s="60" t="n">
        <x:v>10.02</x:v>
      </x:c>
      <x:c r="F165" s="20" t="str">
        <x:v>% εργατικού δυναμικού</x:v>
      </x:c>
      <x:c r="G165" s="20" t="str">
        <x:v>https://ourworldindata.org/grapher/unemployment-rate</x:v>
      </x:c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20" t="str">
        <x:v>Unemployment</x:v>
      </x:c>
      <x:c r="B166" s="20" t="str">
        <x:v>Ελλάδα</x:v>
      </x:c>
      <x:c r="C166" s="20" t="str">
        <x:v>GRC</x:v>
      </x:c>
      <x:c r="D166" s="20" t="n">
        <x:v>2025</x:v>
      </x:c>
      <x:c r="E166" s="60" t="n">
        <x:v>8.54</x:v>
      </x:c>
      <x:c r="F166" s="20" t="str">
        <x:v>% εργατικού δυναμικού</x:v>
      </x:c>
      <x:c r="G166" s="20" t="str">
        <x:v>https://ourworldindata.org/grapher/unemployment-rate</x:v>
      </x:c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20" t="str">
        <x:v>Unemployment</x:v>
      </x:c>
      <x:c r="B167" s="20" t="str">
        <x:v>Ισπανία</x:v>
      </x:c>
      <x:c r="C167" s="20" t="str">
        <x:v>ESP</x:v>
      </x:c>
      <x:c r="D167" s="20" t="n">
        <x:v>2000</x:v>
      </x:c>
      <x:c r="E167" s="60" t="n">
        <x:v>13.785</x:v>
      </x:c>
      <x:c r="F167" s="20" t="str">
        <x:v>% εργατικού δυναμικού</x:v>
      </x:c>
      <x:c r="G167" s="20" t="str">
        <x:v>https://ourworldindata.org/grapher/unemployment-rate</x:v>
      </x:c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20" t="str">
        <x:v>Unemployment</x:v>
      </x:c>
      <x:c r="B168" s="20" t="str">
        <x:v>Ισπανία</x:v>
      </x:c>
      <x:c r="C168" s="20" t="str">
        <x:v>ESP</x:v>
      </x:c>
      <x:c r="D168" s="20" t="n">
        <x:v>2001</x:v>
      </x:c>
      <x:c r="E168" s="60" t="n">
        <x:v>10.348</x:v>
      </x:c>
      <x:c r="F168" s="20" t="str">
        <x:v>% εργατικού δυναμικού</x:v>
      </x:c>
      <x:c r="G168" s="20" t="str">
        <x:v>https://ourworldindata.org/grapher/unemployment-rate</x:v>
      </x:c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20" t="str">
        <x:v>Unemployment</x:v>
      </x:c>
      <x:c r="B169" s="20" t="str">
        <x:v>Ισπανία</x:v>
      </x:c>
      <x:c r="C169" s="20" t="str">
        <x:v>ESP</x:v>
      </x:c>
      <x:c r="D169" s="20" t="n">
        <x:v>2002</x:v>
      </x:c>
      <x:c r="E169" s="60" t="n">
        <x:v>11.146</x:v>
      </x:c>
      <x:c r="F169" s="20" t="str">
        <x:v>% εργατικού δυναμικού</x:v>
      </x:c>
      <x:c r="G169" s="20" t="str">
        <x:v>https://ourworldindata.org/grapher/unemployment-rate</x:v>
      </x:c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20" t="str">
        <x:v>Unemployment</x:v>
      </x:c>
      <x:c r="B170" s="20" t="str">
        <x:v>Ισπανία</x:v>
      </x:c>
      <x:c r="C170" s="20" t="str">
        <x:v>ESP</x:v>
      </x:c>
      <x:c r="D170" s="20" t="n">
        <x:v>2003</x:v>
      </x:c>
      <x:c r="E170" s="60" t="n">
        <x:v>11.283</x:v>
      </x:c>
      <x:c r="F170" s="20" t="str">
        <x:v>% εργατικού δυναμικού</x:v>
      </x:c>
      <x:c r="G170" s="20" t="str">
        <x:v>https://ourworldindata.org/grapher/unemployment-rate</x:v>
      </x:c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20" t="str">
        <x:v>Unemployment</x:v>
      </x:c>
      <x:c r="B171" s="20" t="str">
        <x:v>Ισπανία</x:v>
      </x:c>
      <x:c r="C171" s="20" t="str">
        <x:v>ESP</x:v>
      </x:c>
      <x:c r="D171" s="20" t="n">
        <x:v>2004</x:v>
      </x:c>
      <x:c r="E171" s="60" t="n">
        <x:v>11.09</x:v>
      </x:c>
      <x:c r="F171" s="20" t="str">
        <x:v>% εργατικού δυναμικού</x:v>
      </x:c>
      <x:c r="G171" s="20" t="str">
        <x:v>https://ourworldindata.org/grapher/unemployment-rate</x:v>
      </x:c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20" t="str">
        <x:v>Unemployment</x:v>
      </x:c>
      <x:c r="B172" s="20" t="str">
        <x:v>Ισπανία</x:v>
      </x:c>
      <x:c r="C172" s="20" t="str">
        <x:v>ESP</x:v>
      </x:c>
      <x:c r="D172" s="20" t="n">
        <x:v>2005</x:v>
      </x:c>
      <x:c r="E172" s="60" t="n">
        <x:v>9.146</x:v>
      </x:c>
      <x:c r="F172" s="20" t="str">
        <x:v>% εργατικού δυναμικού</x:v>
      </x:c>
      <x:c r="G172" s="20" t="str">
        <x:v>https://ourworldindata.org/grapher/unemployment-rate</x:v>
      </x:c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20" t="str">
        <x:v>Unemployment</x:v>
      </x:c>
      <x:c r="B173" s="20" t="str">
        <x:v>Ισπανία</x:v>
      </x:c>
      <x:c r="C173" s="20" t="str">
        <x:v>ESP</x:v>
      </x:c>
      <x:c r="D173" s="20" t="n">
        <x:v>2006</x:v>
      </x:c>
      <x:c r="E173" s="60" t="n">
        <x:v>8.452</x:v>
      </x:c>
      <x:c r="F173" s="20" t="str">
        <x:v>% εργατικού δυναμικού</x:v>
      </x:c>
      <x:c r="G173" s="20" t="str">
        <x:v>https://ourworldindata.org/grapher/unemployment-rate</x:v>
      </x:c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20" t="str">
        <x:v>Unemployment</x:v>
      </x:c>
      <x:c r="B174" s="20" t="str">
        <x:v>Ισπανία</x:v>
      </x:c>
      <x:c r="C174" s="20" t="str">
        <x:v>ESP</x:v>
      </x:c>
      <x:c r="D174" s="20" t="n">
        <x:v>2007</x:v>
      </x:c>
      <x:c r="E174" s="60" t="n">
        <x:v>8.232</x:v>
      </x:c>
      <x:c r="F174" s="20" t="str">
        <x:v>% εργατικού δυναμικού</x:v>
      </x:c>
      <x:c r="G174" s="20" t="str">
        <x:v>https://ourworldindata.org/grapher/unemployment-rate</x:v>
      </x:c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20" t="str">
        <x:v>Unemployment</x:v>
      </x:c>
      <x:c r="B175" s="20" t="str">
        <x:v>Ισπανία</x:v>
      </x:c>
      <x:c r="C175" s="20" t="str">
        <x:v>ESP</x:v>
      </x:c>
      <x:c r="D175" s="20" t="n">
        <x:v>2008</x:v>
      </x:c>
      <x:c r="E175" s="60" t="n">
        <x:v>11.254</x:v>
      </x:c>
      <x:c r="F175" s="20" t="str">
        <x:v>% εργατικού δυναμικού</x:v>
      </x:c>
      <x:c r="G175" s="20" t="str">
        <x:v>https://ourworldindata.org/grapher/unemployment-rate</x:v>
      </x:c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20" t="str">
        <x:v>Unemployment</x:v>
      </x:c>
      <x:c r="B176" s="20" t="str">
        <x:v>Ισπανία</x:v>
      </x:c>
      <x:c r="C176" s="20" t="str">
        <x:v>ESP</x:v>
      </x:c>
      <x:c r="D176" s="20" t="n">
        <x:v>2009</x:v>
      </x:c>
      <x:c r="E176" s="60" t="n">
        <x:v>17.857</x:v>
      </x:c>
      <x:c r="F176" s="20" t="str">
        <x:v>% εργατικού δυναμικού</x:v>
      </x:c>
      <x:c r="G176" s="20" t="str">
        <x:v>https://ourworldindata.org/grapher/unemployment-rate</x:v>
      </x:c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20" t="str">
        <x:v>Unemployment</x:v>
      </x:c>
      <x:c r="B177" s="20" t="str">
        <x:v>Ισπανία</x:v>
      </x:c>
      <x:c r="C177" s="20" t="str">
        <x:v>ESP</x:v>
      </x:c>
      <x:c r="D177" s="20" t="n">
        <x:v>2010</x:v>
      </x:c>
      <x:c r="E177" s="60" t="n">
        <x:v>19.86</x:v>
      </x:c>
      <x:c r="F177" s="20" t="str">
        <x:v>% εργατικού δυναμικού</x:v>
      </x:c>
      <x:c r="G177" s="20" t="str">
        <x:v>https://ourworldindata.org/grapher/unemployment-rate</x:v>
      </x:c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20" t="str">
        <x:v>Unemployment</x:v>
      </x:c>
      <x:c r="B178" s="20" t="str">
        <x:v>Ισπανία</x:v>
      </x:c>
      <x:c r="C178" s="20" t="str">
        <x:v>ESP</x:v>
      </x:c>
      <x:c r="D178" s="20" t="n">
        <x:v>2011</x:v>
      </x:c>
      <x:c r="E178" s="60" t="n">
        <x:v>21.39</x:v>
      </x:c>
      <x:c r="F178" s="20" t="str">
        <x:v>% εργατικού δυναμικού</x:v>
      </x:c>
      <x:c r="G178" s="20" t="str">
        <x:v>https://ourworldindata.org/grapher/unemployment-rate</x:v>
      </x:c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20" t="str">
        <x:v>Unemployment</x:v>
      </x:c>
      <x:c r="B179" s="20" t="str">
        <x:v>Ισπανία</x:v>
      </x:c>
      <x:c r="C179" s="20" t="str">
        <x:v>ESP</x:v>
      </x:c>
      <x:c r="D179" s="20" t="n">
        <x:v>2012</x:v>
      </x:c>
      <x:c r="E179" s="60" t="n">
        <x:v>24.789</x:v>
      </x:c>
      <x:c r="F179" s="20" t="str">
        <x:v>% εργατικού δυναμικού</x:v>
      </x:c>
      <x:c r="G179" s="20" t="str">
        <x:v>https://ourworldindata.org/grapher/unemployment-rate</x:v>
      </x:c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20" t="str">
        <x:v>Unemployment</x:v>
      </x:c>
      <x:c r="B180" s="20" t="str">
        <x:v>Ισπανία</x:v>
      </x:c>
      <x:c r="C180" s="20" t="str">
        <x:v>ESP</x:v>
      </x:c>
      <x:c r="D180" s="20" t="n">
        <x:v>2013</x:v>
      </x:c>
      <x:c r="E180" s="60" t="n">
        <x:v>26.094</x:v>
      </x:c>
      <x:c r="F180" s="20" t="str">
        <x:v>% εργατικού δυναμικού</x:v>
      </x:c>
      <x:c r="G180" s="20" t="str">
        <x:v>https://ourworldindata.org/grapher/unemployment-rate</x:v>
      </x:c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20" t="str">
        <x:v>Unemployment</x:v>
      </x:c>
      <x:c r="B181" s="20" t="str">
        <x:v>Ισπανία</x:v>
      </x:c>
      <x:c r="C181" s="20" t="str">
        <x:v>ESP</x:v>
      </x:c>
      <x:c r="D181" s="20" t="n">
        <x:v>2014</x:v>
      </x:c>
      <x:c r="E181" s="60" t="n">
        <x:v>24.441</x:v>
      </x:c>
      <x:c r="F181" s="20" t="str">
        <x:v>% εργατικού δυναμικού</x:v>
      </x:c>
      <x:c r="G181" s="20" t="str">
        <x:v>https://ourworldindata.org/grapher/unemployment-rate</x:v>
      </x:c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20" t="str">
        <x:v>Unemployment</x:v>
      </x:c>
      <x:c r="B182" s="20" t="str">
        <x:v>Ισπανία</x:v>
      </x:c>
      <x:c r="C182" s="20" t="str">
        <x:v>ESP</x:v>
      </x:c>
      <x:c r="D182" s="20" t="n">
        <x:v>2015</x:v>
      </x:c>
      <x:c r="E182" s="60" t="n">
        <x:v>22.057</x:v>
      </x:c>
      <x:c r="F182" s="20" t="str">
        <x:v>% εργατικού δυναμικού</x:v>
      </x:c>
      <x:c r="G182" s="20" t="str">
        <x:v>https://ourworldindata.org/grapher/unemployment-rate</x:v>
      </x:c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20" t="str">
        <x:v>Unemployment</x:v>
      </x:c>
      <x:c r="B183" s="20" t="str">
        <x:v>Ισπανία</x:v>
      </x:c>
      <x:c r="C183" s="20" t="str">
        <x:v>ESP</x:v>
      </x:c>
      <x:c r="D183" s="20" t="n">
        <x:v>2016</x:v>
      </x:c>
      <x:c r="E183" s="60" t="n">
        <x:v>19.635</x:v>
      </x:c>
      <x:c r="F183" s="20" t="str">
        <x:v>% εργατικού δυναμικού</x:v>
      </x:c>
      <x:c r="G183" s="20" t="str">
        <x:v>https://ourworldindata.org/grapher/unemployment-rate</x:v>
      </x:c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20" t="str">
        <x:v>Unemployment</x:v>
      </x:c>
      <x:c r="B184" s="20" t="str">
        <x:v>Ισπανία</x:v>
      </x:c>
      <x:c r="C184" s="20" t="str">
        <x:v>ESP</x:v>
      </x:c>
      <x:c r="D184" s="20" t="n">
        <x:v>2017</x:v>
      </x:c>
      <x:c r="E184" s="60" t="n">
        <x:v>17.224</x:v>
      </x:c>
      <x:c r="F184" s="20" t="str">
        <x:v>% εργατικού δυναμικού</x:v>
      </x:c>
      <x:c r="G184" s="20" t="str">
        <x:v>https://ourworldindata.org/grapher/unemployment-rate</x:v>
      </x:c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20" t="str">
        <x:v>Unemployment</x:v>
      </x:c>
      <x:c r="B185" s="20" t="str">
        <x:v>Ισπανία</x:v>
      </x:c>
      <x:c r="C185" s="20" t="str">
        <x:v>ESP</x:v>
      </x:c>
      <x:c r="D185" s="20" t="n">
        <x:v>2018</x:v>
      </x:c>
      <x:c r="E185" s="60" t="n">
        <x:v>15.255</x:v>
      </x:c>
      <x:c r="F185" s="20" t="str">
        <x:v>% εργατικού δυναμικού</x:v>
      </x:c>
      <x:c r="G185" s="20" t="str">
        <x:v>https://ourworldindata.org/grapher/unemployment-rate</x:v>
      </x:c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20" t="str">
        <x:v>Unemployment</x:v>
      </x:c>
      <x:c r="B186" s="20" t="str">
        <x:v>Ισπανία</x:v>
      </x:c>
      <x:c r="C186" s="20" t="str">
        <x:v>ESP</x:v>
      </x:c>
      <x:c r="D186" s="20" t="n">
        <x:v>2019</x:v>
      </x:c>
      <x:c r="E186" s="60" t="n">
        <x:v>14.104</x:v>
      </x:c>
      <x:c r="F186" s="20" t="str">
        <x:v>% εργατικού δυναμικού</x:v>
      </x:c>
      <x:c r="G186" s="20" t="str">
        <x:v>https://ourworldindata.org/grapher/unemployment-rate</x:v>
      </x:c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20" t="str">
        <x:v>Unemployment</x:v>
      </x:c>
      <x:c r="B187" s="20" t="str">
        <x:v>Ισπανία</x:v>
      </x:c>
      <x:c r="C187" s="20" t="str">
        <x:v>ESP</x:v>
      </x:c>
      <x:c r="D187" s="20" t="n">
        <x:v>2020</x:v>
      </x:c>
      <x:c r="E187" s="60" t="n">
        <x:v>15.532</x:v>
      </x:c>
      <x:c r="F187" s="20" t="str">
        <x:v>% εργατικού δυναμικού</x:v>
      </x:c>
      <x:c r="G187" s="20" t="str">
        <x:v>https://ourworldindata.org/grapher/unemployment-rate</x:v>
      </x:c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20" t="str">
        <x:v>Unemployment</x:v>
      </x:c>
      <x:c r="B188" s="20" t="str">
        <x:v>Ισπανία</x:v>
      </x:c>
      <x:c r="C188" s="20" t="str">
        <x:v>ESP</x:v>
      </x:c>
      <x:c r="D188" s="20" t="n">
        <x:v>2021</x:v>
      </x:c>
      <x:c r="E188" s="60" t="n">
        <x:v>14.914</x:v>
      </x:c>
      <x:c r="F188" s="20" t="str">
        <x:v>% εργατικού δυναμικού</x:v>
      </x:c>
      <x:c r="G188" s="20" t="str">
        <x:v>https://ourworldindata.org/grapher/unemployment-rate</x:v>
      </x:c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20" t="str">
        <x:v>Unemployment</x:v>
      </x:c>
      <x:c r="B189" s="20" t="str">
        <x:v>Ισπανία</x:v>
      </x:c>
      <x:c r="C189" s="20" t="str">
        <x:v>ESP</x:v>
      </x:c>
      <x:c r="D189" s="20" t="n">
        <x:v>2022</x:v>
      </x:c>
      <x:c r="E189" s="60" t="n">
        <x:v>13.033</x:v>
      </x:c>
      <x:c r="F189" s="20" t="str">
        <x:v>% εργατικού δυναμικού</x:v>
      </x:c>
      <x:c r="G189" s="20" t="str">
        <x:v>https://ourworldindata.org/grapher/unemployment-rate</x:v>
      </x:c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20" t="str">
        <x:v>Unemployment</x:v>
      </x:c>
      <x:c r="B190" s="20" t="str">
        <x:v>Ισπανία</x:v>
      </x:c>
      <x:c r="C190" s="20" t="str">
        <x:v>ESP</x:v>
      </x:c>
      <x:c r="D190" s="20" t="n">
        <x:v>2023</x:v>
      </x:c>
      <x:c r="E190" s="60" t="n">
        <x:v>12.179</x:v>
      </x:c>
      <x:c r="F190" s="20" t="str">
        <x:v>% εργατικού δυναμικού</x:v>
      </x:c>
      <x:c r="G190" s="20" t="str">
        <x:v>https://ourworldindata.org/grapher/unemployment-rate</x:v>
      </x:c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20" t="str">
        <x:v>Unemployment</x:v>
      </x:c>
      <x:c r="B191" s="20" t="str">
        <x:v>Ισπανία</x:v>
      </x:c>
      <x:c r="C191" s="20" t="str">
        <x:v>ESP</x:v>
      </x:c>
      <x:c r="D191" s="20" t="n">
        <x:v>2024</x:v>
      </x:c>
      <x:c r="E191" s="60" t="n">
        <x:v>11.4</x:v>
      </x:c>
      <x:c r="F191" s="20" t="str">
        <x:v>% εργατικού δυναμικού</x:v>
      </x:c>
      <x:c r="G191" s="20" t="str">
        <x:v>https://ourworldindata.org/grapher/unemployment-rate</x:v>
      </x:c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20" t="str">
        <x:v>Unemployment</x:v>
      </x:c>
      <x:c r="B192" s="20" t="str">
        <x:v>Ισπανία</x:v>
      </x:c>
      <x:c r="C192" s="20" t="str">
        <x:v>ESP</x:v>
      </x:c>
      <x:c r="D192" s="20" t="n">
        <x:v>2025</x:v>
      </x:c>
      <x:c r="E192" s="60" t="n">
        <x:v>10.376</x:v>
      </x:c>
      <x:c r="F192" s="20" t="str">
        <x:v>% εργατικού δυναμικού</x:v>
      </x:c>
      <x:c r="G192" s="20" t="str">
        <x:v>https://ourworldindata.org/grapher/unemployment-rate</x:v>
      </x:c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20" t="str">
        <x:v>Unemployment</x:v>
      </x:c>
      <x:c r="B193" s="20" t="str">
        <x:v>Ιταλία</x:v>
      </x:c>
      <x:c r="C193" s="20" t="str">
        <x:v>ITA</x:v>
      </x:c>
      <x:c r="D193" s="20" t="n">
        <x:v>2000</x:v>
      </x:c>
      <x:c r="E193" s="60" t="n">
        <x:v>10.834</x:v>
      </x:c>
      <x:c r="F193" s="20" t="str">
        <x:v>% εργατικού δυναμικού</x:v>
      </x:c>
      <x:c r="G193" s="20" t="str">
        <x:v>https://ourworldindata.org/grapher/unemployment-rate</x:v>
      </x:c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20" t="str">
        <x:v>Unemployment</x:v>
      </x:c>
      <x:c r="B194" s="20" t="str">
        <x:v>Ιταλία</x:v>
      </x:c>
      <x:c r="C194" s="20" t="str">
        <x:v>ITA</x:v>
      </x:c>
      <x:c r="D194" s="20" t="n">
        <x:v>2001</x:v>
      </x:c>
      <x:c r="E194" s="60" t="n">
        <x:v>9.599</x:v>
      </x:c>
      <x:c r="F194" s="20" t="str">
        <x:v>% εργατικού δυναμικού</x:v>
      </x:c>
      <x:c r="G194" s="20" t="str">
        <x:v>https://ourworldindata.org/grapher/unemployment-rate</x:v>
      </x:c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20" t="str">
        <x:v>Unemployment</x:v>
      </x:c>
      <x:c r="B195" s="20" t="str">
        <x:v>Ιταλία</x:v>
      </x:c>
      <x:c r="C195" s="20" t="str">
        <x:v>ITA</x:v>
      </x:c>
      <x:c r="D195" s="20" t="n">
        <x:v>2002</x:v>
      </x:c>
      <x:c r="E195" s="60" t="n">
        <x:v>9.211</x:v>
      </x:c>
      <x:c r="F195" s="20" t="str">
        <x:v>% εργατικού δυναμικού</x:v>
      </x:c>
      <x:c r="G195" s="20" t="str">
        <x:v>https://ourworldindata.org/grapher/unemployment-rate</x:v>
      </x:c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20" t="str">
        <x:v>Unemployment</x:v>
      </x:c>
      <x:c r="B196" s="20" t="str">
        <x:v>Ιταλία</x:v>
      </x:c>
      <x:c r="C196" s="20" t="str">
        <x:v>ITA</x:v>
      </x:c>
      <x:c r="D196" s="20" t="n">
        <x:v>2003</x:v>
      </x:c>
      <x:c r="E196" s="60" t="n">
        <x:v>8.869</x:v>
      </x:c>
      <x:c r="F196" s="20" t="str">
        <x:v>% εργατικού δυναμικού</x:v>
      </x:c>
      <x:c r="G196" s="20" t="str">
        <x:v>https://ourworldindata.org/grapher/unemployment-rate</x:v>
      </x:c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20" t="str">
        <x:v>Unemployment</x:v>
      </x:c>
      <x:c r="B197" s="20" t="str">
        <x:v>Ιταλία</x:v>
      </x:c>
      <x:c r="C197" s="20" t="str">
        <x:v>ITA</x:v>
      </x:c>
      <x:c r="D197" s="20" t="n">
        <x:v>2004</x:v>
      </x:c>
      <x:c r="E197" s="60" t="n">
        <x:v>7.866</x:v>
      </x:c>
      <x:c r="F197" s="20" t="str">
        <x:v>% εργατικού δυναμικού</x:v>
      </x:c>
      <x:c r="G197" s="20" t="str">
        <x:v>https://ourworldindata.org/grapher/unemployment-rate</x:v>
      </x:c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20" t="str">
        <x:v>Unemployment</x:v>
      </x:c>
      <x:c r="B198" s="20" t="str">
        <x:v>Ιταλία</x:v>
      </x:c>
      <x:c r="C198" s="20" t="str">
        <x:v>ITA</x:v>
      </x:c>
      <x:c r="D198" s="20" t="n">
        <x:v>2005</x:v>
      </x:c>
      <x:c r="E198" s="60" t="n">
        <x:v>7.73</x:v>
      </x:c>
      <x:c r="F198" s="20" t="str">
        <x:v>% εργατικού δυναμικού</x:v>
      </x:c>
      <x:c r="G198" s="20" t="str">
        <x:v>https://ourworldindata.org/grapher/unemployment-rate</x:v>
      </x:c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20" t="str">
        <x:v>Unemployment</x:v>
      </x:c>
      <x:c r="B199" s="20" t="str">
        <x:v>Ιταλία</x:v>
      </x:c>
      <x:c r="C199" s="20" t="str">
        <x:v>ITA</x:v>
      </x:c>
      <x:c r="D199" s="20" t="n">
        <x:v>2006</x:v>
      </x:c>
      <x:c r="E199" s="60" t="n">
        <x:v>6.777</x:v>
      </x:c>
      <x:c r="F199" s="20" t="str">
        <x:v>% εργατικού δυναμικού</x:v>
      </x:c>
      <x:c r="G199" s="20" t="str">
        <x:v>https://ourworldindata.org/grapher/unemployment-rate</x:v>
      </x:c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20" t="str">
        <x:v>Unemployment</x:v>
      </x:c>
      <x:c r="B200" s="20" t="str">
        <x:v>Ιταλία</x:v>
      </x:c>
      <x:c r="C200" s="20" t="str">
        <x:v>ITA</x:v>
      </x:c>
      <x:c r="D200" s="20" t="n">
        <x:v>2007</x:v>
      </x:c>
      <x:c r="E200" s="60" t="n">
        <x:v>6.076</x:v>
      </x:c>
      <x:c r="F200" s="20" t="str">
        <x:v>% εργατικού δυναμικού</x:v>
      </x:c>
      <x:c r="G200" s="20" t="str">
        <x:v>https://ourworldindata.org/grapher/unemployment-rate</x:v>
      </x:c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20" t="str">
        <x:v>Unemployment</x:v>
      </x:c>
      <x:c r="B201" s="20" t="str">
        <x:v>Ιταλία</x:v>
      </x:c>
      <x:c r="C201" s="20" t="str">
        <x:v>ITA</x:v>
      </x:c>
      <x:c r="D201" s="20" t="n">
        <x:v>2008</x:v>
      </x:c>
      <x:c r="E201" s="60" t="n">
        <x:v>6.723</x:v>
      </x:c>
      <x:c r="F201" s="20" t="str">
        <x:v>% εργατικού δυναμικού</x:v>
      </x:c>
      <x:c r="G201" s="20" t="str">
        <x:v>https://ourworldindata.org/grapher/unemployment-rate</x:v>
      </x:c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20" t="str">
        <x:v>Unemployment</x:v>
      </x:c>
      <x:c r="B202" s="20" t="str">
        <x:v>Ιταλία</x:v>
      </x:c>
      <x:c r="C202" s="20" t="str">
        <x:v>ITA</x:v>
      </x:c>
      <x:c r="D202" s="20" t="n">
        <x:v>2009</x:v>
      </x:c>
      <x:c r="E202" s="60" t="n">
        <x:v>7.749</x:v>
      </x:c>
      <x:c r="F202" s="20" t="str">
        <x:v>% εργατικού δυναμικού</x:v>
      </x:c>
      <x:c r="G202" s="20" t="str">
        <x:v>https://ourworldindata.org/grapher/unemployment-rate</x:v>
      </x:c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20" t="str">
        <x:v>Unemployment</x:v>
      </x:c>
      <x:c r="B203" s="20" t="str">
        <x:v>Ιταλία</x:v>
      </x:c>
      <x:c r="C203" s="20" t="str">
        <x:v>ITA</x:v>
      </x:c>
      <x:c r="D203" s="20" t="n">
        <x:v>2010</x:v>
      </x:c>
      <x:c r="E203" s="60" t="n">
        <x:v>8.363</x:v>
      </x:c>
      <x:c r="F203" s="20" t="str">
        <x:v>% εργατικού δυναμικού</x:v>
      </x:c>
      <x:c r="G203" s="20" t="str">
        <x:v>https://ourworldindata.org/grapher/unemployment-rate</x:v>
      </x:c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20" t="str">
        <x:v>Unemployment</x:v>
      </x:c>
      <x:c r="B204" s="20" t="str">
        <x:v>Ιταλία</x:v>
      </x:c>
      <x:c r="C204" s="20" t="str">
        <x:v>ITA</x:v>
      </x:c>
      <x:c r="D204" s="20" t="n">
        <x:v>2011</x:v>
      </x:c>
      <x:c r="E204" s="60" t="n">
        <x:v>8.359</x:v>
      </x:c>
      <x:c r="F204" s="20" t="str">
        <x:v>% εργατικού δυναμικού</x:v>
      </x:c>
      <x:c r="G204" s="20" t="str">
        <x:v>https://ourworldindata.org/grapher/unemployment-rate</x:v>
      </x:c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20" t="str">
        <x:v>Unemployment</x:v>
      </x:c>
      <x:c r="B205" s="20" t="str">
        <x:v>Ιταλία</x:v>
      </x:c>
      <x:c r="C205" s="20" t="str">
        <x:v>ITA</x:v>
      </x:c>
      <x:c r="D205" s="20" t="n">
        <x:v>2012</x:v>
      </x:c>
      <x:c r="E205" s="60" t="n">
        <x:v>10.655</x:v>
      </x:c>
      <x:c r="F205" s="20" t="str">
        <x:v>% εργατικού δυναμικού</x:v>
      </x:c>
      <x:c r="G205" s="20" t="str">
        <x:v>https://ourworldindata.org/grapher/unemployment-rate</x:v>
      </x:c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20" t="str">
        <x:v>Unemployment</x:v>
      </x:c>
      <x:c r="B206" s="20" t="str">
        <x:v>Ιταλία</x:v>
      </x:c>
      <x:c r="C206" s="20" t="str">
        <x:v>ITA</x:v>
      </x:c>
      <x:c r="D206" s="20" t="n">
        <x:v>2013</x:v>
      </x:c>
      <x:c r="E206" s="60" t="n">
        <x:v>12.149</x:v>
      </x:c>
      <x:c r="F206" s="20" t="str">
        <x:v>% εργατικού δυναμικού</x:v>
      </x:c>
      <x:c r="G206" s="20" t="str">
        <x:v>https://ourworldindata.org/grapher/unemployment-rate</x:v>
      </x:c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20" t="str">
        <x:v>Unemployment</x:v>
      </x:c>
      <x:c r="B207" s="20" t="str">
        <x:v>Ιταλία</x:v>
      </x:c>
      <x:c r="C207" s="20" t="str">
        <x:v>ITA</x:v>
      </x:c>
      <x:c r="D207" s="20" t="n">
        <x:v>2014</x:v>
      </x:c>
      <x:c r="E207" s="60" t="n">
        <x:v>12.683</x:v>
      </x:c>
      <x:c r="F207" s="20" t="str">
        <x:v>% εργατικού δυναμικού</x:v>
      </x:c>
      <x:c r="G207" s="20" t="str">
        <x:v>https://ourworldindata.org/grapher/unemployment-rate</x:v>
      </x:c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20" t="str">
        <x:v>Unemployment</x:v>
      </x:c>
      <x:c r="B208" s="20" t="str">
        <x:v>Ιταλία</x:v>
      </x:c>
      <x:c r="C208" s="20" t="str">
        <x:v>ITA</x:v>
      </x:c>
      <x:c r="D208" s="20" t="n">
        <x:v>2015</x:v>
      </x:c>
      <x:c r="E208" s="60" t="n">
        <x:v>11.896</x:v>
      </x:c>
      <x:c r="F208" s="20" t="str">
        <x:v>% εργατικού δυναμικού</x:v>
      </x:c>
      <x:c r="G208" s="20" t="str">
        <x:v>https://ourworldindata.org/grapher/unemployment-rate</x:v>
      </x:c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20" t="str">
        <x:v>Unemployment</x:v>
      </x:c>
      <x:c r="B209" s="20" t="str">
        <x:v>Ιταλία</x:v>
      </x:c>
      <x:c r="C209" s="20" t="str">
        <x:v>ITA</x:v>
      </x:c>
      <x:c r="D209" s="20" t="n">
        <x:v>2016</x:v>
      </x:c>
      <x:c r="E209" s="60" t="n">
        <x:v>11.688</x:v>
      </x:c>
      <x:c r="F209" s="20" t="str">
        <x:v>% εργατικού δυναμικού</x:v>
      </x:c>
      <x:c r="G209" s="20" t="str">
        <x:v>https://ourworldindata.org/grapher/unemployment-rate</x:v>
      </x:c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20" t="str">
        <x:v>Unemployment</x:v>
      </x:c>
      <x:c r="B210" s="20" t="str">
        <x:v>Ιταλία</x:v>
      </x:c>
      <x:c r="C210" s="20" t="str">
        <x:v>ITA</x:v>
      </x:c>
      <x:c r="D210" s="20" t="n">
        <x:v>2017</x:v>
      </x:c>
      <x:c r="E210" s="60" t="n">
        <x:v>11.211</x:v>
      </x:c>
      <x:c r="F210" s="20" t="str">
        <x:v>% εργατικού δυναμικού</x:v>
      </x:c>
      <x:c r="G210" s="20" t="str">
        <x:v>https://ourworldindata.org/grapher/unemployment-rate</x:v>
      </x:c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20" t="str">
        <x:v>Unemployment</x:v>
      </x:c>
      <x:c r="B211" s="20" t="str">
        <x:v>Ιταλία</x:v>
      </x:c>
      <x:c r="C211" s="20" t="str">
        <x:v>ITA</x:v>
      </x:c>
      <x:c r="D211" s="20" t="n">
        <x:v>2018</x:v>
      </x:c>
      <x:c r="E211" s="60" t="n">
        <x:v>10.538</x:v>
      </x:c>
      <x:c r="F211" s="20" t="str">
        <x:v>% εργατικού δυναμικού</x:v>
      </x:c>
      <x:c r="G211" s="20" t="str">
        <x:v>https://ourworldindata.org/grapher/unemployment-rate</x:v>
      </x:c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20" t="str">
        <x:v>Unemployment</x:v>
      </x:c>
      <x:c r="B212" s="20" t="str">
        <x:v>Ιταλία</x:v>
      </x:c>
      <x:c r="C212" s="20" t="str">
        <x:v>ITA</x:v>
      </x:c>
      <x:c r="D212" s="20" t="n">
        <x:v>2019</x:v>
      </x:c>
      <x:c r="E212" s="60" t="n">
        <x:v>9.884</x:v>
      </x:c>
      <x:c r="F212" s="20" t="str">
        <x:v>% εργατικού δυναμικού</x:v>
      </x:c>
      <x:c r="G212" s="20" t="str">
        <x:v>https://ourworldindata.org/grapher/unemployment-rate</x:v>
      </x:c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20" t="str">
        <x:v>Unemployment</x:v>
      </x:c>
      <x:c r="B213" s="20" t="str">
        <x:v>Ιταλία</x:v>
      </x:c>
      <x:c r="C213" s="20" t="str">
        <x:v>ITA</x:v>
      </x:c>
      <x:c r="D213" s="20" t="n">
        <x:v>2020</x:v>
      </x:c>
      <x:c r="E213" s="60" t="n">
        <x:v>9.192</x:v>
      </x:c>
      <x:c r="F213" s="20" t="str">
        <x:v>% εργατικού δυναμικού</x:v>
      </x:c>
      <x:c r="G213" s="20" t="str">
        <x:v>https://ourworldindata.org/grapher/unemployment-rate</x:v>
      </x:c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20" t="str">
        <x:v>Unemployment</x:v>
      </x:c>
      <x:c r="B214" s="20" t="str">
        <x:v>Ιταλία</x:v>
      </x:c>
      <x:c r="C214" s="20" t="str">
        <x:v>ITA</x:v>
      </x:c>
      <x:c r="D214" s="20" t="n">
        <x:v>2021</x:v>
      </x:c>
      <x:c r="E214" s="60" t="n">
        <x:v>9.497</x:v>
      </x:c>
      <x:c r="F214" s="20" t="str">
        <x:v>% εργατικού δυναμικού</x:v>
      </x:c>
      <x:c r="G214" s="20" t="str">
        <x:v>https://ourworldindata.org/grapher/unemployment-rate</x:v>
      </x:c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20" t="str">
        <x:v>Unemployment</x:v>
      </x:c>
      <x:c r="B215" s="20" t="str">
        <x:v>Ιταλία</x:v>
      </x:c>
      <x:c r="C215" s="20" t="str">
        <x:v>ITA</x:v>
      </x:c>
      <x:c r="D215" s="20" t="n">
        <x:v>2022</x:v>
      </x:c>
      <x:c r="E215" s="60" t="n">
        <x:v>8.069</x:v>
      </x:c>
      <x:c r="F215" s="20" t="str">
        <x:v>% εργατικού δυναμικού</x:v>
      </x:c>
      <x:c r="G215" s="20" t="str">
        <x:v>https://ourworldindata.org/grapher/unemployment-rate</x:v>
      </x:c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20" t="str">
        <x:v>Unemployment</x:v>
      </x:c>
      <x:c r="B216" s="20" t="str">
        <x:v>Ιταλία</x:v>
      </x:c>
      <x:c r="C216" s="20" t="str">
        <x:v>ITA</x:v>
      </x:c>
      <x:c r="D216" s="20" t="n">
        <x:v>2023</x:v>
      </x:c>
      <x:c r="E216" s="60" t="n">
        <x:v>7.627</x:v>
      </x:c>
      <x:c r="F216" s="20" t="str">
        <x:v>% εργατικού δυναμικού</x:v>
      </x:c>
      <x:c r="G216" s="20" t="str">
        <x:v>https://ourworldindata.org/grapher/unemployment-rate</x:v>
      </x:c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20" t="str">
        <x:v>Unemployment</x:v>
      </x:c>
      <x:c r="B217" s="20" t="str">
        <x:v>Ιταλία</x:v>
      </x:c>
      <x:c r="C217" s="20" t="str">
        <x:v>ITA</x:v>
      </x:c>
      <x:c r="D217" s="20" t="n">
        <x:v>2024</x:v>
      </x:c>
      <x:c r="E217" s="60" t="n">
        <x:v>6.5</x:v>
      </x:c>
      <x:c r="F217" s="20" t="str">
        <x:v>% εργατικού δυναμικού</x:v>
      </x:c>
      <x:c r="G217" s="20" t="str">
        <x:v>https://ourworldindata.org/grapher/unemployment-rate</x:v>
      </x:c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20" t="str">
        <x:v>Unemployment</x:v>
      </x:c>
      <x:c r="B218" s="20" t="str">
        <x:v>Ιταλία</x:v>
      </x:c>
      <x:c r="C218" s="20" t="str">
        <x:v>ITA</x:v>
      </x:c>
      <x:c r="D218" s="20" t="n">
        <x:v>2025</x:v>
      </x:c>
      <x:c r="E218" s="60" t="n">
        <x:v>6.391</x:v>
      </x:c>
      <x:c r="F218" s="20" t="str">
        <x:v>% εργατικού δυναμικού</x:v>
      </x:c>
      <x:c r="G218" s="20" t="str">
        <x:v>https://ourworldindata.org/grapher/unemployment-rate</x:v>
      </x:c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20" t="str">
        <x:v>Unemployment</x:v>
      </x:c>
      <x:c r="B219" s="20" t="str">
        <x:v>Γαλλία</x:v>
      </x:c>
      <x:c r="C219" s="20" t="str">
        <x:v>FRA</x:v>
      </x:c>
      <x:c r="D219" s="20" t="n">
        <x:v>2000</x:v>
      </x:c>
      <x:c r="E219" s="60" t="n">
        <x:v>10.218</x:v>
      </x:c>
      <x:c r="F219" s="20" t="str">
        <x:v>% εργατικού δυναμικού</x:v>
      </x:c>
      <x:c r="G219" s="20" t="str">
        <x:v>https://ourworldindata.org/grapher/unemployment-rate</x:v>
      </x:c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20" t="str">
        <x:v>Unemployment</x:v>
      </x:c>
      <x:c r="B220" s="20" t="str">
        <x:v>Γαλλία</x:v>
      </x:c>
      <x:c r="C220" s="20" t="str">
        <x:v>FRA</x:v>
      </x:c>
      <x:c r="D220" s="20" t="n">
        <x:v>2001</x:v>
      </x:c>
      <x:c r="E220" s="60" t="n">
        <x:v>8.61</x:v>
      </x:c>
      <x:c r="F220" s="20" t="str">
        <x:v>% εργατικού δυναμικού</x:v>
      </x:c>
      <x:c r="G220" s="20" t="str">
        <x:v>https://ourworldindata.org/grapher/unemployment-rate</x:v>
      </x:c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20" t="str">
        <x:v>Unemployment</x:v>
      </x:c>
      <x:c r="B221" s="20" t="str">
        <x:v>Γαλλία</x:v>
      </x:c>
      <x:c r="C221" s="20" t="str">
        <x:v>FRA</x:v>
      </x:c>
      <x:c r="D221" s="20" t="n">
        <x:v>2002</x:v>
      </x:c>
      <x:c r="E221" s="60" t="n">
        <x:v>8.702</x:v>
      </x:c>
      <x:c r="F221" s="20" t="str">
        <x:v>% εργατικού δυναμικού</x:v>
      </x:c>
      <x:c r="G221" s="20" t="str">
        <x:v>https://ourworldindata.org/grapher/unemployment-rate</x:v>
      </x:c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20" t="str">
        <x:v>Unemployment</x:v>
      </x:c>
      <x:c r="B222" s="20" t="str">
        <x:v>Γαλλία</x:v>
      </x:c>
      <x:c r="C222" s="20" t="str">
        <x:v>FRA</x:v>
      </x:c>
      <x:c r="D222" s="20" t="n">
        <x:v>2003</x:v>
      </x:c>
      <x:c r="E222" s="60" t="n">
        <x:v>8.306</x:v>
      </x:c>
      <x:c r="F222" s="20" t="str">
        <x:v>% εργατικού δυναμικού</x:v>
      </x:c>
      <x:c r="G222" s="20" t="str">
        <x:v>https://ourworldindata.org/grapher/unemployment-rate</x:v>
      </x:c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20" t="str">
        <x:v>Unemployment</x:v>
      </x:c>
      <x:c r="B223" s="20" t="str">
        <x:v>Γαλλία</x:v>
      </x:c>
      <x:c r="C223" s="20" t="str">
        <x:v>FRA</x:v>
      </x:c>
      <x:c r="D223" s="20" t="n">
        <x:v>2004</x:v>
      </x:c>
      <x:c r="E223" s="60" t="n">
        <x:v>8.914</x:v>
      </x:c>
      <x:c r="F223" s="20" t="str">
        <x:v>% εργατικού δυναμικού</x:v>
      </x:c>
      <x:c r="G223" s="20" t="str">
        <x:v>https://ourworldindata.org/grapher/unemployment-rate</x:v>
      </x:c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20" t="str">
        <x:v>Unemployment</x:v>
      </x:c>
      <x:c r="B224" s="20" t="str">
        <x:v>Γαλλία</x:v>
      </x:c>
      <x:c r="C224" s="20" t="str">
        <x:v>FRA</x:v>
      </x:c>
      <x:c r="D224" s="20" t="n">
        <x:v>2005</x:v>
      </x:c>
      <x:c r="E224" s="60" t="n">
        <x:v>8.882</x:v>
      </x:c>
      <x:c r="F224" s="20" t="str">
        <x:v>% εργατικού δυναμικού</x:v>
      </x:c>
      <x:c r="G224" s="20" t="str">
        <x:v>https://ourworldindata.org/grapher/unemployment-rate</x:v>
      </x:c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20" t="str">
        <x:v>Unemployment</x:v>
      </x:c>
      <x:c r="B225" s="20" t="str">
        <x:v>Γαλλία</x:v>
      </x:c>
      <x:c r="C225" s="20" t="str">
        <x:v>FRA</x:v>
      </x:c>
      <x:c r="D225" s="20" t="n">
        <x:v>2006</x:v>
      </x:c>
      <x:c r="E225" s="60" t="n">
        <x:v>8.832</x:v>
      </x:c>
      <x:c r="F225" s="20" t="str">
        <x:v>% εργατικού δυναμικού</x:v>
      </x:c>
      <x:c r="G225" s="20" t="str">
        <x:v>https://ourworldindata.org/grapher/unemployment-rate</x:v>
      </x:c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20" t="str">
        <x:v>Unemployment</x:v>
      </x:c>
      <x:c r="B226" s="20" t="str">
        <x:v>Γαλλία</x:v>
      </x:c>
      <x:c r="C226" s="20" t="str">
        <x:v>FRA</x:v>
      </x:c>
      <x:c r="D226" s="20" t="n">
        <x:v>2007</x:v>
      </x:c>
      <x:c r="E226" s="60" t="n">
        <x:v>8.008</x:v>
      </x:c>
      <x:c r="F226" s="20" t="str">
        <x:v>% εργατικού δυναμικού</x:v>
      </x:c>
      <x:c r="G226" s="20" t="str">
        <x:v>https://ourworldindata.org/grapher/unemployment-rate</x:v>
      </x:c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20" t="str">
        <x:v>Unemployment</x:v>
      </x:c>
      <x:c r="B227" s="20" t="str">
        <x:v>Γαλλία</x:v>
      </x:c>
      <x:c r="C227" s="20" t="str">
        <x:v>FRA</x:v>
      </x:c>
      <x:c r="D227" s="20" t="n">
        <x:v>2008</x:v>
      </x:c>
      <x:c r="E227" s="60" t="n">
        <x:v>7.386</x:v>
      </x:c>
      <x:c r="F227" s="20" t="str">
        <x:v>% εργατικού δυναμικού</x:v>
      </x:c>
      <x:c r="G227" s="20" t="str">
        <x:v>https://ourworldindata.org/grapher/unemployment-rate</x:v>
      </x:c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20" t="str">
        <x:v>Unemployment</x:v>
      </x:c>
      <x:c r="B228" s="20" t="str">
        <x:v>Γαλλία</x:v>
      </x:c>
      <x:c r="C228" s="20" t="str">
        <x:v>FRA</x:v>
      </x:c>
      <x:c r="D228" s="20" t="n">
        <x:v>2009</x:v>
      </x:c>
      <x:c r="E228" s="60" t="n">
        <x:v>9.122</x:v>
      </x:c>
      <x:c r="F228" s="20" t="str">
        <x:v>% εργατικού δυναμικού</x:v>
      </x:c>
      <x:c r="G228" s="20" t="str">
        <x:v>https://ourworldindata.org/grapher/unemployment-rate</x:v>
      </x:c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20" t="str">
        <x:v>Unemployment</x:v>
      </x:c>
      <x:c r="B229" s="20" t="str">
        <x:v>Γαλλία</x:v>
      </x:c>
      <x:c r="C229" s="20" t="str">
        <x:v>FRA</x:v>
      </x:c>
      <x:c r="D229" s="20" t="n">
        <x:v>2010</x:v>
      </x:c>
      <x:c r="E229" s="60" t="n">
        <x:v>9.279</x:v>
      </x:c>
      <x:c r="F229" s="20" t="str">
        <x:v>% εργατικού δυναμικού</x:v>
      </x:c>
      <x:c r="G229" s="20" t="str">
        <x:v>https://ourworldindata.org/grapher/unemployment-rate</x:v>
      </x:c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20" t="str">
        <x:v>Unemployment</x:v>
      </x:c>
      <x:c r="B230" s="20" t="str">
        <x:v>Γαλλία</x:v>
      </x:c>
      <x:c r="C230" s="20" t="str">
        <x:v>FRA</x:v>
      </x:c>
      <x:c r="D230" s="20" t="n">
        <x:v>2011</x:v>
      </x:c>
      <x:c r="E230" s="60" t="n">
        <x:v>9.228</x:v>
      </x:c>
      <x:c r="F230" s="20" t="str">
        <x:v>% εργατικού δυναμικού</x:v>
      </x:c>
      <x:c r="G230" s="20" t="str">
        <x:v>https://ourworldindata.org/grapher/unemployment-rate</x:v>
      </x:c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20" t="str">
        <x:v>Unemployment</x:v>
      </x:c>
      <x:c r="B231" s="20" t="str">
        <x:v>Γαλλία</x:v>
      </x:c>
      <x:c r="C231" s="20" t="str">
        <x:v>FRA</x:v>
      </x:c>
      <x:c r="D231" s="20" t="n">
        <x:v>2012</x:v>
      </x:c>
      <x:c r="E231" s="60" t="n">
        <x:v>9.841</x:v>
      </x:c>
      <x:c r="F231" s="20" t="str">
        <x:v>% εργατικού δυναμικού</x:v>
      </x:c>
      <x:c r="G231" s="20" t="str">
        <x:v>https://ourworldindata.org/grapher/unemployment-rate</x:v>
      </x:c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20" t="str">
        <x:v>Unemployment</x:v>
      </x:c>
      <x:c r="B232" s="20" t="str">
        <x:v>Γαλλία</x:v>
      </x:c>
      <x:c r="C232" s="20" t="str">
        <x:v>FRA</x:v>
      </x:c>
      <x:c r="D232" s="20" t="n">
        <x:v>2013</x:v>
      </x:c>
      <x:c r="E232" s="60" t="n">
        <x:v>9.913</x:v>
      </x:c>
      <x:c r="F232" s="20" t="str">
        <x:v>% εργατικού δυναμικού</x:v>
      </x:c>
      <x:c r="G232" s="20" t="str">
        <x:v>https://ourworldindata.org/grapher/unemployment-rate</x:v>
      </x:c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20" t="str">
        <x:v>Unemployment</x:v>
      </x:c>
      <x:c r="B233" s="20" t="str">
        <x:v>Γαλλία</x:v>
      </x:c>
      <x:c r="C233" s="20" t="str">
        <x:v>FRA</x:v>
      </x:c>
      <x:c r="D233" s="20" t="n">
        <x:v>2014</x:v>
      </x:c>
      <x:c r="E233" s="60" t="n">
        <x:v>10.273</x:v>
      </x:c>
      <x:c r="F233" s="20" t="str">
        <x:v>% εργατικού δυναμικού</x:v>
      </x:c>
      <x:c r="G233" s="20" t="str">
        <x:v>https://ourworldindata.org/grapher/unemployment-rate</x:v>
      </x:c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20" t="str">
        <x:v>Unemployment</x:v>
      </x:c>
      <x:c r="B234" s="20" t="str">
        <x:v>Γαλλία</x:v>
      </x:c>
      <x:c r="C234" s="20" t="str">
        <x:v>FRA</x:v>
      </x:c>
      <x:c r="D234" s="20" t="n">
        <x:v>2015</x:v>
      </x:c>
      <x:c r="E234" s="60" t="n">
        <x:v>10.354</x:v>
      </x:c>
      <x:c r="F234" s="20" t="str">
        <x:v>% εργατικού δυναμικού</x:v>
      </x:c>
      <x:c r="G234" s="20" t="str">
        <x:v>https://ourworldindata.org/grapher/unemployment-rate</x:v>
      </x:c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20" t="str">
        <x:v>Unemployment</x:v>
      </x:c>
      <x:c r="B235" s="20" t="str">
        <x:v>Γαλλία</x:v>
      </x:c>
      <x:c r="C235" s="20" t="str">
        <x:v>FRA</x:v>
      </x:c>
      <x:c r="D235" s="20" t="n">
        <x:v>2016</x:v>
      </x:c>
      <x:c r="E235" s="60" t="n">
        <x:v>10.057</x:v>
      </x:c>
      <x:c r="F235" s="20" t="str">
        <x:v>% εργατικού δυναμικού</x:v>
      </x:c>
      <x:c r="G235" s="20" t="str">
        <x:v>https://ourworldindata.org/grapher/unemployment-rate</x:v>
      </x:c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20" t="str">
        <x:v>Unemployment</x:v>
      </x:c>
      <x:c r="B236" s="20" t="str">
        <x:v>Γαλλία</x:v>
      </x:c>
      <x:c r="C236" s="20" t="str">
        <x:v>FRA</x:v>
      </x:c>
      <x:c r="D236" s="20" t="n">
        <x:v>2017</x:v>
      </x:c>
      <x:c r="E236" s="60" t="n">
        <x:v>9.409</x:v>
      </x:c>
      <x:c r="F236" s="20" t="str">
        <x:v>% εργατικού δυναμικού</x:v>
      </x:c>
      <x:c r="G236" s="20" t="str">
        <x:v>https://ourworldindata.org/grapher/unemployment-rate</x:v>
      </x:c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20" t="str">
        <x:v>Unemployment</x:v>
      </x:c>
      <x:c r="B237" s="20" t="str">
        <x:v>Γαλλία</x:v>
      </x:c>
      <x:c r="C237" s="20" t="str">
        <x:v>FRA</x:v>
      </x:c>
      <x:c r="D237" s="20" t="n">
        <x:v>2018</x:v>
      </x:c>
      <x:c r="E237" s="60" t="n">
        <x:v>9.018</x:v>
      </x:c>
      <x:c r="F237" s="20" t="str">
        <x:v>% εργατικού δυναμικού</x:v>
      </x:c>
      <x:c r="G237" s="20" t="str">
        <x:v>https://ourworldindata.org/grapher/unemployment-rate</x:v>
      </x:c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20" t="str">
        <x:v>Unemployment</x:v>
      </x:c>
      <x:c r="B238" s="20" t="str">
        <x:v>Γαλλία</x:v>
      </x:c>
      <x:c r="C238" s="20" t="str">
        <x:v>FRA</x:v>
      </x:c>
      <x:c r="D238" s="20" t="n">
        <x:v>2019</x:v>
      </x:c>
      <x:c r="E238" s="60" t="n">
        <x:v>8.415</x:v>
      </x:c>
      <x:c r="F238" s="20" t="str">
        <x:v>% εργατικού δυναμικού</x:v>
      </x:c>
      <x:c r="G238" s="20" t="str">
        <x:v>https://ourworldindata.org/grapher/unemployment-rate</x:v>
      </x:c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20" t="str">
        <x:v>Unemployment</x:v>
      </x:c>
      <x:c r="B239" s="20" t="str">
        <x:v>Γαλλία</x:v>
      </x:c>
      <x:c r="C239" s="20" t="str">
        <x:v>FRA</x:v>
      </x:c>
      <x:c r="D239" s="20" t="n">
        <x:v>2020</x:v>
      </x:c>
      <x:c r="E239" s="60" t="n">
        <x:v>8.009</x:v>
      </x:c>
      <x:c r="F239" s="20" t="str">
        <x:v>% εργατικού δυναμικού</x:v>
      </x:c>
      <x:c r="G239" s="20" t="str">
        <x:v>https://ourworldindata.org/grapher/unemployment-rate</x:v>
      </x:c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20" t="str">
        <x:v>Unemployment</x:v>
      </x:c>
      <x:c r="B240" s="20" t="str">
        <x:v>Γαλλία</x:v>
      </x:c>
      <x:c r="C240" s="20" t="str">
        <x:v>FRA</x:v>
      </x:c>
      <x:c r="D240" s="20" t="n">
        <x:v>2021</x:v>
      </x:c>
      <x:c r="E240" s="60" t="n">
        <x:v>7.871</x:v>
      </x:c>
      <x:c r="F240" s="20" t="str">
        <x:v>% εργατικού δυναμικού</x:v>
      </x:c>
      <x:c r="G240" s="20" t="str">
        <x:v>https://ourworldindata.org/grapher/unemployment-rate</x:v>
      </x:c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20" t="str">
        <x:v>Unemployment</x:v>
      </x:c>
      <x:c r="B241" s="20" t="str">
        <x:v>Γαλλία</x:v>
      </x:c>
      <x:c r="C241" s="20" t="str">
        <x:v>FRA</x:v>
      </x:c>
      <x:c r="D241" s="20" t="n">
        <x:v>2022</x:v>
      </x:c>
      <x:c r="E241" s="60" t="n">
        <x:v>7.303</x:v>
      </x:c>
      <x:c r="F241" s="20" t="str">
        <x:v>% εργατικού δυναμικού</x:v>
      </x:c>
      <x:c r="G241" s="20" t="str">
        <x:v>https://ourworldindata.org/grapher/unemployment-rate</x:v>
      </x:c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20" t="str">
        <x:v>Unemployment</x:v>
      </x:c>
      <x:c r="B242" s="20" t="str">
        <x:v>Γαλλία</x:v>
      </x:c>
      <x:c r="C242" s="20" t="str">
        <x:v>FRA</x:v>
      </x:c>
      <x:c r="D242" s="20" t="n">
        <x:v>2023</x:v>
      </x:c>
      <x:c r="E242" s="60" t="n">
        <x:v>7.335</x:v>
      </x:c>
      <x:c r="F242" s="20" t="str">
        <x:v>% εργατικού δυναμικού</x:v>
      </x:c>
      <x:c r="G242" s="20" t="str">
        <x:v>https://ourworldindata.org/grapher/unemployment-rate</x:v>
      </x:c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20" t="str">
        <x:v>Unemployment</x:v>
      </x:c>
      <x:c r="B243" s="20" t="str">
        <x:v>Γαλλία</x:v>
      </x:c>
      <x:c r="C243" s="20" t="str">
        <x:v>FRA</x:v>
      </x:c>
      <x:c r="D243" s="20" t="n">
        <x:v>2024</x:v>
      </x:c>
      <x:c r="E243" s="60" t="n">
        <x:v>7.4</x:v>
      </x:c>
      <x:c r="F243" s="20" t="str">
        <x:v>% εργατικού δυναμικού</x:v>
      </x:c>
      <x:c r="G243" s="20" t="str">
        <x:v>https://ourworldindata.org/grapher/unemployment-rate</x:v>
      </x:c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20" t="str">
        <x:v>Unemployment</x:v>
      </x:c>
      <x:c r="B244" s="20" t="str">
        <x:v>Γαλλία</x:v>
      </x:c>
      <x:c r="C244" s="20" t="str">
        <x:v>FRA</x:v>
      </x:c>
      <x:c r="D244" s="20" t="n">
        <x:v>2025</x:v>
      </x:c>
      <x:c r="E244" s="60" t="n">
        <x:v>7.542</x:v>
      </x:c>
      <x:c r="F244" s="20" t="str">
        <x:v>% εργατικού δυναμικού</x:v>
      </x:c>
      <x:c r="G244" s="20" t="str">
        <x:v>https://ourworldindata.org/grapher/unemployment-rate</x:v>
      </x:c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20" t="str">
        <x:v>Unemployment</x:v>
      </x:c>
      <x:c r="B245" s="20" t="str">
        <x:v>Γερμανία</x:v>
      </x:c>
      <x:c r="C245" s="20" t="str">
        <x:v>DEU</x:v>
      </x:c>
      <x:c r="D245" s="20" t="n">
        <x:v>2000</x:v>
      </x:c>
      <x:c r="E245" s="60" t="n">
        <x:v>7.917</x:v>
      </x:c>
      <x:c r="F245" s="20" t="str">
        <x:v>% εργατικού δυναμικού</x:v>
      </x:c>
      <x:c r="G245" s="20" t="str">
        <x:v>https://ourworldindata.org/grapher/unemployment-rate</x:v>
      </x:c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20" t="str">
        <x:v>Unemployment</x:v>
      </x:c>
      <x:c r="B246" s="20" t="str">
        <x:v>Γερμανία</x:v>
      </x:c>
      <x:c r="C246" s="20" t="str">
        <x:v>DEU</x:v>
      </x:c>
      <x:c r="D246" s="20" t="n">
        <x:v>2001</x:v>
      </x:c>
      <x:c r="E246" s="60" t="n">
        <x:v>7.773</x:v>
      </x:c>
      <x:c r="F246" s="20" t="str">
        <x:v>% εργατικού δυναμικού</x:v>
      </x:c>
      <x:c r="G246" s="20" t="str">
        <x:v>https://ourworldindata.org/grapher/unemployment-rate</x:v>
      </x:c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20" t="str">
        <x:v>Unemployment</x:v>
      </x:c>
      <x:c r="B247" s="20" t="str">
        <x:v>Γερμανία</x:v>
      </x:c>
      <x:c r="C247" s="20" t="str">
        <x:v>DEU</x:v>
      </x:c>
      <x:c r="D247" s="20" t="n">
        <x:v>2002</x:v>
      </x:c>
      <x:c r="E247" s="60" t="n">
        <x:v>8.482</x:v>
      </x:c>
      <x:c r="F247" s="20" t="str">
        <x:v>% εργατικού δυναμικού</x:v>
      </x:c>
      <x:c r="G247" s="20" t="str">
        <x:v>https://ourworldindata.org/grapher/unemployment-rate</x:v>
      </x:c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20" t="str">
        <x:v>Unemployment</x:v>
      </x:c>
      <x:c r="B248" s="20" t="str">
        <x:v>Γερμανία</x:v>
      </x:c>
      <x:c r="C248" s="20" t="str">
        <x:v>DEU</x:v>
      </x:c>
      <x:c r="D248" s="20" t="n">
        <x:v>2003</x:v>
      </x:c>
      <x:c r="E248" s="60" t="n">
        <x:v>9.779</x:v>
      </x:c>
      <x:c r="F248" s="20" t="str">
        <x:v>% εργατικού δυναμικού</x:v>
      </x:c>
      <x:c r="G248" s="20" t="str">
        <x:v>https://ourworldindata.org/grapher/unemployment-rate</x:v>
      </x:c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20" t="str">
        <x:v>Unemployment</x:v>
      </x:c>
      <x:c r="B249" s="20" t="str">
        <x:v>Γερμανία</x:v>
      </x:c>
      <x:c r="C249" s="20" t="str">
        <x:v>DEU</x:v>
      </x:c>
      <x:c r="D249" s="20" t="n">
        <x:v>2004</x:v>
      </x:c>
      <x:c r="E249" s="60" t="n">
        <x:v>10.727</x:v>
      </x:c>
      <x:c r="F249" s="20" t="str">
        <x:v>% εργατικού δυναμικού</x:v>
      </x:c>
      <x:c r="G249" s="20" t="str">
        <x:v>https://ourworldindata.org/grapher/unemployment-rate</x:v>
      </x:c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20" t="str">
        <x:v>Unemployment</x:v>
      </x:c>
      <x:c r="B250" s="20" t="str">
        <x:v>Γερμανία</x:v>
      </x:c>
      <x:c r="C250" s="20" t="str">
        <x:v>DEU</x:v>
      </x:c>
      <x:c r="D250" s="20" t="n">
        <x:v>2005</x:v>
      </x:c>
      <x:c r="E250" s="60" t="n">
        <x:v>11.193</x:v>
      </x:c>
      <x:c r="F250" s="20" t="str">
        <x:v>% εργατικού δυναμικού</x:v>
      </x:c>
      <x:c r="G250" s="20" t="str">
        <x:v>https://ourworldindata.org/grapher/unemployment-rate</x:v>
      </x:c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20" t="str">
        <x:v>Unemployment</x:v>
      </x:c>
      <x:c r="B251" s="20" t="str">
        <x:v>Γερμανία</x:v>
      </x:c>
      <x:c r="C251" s="20" t="str">
        <x:v>DEU</x:v>
      </x:c>
      <x:c r="D251" s="20" t="n">
        <x:v>2006</x:v>
      </x:c>
      <x:c r="E251" s="60" t="n">
        <x:v>10.277</x:v>
      </x:c>
      <x:c r="F251" s="20" t="str">
        <x:v>% εργατικού δυναμικού</x:v>
      </x:c>
      <x:c r="G251" s="20" t="str">
        <x:v>https://ourworldindata.org/grapher/unemployment-rate</x:v>
      </x:c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20" t="str">
        <x:v>Unemployment</x:v>
      </x:c>
      <x:c r="B252" s="20" t="str">
        <x:v>Γερμανία</x:v>
      </x:c>
      <x:c r="C252" s="20" t="str">
        <x:v>DEU</x:v>
      </x:c>
      <x:c r="D252" s="20" t="n">
        <x:v>2007</x:v>
      </x:c>
      <x:c r="E252" s="60" t="n">
        <x:v>8.732</x:v>
      </x:c>
      <x:c r="F252" s="20" t="str">
        <x:v>% εργατικού δυναμικού</x:v>
      </x:c>
      <x:c r="G252" s="20" t="str">
        <x:v>https://ourworldindata.org/grapher/unemployment-rate</x:v>
      </x:c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20" t="str">
        <x:v>Unemployment</x:v>
      </x:c>
      <x:c r="B253" s="20" t="str">
        <x:v>Γερμανία</x:v>
      </x:c>
      <x:c r="C253" s="20" t="str">
        <x:v>DEU</x:v>
      </x:c>
      <x:c r="D253" s="20" t="n">
        <x:v>2008</x:v>
      </x:c>
      <x:c r="E253" s="60" t="n">
        <x:v>7.508</x:v>
      </x:c>
      <x:c r="F253" s="20" t="str">
        <x:v>% εργατικού δυναμικού</x:v>
      </x:c>
      <x:c r="G253" s="20" t="str">
        <x:v>https://ourworldindata.org/grapher/unemployment-rate</x:v>
      </x:c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20" t="str">
        <x:v>Unemployment</x:v>
      </x:c>
      <x:c r="B254" s="20" t="str">
        <x:v>Γερμανία</x:v>
      </x:c>
      <x:c r="C254" s="20" t="str">
        <x:v>DEU</x:v>
      </x:c>
      <x:c r="D254" s="20" t="n">
        <x:v>2009</x:v>
      </x:c>
      <x:c r="E254" s="60" t="n">
        <x:v>7.88</x:v>
      </x:c>
      <x:c r="F254" s="20" t="str">
        <x:v>% εργατικού δυναμικού</x:v>
      </x:c>
      <x:c r="G254" s="20" t="str">
        <x:v>https://ourworldindata.org/grapher/unemployment-rate</x:v>
      </x:c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20" t="str">
        <x:v>Unemployment</x:v>
      </x:c>
      <x:c r="B255" s="20" t="str">
        <x:v>Γερμανία</x:v>
      </x:c>
      <x:c r="C255" s="20" t="str">
        <x:v>DEU</x:v>
      </x:c>
      <x:c r="D255" s="20" t="n">
        <x:v>2010</x:v>
      </x:c>
      <x:c r="E255" s="60" t="n">
        <x:v>7.043</x:v>
      </x:c>
      <x:c r="F255" s="20" t="str">
        <x:v>% εργατικού δυναμικού</x:v>
      </x:c>
      <x:c r="G255" s="20" t="str">
        <x:v>https://ourworldindata.org/grapher/unemployment-rate</x:v>
      </x:c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20" t="str">
        <x:v>Unemployment</x:v>
      </x:c>
      <x:c r="B256" s="20" t="str">
        <x:v>Γερμανία</x:v>
      </x:c>
      <x:c r="C256" s="20" t="str">
        <x:v>DEU</x:v>
      </x:c>
      <x:c r="D256" s="20" t="n">
        <x:v>2011</x:v>
      </x:c>
      <x:c r="E256" s="60" t="n">
        <x:v>5.967</x:v>
      </x:c>
      <x:c r="F256" s="20" t="str">
        <x:v>% εργατικού δυναμικού</x:v>
      </x:c>
      <x:c r="G256" s="20" t="str">
        <x:v>https://ourworldindata.org/grapher/unemployment-rate</x:v>
      </x:c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20" t="str">
        <x:v>Unemployment</x:v>
      </x:c>
      <x:c r="B257" s="20" t="str">
        <x:v>Γερμανία</x:v>
      </x:c>
      <x:c r="C257" s="20" t="str">
        <x:v>DEU</x:v>
      </x:c>
      <x:c r="D257" s="20" t="n">
        <x:v>2012</x:v>
      </x:c>
      <x:c r="E257" s="60" t="n">
        <x:v>5.372</x:v>
      </x:c>
      <x:c r="F257" s="20" t="str">
        <x:v>% εργατικού δυναμικού</x:v>
      </x:c>
      <x:c r="G257" s="20" t="str">
        <x:v>https://ourworldindata.org/grapher/unemployment-rate</x:v>
      </x:c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20" t="str">
        <x:v>Unemployment</x:v>
      </x:c>
      <x:c r="B258" s="20" t="str">
        <x:v>Γερμανία</x:v>
      </x:c>
      <x:c r="C258" s="20" t="str">
        <x:v>DEU</x:v>
      </x:c>
      <x:c r="D258" s="20" t="n">
        <x:v>2013</x:v>
      </x:c>
      <x:c r="E258" s="60" t="n">
        <x:v>5.316</x:v>
      </x:c>
      <x:c r="F258" s="20" t="str">
        <x:v>% εργατικού δυναμικού</x:v>
      </x:c>
      <x:c r="G258" s="20" t="str">
        <x:v>https://ourworldindata.org/grapher/unemployment-rate</x:v>
      </x:c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20" t="str">
        <x:v>Unemployment</x:v>
      </x:c>
      <x:c r="B259" s="20" t="str">
        <x:v>Γερμανία</x:v>
      </x:c>
      <x:c r="C259" s="20" t="str">
        <x:v>DEU</x:v>
      </x:c>
      <x:c r="D259" s="20" t="n">
        <x:v>2014</x:v>
      </x:c>
      <x:c r="E259" s="60" t="n">
        <x:v>4.979</x:v>
      </x:c>
      <x:c r="F259" s="20" t="str">
        <x:v>% εργατικού δυναμικού</x:v>
      </x:c>
      <x:c r="G259" s="20" t="str">
        <x:v>https://ourworldindata.org/grapher/unemployment-rate</x:v>
      </x:c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20" t="str">
        <x:v>Unemployment</x:v>
      </x:c>
      <x:c r="B260" s="20" t="str">
        <x:v>Γερμανία</x:v>
      </x:c>
      <x:c r="C260" s="20" t="str">
        <x:v>DEU</x:v>
      </x:c>
      <x:c r="D260" s="20" t="n">
        <x:v>2015</x:v>
      </x:c>
      <x:c r="E260" s="60" t="n">
        <x:v>4.612</x:v>
      </x:c>
      <x:c r="F260" s="20" t="str">
        <x:v>% εργατικού δυναμικού</x:v>
      </x:c>
      <x:c r="G260" s="20" t="str">
        <x:v>https://ourworldindata.org/grapher/unemployment-rate</x:v>
      </x:c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20" t="str">
        <x:v>Unemployment</x:v>
      </x:c>
      <x:c r="B261" s="20" t="str">
        <x:v>Γερμανία</x:v>
      </x:c>
      <x:c r="C261" s="20" t="str">
        <x:v>DEU</x:v>
      </x:c>
      <x:c r="D261" s="20" t="n">
        <x:v>2016</x:v>
      </x:c>
      <x:c r="E261" s="60" t="n">
        <x:v>4.104</x:v>
      </x:c>
      <x:c r="F261" s="20" t="str">
        <x:v>% εργατικού δυναμικού</x:v>
      </x:c>
      <x:c r="G261" s="20" t="str">
        <x:v>https://ourworldindata.org/grapher/unemployment-rate</x:v>
      </x:c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20" t="str">
        <x:v>Unemployment</x:v>
      </x:c>
      <x:c r="B262" s="20" t="str">
        <x:v>Γερμανία</x:v>
      </x:c>
      <x:c r="C262" s="20" t="str">
        <x:v>DEU</x:v>
      </x:c>
      <x:c r="D262" s="20" t="n">
        <x:v>2017</x:v>
      </x:c>
      <x:c r="E262" s="60" t="n">
        <x:v>3.781</x:v>
      </x:c>
      <x:c r="F262" s="20" t="str">
        <x:v>% εργατικού δυναμικού</x:v>
      </x:c>
      <x:c r="G262" s="20" t="str">
        <x:v>https://ourworldindata.org/grapher/unemployment-rate</x:v>
      </x:c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20" t="str">
        <x:v>Unemployment</x:v>
      </x:c>
      <x:c r="B263" s="20" t="str">
        <x:v>Γερμανία</x:v>
      </x:c>
      <x:c r="C263" s="20" t="str">
        <x:v>DEU</x:v>
      </x:c>
      <x:c r="D263" s="20" t="n">
        <x:v>2018</x:v>
      </x:c>
      <x:c r="E263" s="60" t="n">
        <x:v>3.384</x:v>
      </x:c>
      <x:c r="F263" s="20" t="str">
        <x:v>% εργατικού δυναμικού</x:v>
      </x:c>
      <x:c r="G263" s="20" t="str">
        <x:v>https://ourworldindata.org/grapher/unemployment-rate</x:v>
      </x:c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20" t="str">
        <x:v>Unemployment</x:v>
      </x:c>
      <x:c r="B264" s="20" t="str">
        <x:v>Γερμανία</x:v>
      </x:c>
      <x:c r="C264" s="20" t="str">
        <x:v>DEU</x:v>
      </x:c>
      <x:c r="D264" s="20" t="n">
        <x:v>2019</x:v>
      </x:c>
      <x:c r="E264" s="60" t="n">
        <x:v>3.163</x:v>
      </x:c>
      <x:c r="F264" s="20" t="str">
        <x:v>% εργατικού δυναμικού</x:v>
      </x:c>
      <x:c r="G264" s="20" t="str">
        <x:v>https://ourworldindata.org/grapher/unemployment-rate</x:v>
      </x:c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20" t="str">
        <x:v>Unemployment</x:v>
      </x:c>
      <x:c r="B265" s="20" t="str">
        <x:v>Γερμανία</x:v>
      </x:c>
      <x:c r="C265" s="20" t="str">
        <x:v>DEU</x:v>
      </x:c>
      <x:c r="D265" s="20" t="n">
        <x:v>2020</x:v>
      </x:c>
      <x:c r="E265" s="60" t="n">
        <x:v>3.881</x:v>
      </x:c>
      <x:c r="F265" s="20" t="str">
        <x:v>% εργατικού δυναμικού</x:v>
      </x:c>
      <x:c r="G265" s="20" t="str">
        <x:v>https://ourworldindata.org/grapher/unemployment-rate</x:v>
      </x:c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20" t="str">
        <x:v>Unemployment</x:v>
      </x:c>
      <x:c r="B266" s="20" t="str">
        <x:v>Γερμανία</x:v>
      </x:c>
      <x:c r="C266" s="20" t="str">
        <x:v>DEU</x:v>
      </x:c>
      <x:c r="D266" s="20" t="n">
        <x:v>2021</x:v>
      </x:c>
      <x:c r="E266" s="60" t="n">
        <x:v>3.594</x:v>
      </x:c>
      <x:c r="F266" s="20" t="str">
        <x:v>% εργατικού δυναμικού</x:v>
      </x:c>
      <x:c r="G266" s="20" t="str">
        <x:v>https://ourworldindata.org/grapher/unemployment-rate</x:v>
      </x:c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20" t="str">
        <x:v>Unemployment</x:v>
      </x:c>
      <x:c r="B267" s="20" t="str">
        <x:v>Γερμανία</x:v>
      </x:c>
      <x:c r="C267" s="20" t="str">
        <x:v>DEU</x:v>
      </x:c>
      <x:c r="D267" s="20" t="n">
        <x:v>2022</x:v>
      </x:c>
      <x:c r="E267" s="60" t="n">
        <x:v>3.137</x:v>
      </x:c>
      <x:c r="F267" s="20" t="str">
        <x:v>% εργατικού δυναμικού</x:v>
      </x:c>
      <x:c r="G267" s="20" t="str">
        <x:v>https://ourworldindata.org/grapher/unemployment-rate</x:v>
      </x:c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20" t="str">
        <x:v>Unemployment</x:v>
      </x:c>
      <x:c r="B268" s="20" t="str">
        <x:v>Γερμανία</x:v>
      </x:c>
      <x:c r="C268" s="20" t="str">
        <x:v>DEU</x:v>
      </x:c>
      <x:c r="D268" s="20" t="n">
        <x:v>2023</x:v>
      </x:c>
      <x:c r="E268" s="60" t="n">
        <x:v>3.071</x:v>
      </x:c>
      <x:c r="F268" s="20" t="str">
        <x:v>% εργατικού δυναμικού</x:v>
      </x:c>
      <x:c r="G268" s="20" t="str">
        <x:v>https://ourworldindata.org/grapher/unemployment-rate</x:v>
      </x:c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20" t="str">
        <x:v>Unemployment</x:v>
      </x:c>
      <x:c r="B269" s="20" t="str">
        <x:v>Γερμανία</x:v>
      </x:c>
      <x:c r="C269" s="20" t="str">
        <x:v>DEU</x:v>
      </x:c>
      <x:c r="D269" s="20" t="n">
        <x:v>2024</x:v>
      </x:c>
      <x:c r="E269" s="60" t="n">
        <x:v>3.4</x:v>
      </x:c>
      <x:c r="F269" s="20" t="str">
        <x:v>% εργατικού δυναμικού</x:v>
      </x:c>
      <x:c r="G269" s="20" t="str">
        <x:v>https://ourworldindata.org/grapher/unemployment-rate</x:v>
      </x:c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20" t="str">
        <x:v>Unemployment</x:v>
      </x:c>
      <x:c r="B270" s="20" t="str">
        <x:v>Γερμανία</x:v>
      </x:c>
      <x:c r="C270" s="20" t="str">
        <x:v>DEU</x:v>
      </x:c>
      <x:c r="D270" s="20" t="n">
        <x:v>2025</x:v>
      </x:c>
      <x:c r="E270" s="60" t="n">
        <x:v>3.711</x:v>
      </x:c>
      <x:c r="F270" s="20" t="str">
        <x:v>% εργατικού δυναμικού</x:v>
      </x:c>
      <x:c r="G270" s="20" t="str">
        <x:v>https://ourworldindata.org/grapher/unemployment-rate</x:v>
      </x:c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20" t="str">
        <x:v>GDP growth</x:v>
      </x:c>
      <x:c r="B271" s="20" t="str">
        <x:v>Ελλάδα</x:v>
      </x:c>
      <x:c r="C271" s="20" t="str">
        <x:v>GRC</x:v>
      </x:c>
      <x:c r="D271" s="20" t="n">
        <x:v>2000</x:v>
      </x:c>
      <x:c r="E271" s="60" t="n">
        <x:v>4.14</x:v>
      </x:c>
      <x:c r="F271" s="20" t="str">
        <x:v>%</x:v>
      </x:c>
      <x:c r="G271" s="20" t="str">
        <x:v>https://ourworldindata.org/grapher/annual-gdp-growth</x:v>
      </x:c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20" t="str">
        <x:v>GDP growth</x:v>
      </x:c>
      <x:c r="B272" s="20" t="str">
        <x:v>Ελλάδα</x:v>
      </x:c>
      <x:c r="C272" s="20" t="str">
        <x:v>GRC</x:v>
      </x:c>
      <x:c r="D272" s="20" t="n">
        <x:v>2001</x:v>
      </x:c>
      <x:c r="E272" s="60" t="n">
        <x:v>4.65</x:v>
      </x:c>
      <x:c r="F272" s="20" t="str">
        <x:v>%</x:v>
      </x:c>
      <x:c r="G272" s="20" t="str">
        <x:v>https://ourworldindata.org/grapher/annual-gdp-growth</x:v>
      </x:c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20" t="str">
        <x:v>GDP growth</x:v>
      </x:c>
      <x:c r="B273" s="20" t="str">
        <x:v>Ελλάδα</x:v>
      </x:c>
      <x:c r="C273" s="20" t="str">
        <x:v>GRC</x:v>
      </x:c>
      <x:c r="D273" s="20" t="n">
        <x:v>2002</x:v>
      </x:c>
      <x:c r="E273" s="60" t="n">
        <x:v>4.68</x:v>
      </x:c>
      <x:c r="F273" s="20" t="str">
        <x:v>%</x:v>
      </x:c>
      <x:c r="G273" s="20" t="str">
        <x:v>https://ourworldindata.org/grapher/annual-gdp-growth</x:v>
      </x:c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20" t="str">
        <x:v>GDP growth</x:v>
      </x:c>
      <x:c r="B274" s="20" t="str">
        <x:v>Ελλάδα</x:v>
      </x:c>
      <x:c r="C274" s="20" t="str">
        <x:v>GRC</x:v>
      </x:c>
      <x:c r="D274" s="20" t="n">
        <x:v>2003</x:v>
      </x:c>
      <x:c r="E274" s="60" t="n">
        <x:v>5.8</x:v>
      </x:c>
      <x:c r="F274" s="20" t="str">
        <x:v>%</x:v>
      </x:c>
      <x:c r="G274" s="20" t="str">
        <x:v>https://ourworldindata.org/grapher/annual-gdp-growth</x:v>
      </x:c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20" t="str">
        <x:v>GDP growth</x:v>
      </x:c>
      <x:c r="B275" s="20" t="str">
        <x:v>Ελλάδα</x:v>
      </x:c>
      <x:c r="C275" s="20" t="str">
        <x:v>GRC</x:v>
      </x:c>
      <x:c r="D275" s="20" t="n">
        <x:v>2004</x:v>
      </x:c>
      <x:c r="E275" s="60" t="n">
        <x:v>5.38</x:v>
      </x:c>
      <x:c r="F275" s="20" t="str">
        <x:v>%</x:v>
      </x:c>
      <x:c r="G275" s="20" t="str">
        <x:v>https://ourworldindata.org/grapher/annual-gdp-growth</x:v>
      </x:c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20" t="str">
        <x:v>GDP growth</x:v>
      </x:c>
      <x:c r="B276" s="20" t="str">
        <x:v>Ελλάδα</x:v>
      </x:c>
      <x:c r="C276" s="20" t="str">
        <x:v>GRC</x:v>
      </x:c>
      <x:c r="D276" s="20" t="n">
        <x:v>2005</x:v>
      </x:c>
      <x:c r="E276" s="60" t="n">
        <x:v>1.18</x:v>
      </x:c>
      <x:c r="F276" s="20" t="str">
        <x:v>%</x:v>
      </x:c>
      <x:c r="G276" s="20" t="str">
        <x:v>https://ourworldindata.org/grapher/annual-gdp-growth</x:v>
      </x:c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20" t="str">
        <x:v>GDP growth</x:v>
      </x:c>
      <x:c r="B277" s="20" t="str">
        <x:v>Ελλάδα</x:v>
      </x:c>
      <x:c r="C277" s="20" t="str">
        <x:v>GRC</x:v>
      </x:c>
      <x:c r="D277" s="20" t="n">
        <x:v>2006</x:v>
      </x:c>
      <x:c r="E277" s="60" t="n">
        <x:v>6.44</x:v>
      </x:c>
      <x:c r="F277" s="20" t="str">
        <x:v>%</x:v>
      </x:c>
      <x:c r="G277" s="20" t="str">
        <x:v>https://ourworldindata.org/grapher/annual-gdp-growth</x:v>
      </x:c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20" t="str">
        <x:v>GDP growth</x:v>
      </x:c>
      <x:c r="B278" s="20" t="str">
        <x:v>Ελλάδα</x:v>
      </x:c>
      <x:c r="C278" s="20" t="str">
        <x:v>GRC</x:v>
      </x:c>
      <x:c r="D278" s="20" t="n">
        <x:v>2007</x:v>
      </x:c>
      <x:c r="E278" s="60" t="n">
        <x:v>3.51</x:v>
      </x:c>
      <x:c r="F278" s="20" t="str">
        <x:v>%</x:v>
      </x:c>
      <x:c r="G278" s="20" t="str">
        <x:v>https://ourworldindata.org/grapher/annual-gdp-growth</x:v>
      </x:c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20" t="str">
        <x:v>GDP growth</x:v>
      </x:c>
      <x:c r="B279" s="20" t="str">
        <x:v>Ελλάδα</x:v>
      </x:c>
      <x:c r="C279" s="20" t="str">
        <x:v>GRC</x:v>
      </x:c>
      <x:c r="D279" s="20" t="n">
        <x:v>2008</x:v>
      </x:c>
      <x:c r="E279" s="60" t="n">
        <x:v>0.06</x:v>
      </x:c>
      <x:c r="F279" s="20" t="str">
        <x:v>%</x:v>
      </x:c>
      <x:c r="G279" s="20" t="str">
        <x:v>https://ourworldindata.org/grapher/annual-gdp-growth</x:v>
      </x:c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20" t="str">
        <x:v>GDP growth</x:v>
      </x:c>
      <x:c r="B280" s="20" t="str">
        <x:v>Ελλάδα</x:v>
      </x:c>
      <x:c r="C280" s="20" t="str">
        <x:v>GRC</x:v>
      </x:c>
      <x:c r="D280" s="20" t="n">
        <x:v>2009</x:v>
      </x:c>
      <x:c r="E280" s="60" t="n">
        <x:v>-4.12</x:v>
      </x:c>
      <x:c r="F280" s="20" t="str">
        <x:v>%</x:v>
      </x:c>
      <x:c r="G280" s="20" t="str">
        <x:v>https://ourworldindata.org/grapher/annual-gdp-growth</x:v>
      </x:c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20" t="str">
        <x:v>GDP growth</x:v>
      </x:c>
      <x:c r="B281" s="20" t="str">
        <x:v>Ελλάδα</x:v>
      </x:c>
      <x:c r="C281" s="20" t="str">
        <x:v>GRC</x:v>
      </x:c>
      <x:c r="D281" s="20" t="n">
        <x:v>2010</x:v>
      </x:c>
      <x:c r="E281" s="60" t="n">
        <x:v>-5.69</x:v>
      </x:c>
      <x:c r="F281" s="20" t="str">
        <x:v>%</x:v>
      </x:c>
      <x:c r="G281" s="20" t="str">
        <x:v>https://ourworldindata.org/grapher/annual-gdp-growth</x:v>
      </x:c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20" t="str">
        <x:v>GDP growth</x:v>
      </x:c>
      <x:c r="B282" s="20" t="str">
        <x:v>Ελλάδα</x:v>
      </x:c>
      <x:c r="C282" s="20" t="str">
        <x:v>GRC</x:v>
      </x:c>
      <x:c r="D282" s="20" t="n">
        <x:v>2011</x:v>
      </x:c>
      <x:c r="E282" s="60" t="n">
        <x:v>-9.88</x:v>
      </x:c>
      <x:c r="F282" s="20" t="str">
        <x:v>%</x:v>
      </x:c>
      <x:c r="G282" s="20" t="str">
        <x:v>https://ourworldindata.org/grapher/annual-gdp-growth</x:v>
      </x:c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20" t="str">
        <x:v>GDP growth</x:v>
      </x:c>
      <x:c r="B283" s="20" t="str">
        <x:v>Ελλάδα</x:v>
      </x:c>
      <x:c r="C283" s="20" t="str">
        <x:v>GRC</x:v>
      </x:c>
      <x:c r="D283" s="20" t="n">
        <x:v>2012</x:v>
      </x:c>
      <x:c r="E283" s="60" t="n">
        <x:v>-8.33</x:v>
      </x:c>
      <x:c r="F283" s="20" t="str">
        <x:v>%</x:v>
      </x:c>
      <x:c r="G283" s="20" t="str">
        <x:v>https://ourworldindata.org/grapher/annual-gdp-growth</x:v>
      </x:c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20" t="str">
        <x:v>GDP growth</x:v>
      </x:c>
      <x:c r="B284" s="20" t="str">
        <x:v>Ελλάδα</x:v>
      </x:c>
      <x:c r="C284" s="20" t="str">
        <x:v>GRC</x:v>
      </x:c>
      <x:c r="D284" s="20" t="n">
        <x:v>2013</x:v>
      </x:c>
      <x:c r="E284" s="60" t="n">
        <x:v>-2.27</x:v>
      </x:c>
      <x:c r="F284" s="20" t="str">
        <x:v>%</x:v>
      </x:c>
      <x:c r="G284" s="20" t="str">
        <x:v>https://ourworldindata.org/grapher/annual-gdp-growth</x:v>
      </x:c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20" t="str">
        <x:v>GDP growth</x:v>
      </x:c>
      <x:c r="B285" s="20" t="str">
        <x:v>Ελλάδα</x:v>
      </x:c>
      <x:c r="C285" s="20" t="str">
        <x:v>GRC</x:v>
      </x:c>
      <x:c r="D285" s="20" t="n">
        <x:v>2014</x:v>
      </x:c>
      <x:c r="E285" s="60" t="n">
        <x:v>0.79</x:v>
      </x:c>
      <x:c r="F285" s="20" t="str">
        <x:v>%</x:v>
      </x:c>
      <x:c r="G285" s="20" t="str">
        <x:v>https://ourworldindata.org/grapher/annual-gdp-growth</x:v>
      </x:c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20" t="str">
        <x:v>GDP growth</x:v>
      </x:c>
      <x:c r="B286" s="20" t="str">
        <x:v>Ελλάδα</x:v>
      </x:c>
      <x:c r="C286" s="20" t="str">
        <x:v>GRC</x:v>
      </x:c>
      <x:c r="D286" s="20" t="n">
        <x:v>2015</x:v>
      </x:c>
      <x:c r="E286" s="60" t="n">
        <x:v>-0.23</x:v>
      </x:c>
      <x:c r="F286" s="20" t="str">
        <x:v>%</x:v>
      </x:c>
      <x:c r="G286" s="20" t="str">
        <x:v>https://ourworldindata.org/grapher/annual-gdp-growth</x:v>
      </x:c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20" t="str">
        <x:v>GDP growth</x:v>
      </x:c>
      <x:c r="B287" s="20" t="str">
        <x:v>Ελλάδα</x:v>
      </x:c>
      <x:c r="C287" s="20" t="str">
        <x:v>GRC</x:v>
      </x:c>
      <x:c r="D287" s="20" t="n">
        <x:v>2016</x:v>
      </x:c>
      <x:c r="E287" s="60" t="n">
        <x:v>-0.03</x:v>
      </x:c>
      <x:c r="F287" s="20" t="str">
        <x:v>%</x:v>
      </x:c>
      <x:c r="G287" s="20" t="str">
        <x:v>https://ourworldindata.org/grapher/annual-gdp-growth</x:v>
      </x:c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20" t="str">
        <x:v>GDP growth</x:v>
      </x:c>
      <x:c r="B288" s="20" t="str">
        <x:v>Ελλάδα</x:v>
      </x:c>
      <x:c r="C288" s="20" t="str">
        <x:v>GRC</x:v>
      </x:c>
      <x:c r="D288" s="20" t="n">
        <x:v>2017</x:v>
      </x:c>
      <x:c r="E288" s="60" t="n">
        <x:v>1.47</x:v>
      </x:c>
      <x:c r="F288" s="20" t="str">
        <x:v>%</x:v>
      </x:c>
      <x:c r="G288" s="20" t="str">
        <x:v>https://ourworldindata.org/grapher/annual-gdp-growth</x:v>
      </x:c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20" t="str">
        <x:v>GDP growth</x:v>
      </x:c>
      <x:c r="B289" s="20" t="str">
        <x:v>Ελλάδα</x:v>
      </x:c>
      <x:c r="C289" s="20" t="str">
        <x:v>GRC</x:v>
      </x:c>
      <x:c r="D289" s="20" t="n">
        <x:v>2018</x:v>
      </x:c>
      <x:c r="E289" s="60" t="n">
        <x:v>2.06</x:v>
      </x:c>
      <x:c r="F289" s="20" t="str">
        <x:v>%</x:v>
      </x:c>
      <x:c r="G289" s="20" t="str">
        <x:v>https://ourworldindata.org/grapher/annual-gdp-growth</x:v>
      </x:c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20" t="str">
        <x:v>GDP growth</x:v>
      </x:c>
      <x:c r="B290" s="20" t="str">
        <x:v>Ελλάδα</x:v>
      </x:c>
      <x:c r="C290" s="20" t="str">
        <x:v>GRC</x:v>
      </x:c>
      <x:c r="D290" s="20" t="n">
        <x:v>2019</x:v>
      </x:c>
      <x:c r="E290" s="60" t="n">
        <x:v>2.28</x:v>
      </x:c>
      <x:c r="F290" s="20" t="str">
        <x:v>%</x:v>
      </x:c>
      <x:c r="G290" s="20" t="str">
        <x:v>https://ourworldindata.org/grapher/annual-gdp-growth</x:v>
      </x:c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20" t="str">
        <x:v>GDP growth</x:v>
      </x:c>
      <x:c r="B291" s="20" t="str">
        <x:v>Ελλάδα</x:v>
      </x:c>
      <x:c r="C291" s="20" t="str">
        <x:v>GRC</x:v>
      </x:c>
      <x:c r="D291" s="20" t="n">
        <x:v>2020</x:v>
      </x:c>
      <x:c r="E291" s="60" t="n">
        <x:v>-9.2</x:v>
      </x:c>
      <x:c r="F291" s="20" t="str">
        <x:v>%</x:v>
      </x:c>
      <x:c r="G291" s="20" t="str">
        <x:v>https://ourworldindata.org/grapher/annual-gdp-growth</x:v>
      </x:c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20" t="str">
        <x:v>GDP growth</x:v>
      </x:c>
      <x:c r="B292" s="20" t="str">
        <x:v>Ελλάδα</x:v>
      </x:c>
      <x:c r="C292" s="20" t="str">
        <x:v>GRC</x:v>
      </x:c>
      <x:c r="D292" s="20" t="n">
        <x:v>2021</x:v>
      </x:c>
      <x:c r="E292" s="60" t="n">
        <x:v>8.65</x:v>
      </x:c>
      <x:c r="F292" s="20" t="str">
        <x:v>%</x:v>
      </x:c>
      <x:c r="G292" s="20" t="str">
        <x:v>https://ourworldindata.org/grapher/annual-gdp-growth</x:v>
      </x:c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20" t="str">
        <x:v>GDP growth</x:v>
      </x:c>
      <x:c r="B293" s="20" t="str">
        <x:v>Ελλάδα</x:v>
      </x:c>
      <x:c r="C293" s="20" t="str">
        <x:v>GRC</x:v>
      </x:c>
      <x:c r="D293" s="20" t="n">
        <x:v>2022</x:v>
      </x:c>
      <x:c r="E293" s="60" t="n">
        <x:v>5.74</x:v>
      </x:c>
      <x:c r="F293" s="20" t="str">
        <x:v>%</x:v>
      </x:c>
      <x:c r="G293" s="20" t="str">
        <x:v>https://ourworldindata.org/grapher/annual-gdp-growth</x:v>
      </x:c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20" t="str">
        <x:v>GDP growth</x:v>
      </x:c>
      <x:c r="B294" s="20" t="str">
        <x:v>Ελλάδα</x:v>
      </x:c>
      <x:c r="C294" s="20" t="str">
        <x:v>GRC</x:v>
      </x:c>
      <x:c r="D294" s="20" t="n">
        <x:v>2023</x:v>
      </x:c>
      <x:c r="E294" s="60" t="n">
        <x:v>2.33</x:v>
      </x:c>
      <x:c r="F294" s="20" t="str">
        <x:v>%</x:v>
      </x:c>
      <x:c r="G294" s="20" t="str">
        <x:v>https://ourworldindata.org/grapher/annual-gdp-growth</x:v>
      </x:c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20" t="str">
        <x:v>GDP growth</x:v>
      </x:c>
      <x:c r="B295" s="20" t="str">
        <x:v>Ισπανία</x:v>
      </x:c>
      <x:c r="C295" s="20" t="str">
        <x:v>ESP</x:v>
      </x:c>
      <x:c r="D295" s="20" t="n">
        <x:v>2000</x:v>
      </x:c>
      <x:c r="E295" s="60" t="n">
        <x:v>5.2</x:v>
      </x:c>
      <x:c r="F295" s="20" t="str">
        <x:v>%</x:v>
      </x:c>
      <x:c r="G295" s="20" t="str">
        <x:v>https://ourworldindata.org/grapher/annual-gdp-growth</x:v>
      </x:c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20" t="str">
        <x:v>GDP growth</x:v>
      </x:c>
      <x:c r="B296" s="20" t="str">
        <x:v>Ισπανία</x:v>
      </x:c>
      <x:c r="C296" s="20" t="str">
        <x:v>ESP</x:v>
      </x:c>
      <x:c r="D296" s="20" t="n">
        <x:v>2001</x:v>
      </x:c>
      <x:c r="E296" s="60" t="n">
        <x:v>3.92</x:v>
      </x:c>
      <x:c r="F296" s="20" t="str">
        <x:v>%</x:v>
      </x:c>
      <x:c r="G296" s="20" t="str">
        <x:v>https://ourworldindata.org/grapher/annual-gdp-growth</x:v>
      </x:c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20" t="str">
        <x:v>GDP growth</x:v>
      </x:c>
      <x:c r="B297" s="20" t="str">
        <x:v>Ισπανία</x:v>
      </x:c>
      <x:c r="C297" s="20" t="str">
        <x:v>ESP</x:v>
      </x:c>
      <x:c r="D297" s="20" t="n">
        <x:v>2002</x:v>
      </x:c>
      <x:c r="E297" s="60" t="n">
        <x:v>2.76</x:v>
      </x:c>
      <x:c r="F297" s="20" t="str">
        <x:v>%</x:v>
      </x:c>
      <x:c r="G297" s="20" t="str">
        <x:v>https://ourworldindata.org/grapher/annual-gdp-growth</x:v>
      </x:c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20" t="str">
        <x:v>GDP growth</x:v>
      </x:c>
      <x:c r="B298" s="20" t="str">
        <x:v>Ισπανία</x:v>
      </x:c>
      <x:c r="C298" s="20" t="str">
        <x:v>ESP</x:v>
      </x:c>
      <x:c r="D298" s="20" t="n">
        <x:v>2003</x:v>
      </x:c>
      <x:c r="E298" s="60" t="n">
        <x:v>2.94</x:v>
      </x:c>
      <x:c r="F298" s="20" t="str">
        <x:v>%</x:v>
      </x:c>
      <x:c r="G298" s="20" t="str">
        <x:v>https://ourworldindata.org/grapher/annual-gdp-growth</x:v>
      </x:c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20" t="str">
        <x:v>GDP growth</x:v>
      </x:c>
      <x:c r="B299" s="20" t="str">
        <x:v>Ισπανία</x:v>
      </x:c>
      <x:c r="C299" s="20" t="str">
        <x:v>ESP</x:v>
      </x:c>
      <x:c r="D299" s="20" t="n">
        <x:v>2004</x:v>
      </x:c>
      <x:c r="E299" s="60" t="n">
        <x:v>3.11</x:v>
      </x:c>
      <x:c r="F299" s="20" t="str">
        <x:v>%</x:v>
      </x:c>
      <x:c r="G299" s="20" t="str">
        <x:v>https://ourworldindata.org/grapher/annual-gdp-growth</x:v>
      </x:c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20" t="str">
        <x:v>GDP growth</x:v>
      </x:c>
      <x:c r="B300" s="20" t="str">
        <x:v>Ισπανία</x:v>
      </x:c>
      <x:c r="C300" s="20" t="str">
        <x:v>ESP</x:v>
      </x:c>
      <x:c r="D300" s="20" t="n">
        <x:v>2005</x:v>
      </x:c>
      <x:c r="E300" s="60" t="n">
        <x:v>3.55</x:v>
      </x:c>
      <x:c r="F300" s="20" t="str">
        <x:v>%</x:v>
      </x:c>
      <x:c r="G300" s="20" t="str">
        <x:v>https://ourworldindata.org/grapher/annual-gdp-growth</x:v>
      </x:c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20" t="str">
        <x:v>GDP growth</x:v>
      </x:c>
      <x:c r="B301" s="20" t="str">
        <x:v>Ισπανία</x:v>
      </x:c>
      <x:c r="C301" s="20" t="str">
        <x:v>ESP</x:v>
      </x:c>
      <x:c r="D301" s="20" t="n">
        <x:v>2006</x:v>
      </x:c>
      <x:c r="E301" s="60" t="n">
        <x:v>4.04</x:v>
      </x:c>
      <x:c r="F301" s="20" t="str">
        <x:v>%</x:v>
      </x:c>
      <x:c r="G301" s="20" t="str">
        <x:v>https://ourworldindata.org/grapher/annual-gdp-growth</x:v>
      </x:c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20" t="str">
        <x:v>GDP growth</x:v>
      </x:c>
      <x:c r="B302" s="20" t="str">
        <x:v>Ισπανία</x:v>
      </x:c>
      <x:c r="C302" s="20" t="str">
        <x:v>ESP</x:v>
      </x:c>
      <x:c r="D302" s="20" t="n">
        <x:v>2007</x:v>
      </x:c>
      <x:c r="E302" s="60" t="n">
        <x:v>3.53</x:v>
      </x:c>
      <x:c r="F302" s="20" t="str">
        <x:v>%</x:v>
      </x:c>
      <x:c r="G302" s="20" t="str">
        <x:v>https://ourworldindata.org/grapher/annual-gdp-growth</x:v>
      </x:c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20" t="str">
        <x:v>GDP growth</x:v>
      </x:c>
      <x:c r="B303" s="20" t="str">
        <x:v>Ισπανία</x:v>
      </x:c>
      <x:c r="C303" s="20" t="str">
        <x:v>ESP</x:v>
      </x:c>
      <x:c r="D303" s="20" t="n">
        <x:v>2008</x:v>
      </x:c>
      <x:c r="E303" s="60" t="n">
        <x:v>0.77</x:v>
      </x:c>
      <x:c r="F303" s="20" t="str">
        <x:v>%</x:v>
      </x:c>
      <x:c r="G303" s="20" t="str">
        <x:v>https://ourworldindata.org/grapher/annual-gdp-growth</x:v>
      </x:c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20" t="str">
        <x:v>GDP growth</x:v>
      </x:c>
      <x:c r="B304" s="20" t="str">
        <x:v>Ισπανία</x:v>
      </x:c>
      <x:c r="C304" s="20" t="str">
        <x:v>ESP</x:v>
      </x:c>
      <x:c r="D304" s="20" t="n">
        <x:v>2009</x:v>
      </x:c>
      <x:c r="E304" s="60" t="n">
        <x:v>-3.77</x:v>
      </x:c>
      <x:c r="F304" s="20" t="str">
        <x:v>%</x:v>
      </x:c>
      <x:c r="G304" s="20" t="str">
        <x:v>https://ourworldindata.org/grapher/annual-gdp-growth</x:v>
      </x:c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20" t="str">
        <x:v>GDP growth</x:v>
      </x:c>
      <x:c r="B305" s="20" t="str">
        <x:v>Ισπανία</x:v>
      </x:c>
      <x:c r="C305" s="20" t="str">
        <x:v>ESP</x:v>
      </x:c>
      <x:c r="D305" s="20" t="n">
        <x:v>2010</x:v>
      </x:c>
      <x:c r="E305" s="60" t="n">
        <x:v>0.09</x:v>
      </x:c>
      <x:c r="F305" s="20" t="str">
        <x:v>%</x:v>
      </x:c>
      <x:c r="G305" s="20" t="str">
        <x:v>https://ourworldindata.org/grapher/annual-gdp-growth</x:v>
      </x:c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20" t="str">
        <x:v>GDP growth</x:v>
      </x:c>
      <x:c r="B306" s="20" t="str">
        <x:v>Ισπανία</x:v>
      </x:c>
      <x:c r="C306" s="20" t="str">
        <x:v>ESP</x:v>
      </x:c>
      <x:c r="D306" s="20" t="n">
        <x:v>2011</x:v>
      </x:c>
      <x:c r="E306" s="60" t="n">
        <x:v>-0.64</x:v>
      </x:c>
      <x:c r="F306" s="20" t="str">
        <x:v>%</x:v>
      </x:c>
      <x:c r="G306" s="20" t="str">
        <x:v>https://ourworldindata.org/grapher/annual-gdp-growth</x:v>
      </x:c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20" t="str">
        <x:v>GDP growth</x:v>
      </x:c>
      <x:c r="B307" s="20" t="str">
        <x:v>Ισπανία</x:v>
      </x:c>
      <x:c r="C307" s="20" t="str">
        <x:v>ESP</x:v>
      </x:c>
      <x:c r="D307" s="20" t="n">
        <x:v>2012</x:v>
      </x:c>
      <x:c r="E307" s="60" t="n">
        <x:v>-2.87</x:v>
      </x:c>
      <x:c r="F307" s="20" t="str">
        <x:v>%</x:v>
      </x:c>
      <x:c r="G307" s="20" t="str">
        <x:v>https://ourworldindata.org/grapher/annual-gdp-growth</x:v>
      </x:c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20" t="str">
        <x:v>GDP growth</x:v>
      </x:c>
      <x:c r="B308" s="20" t="str">
        <x:v>Ισπανία</x:v>
      </x:c>
      <x:c r="C308" s="20" t="str">
        <x:v>ESP</x:v>
      </x:c>
      <x:c r="D308" s="20" t="n">
        <x:v>2013</x:v>
      </x:c>
      <x:c r="E308" s="60" t="n">
        <x:v>-1.43</x:v>
      </x:c>
      <x:c r="F308" s="20" t="str">
        <x:v>%</x:v>
      </x:c>
      <x:c r="G308" s="20" t="str">
        <x:v>https://ourworldindata.org/grapher/annual-gdp-growth</x:v>
      </x:c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20" t="str">
        <x:v>GDP growth</x:v>
      </x:c>
      <x:c r="B309" s="20" t="str">
        <x:v>Ισπανία</x:v>
      </x:c>
      <x:c r="C309" s="20" t="str">
        <x:v>ESP</x:v>
      </x:c>
      <x:c r="D309" s="20" t="n">
        <x:v>2014</x:v>
      </x:c>
      <x:c r="E309" s="60" t="n">
        <x:v>1.52</x:v>
      </x:c>
      <x:c r="F309" s="20" t="str">
        <x:v>%</x:v>
      </x:c>
      <x:c r="G309" s="20" t="str">
        <x:v>https://ourworldindata.org/grapher/annual-gdp-growth</x:v>
      </x:c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20" t="str">
        <x:v>GDP growth</x:v>
      </x:c>
      <x:c r="B310" s="20" t="str">
        <x:v>Ισπανία</x:v>
      </x:c>
      <x:c r="C310" s="20" t="str">
        <x:v>ESP</x:v>
      </x:c>
      <x:c r="D310" s="20" t="n">
        <x:v>2015</x:v>
      </x:c>
      <x:c r="E310" s="60" t="n">
        <x:v>4.06</x:v>
      </x:c>
      <x:c r="F310" s="20" t="str">
        <x:v>%</x:v>
      </x:c>
      <x:c r="G310" s="20" t="str">
        <x:v>https://ourworldindata.org/grapher/annual-gdp-growth</x:v>
      </x:c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20" t="str">
        <x:v>GDP growth</x:v>
      </x:c>
      <x:c r="B311" s="20" t="str">
        <x:v>Ισπανία</x:v>
      </x:c>
      <x:c r="C311" s="20" t="str">
        <x:v>ESP</x:v>
      </x:c>
      <x:c r="D311" s="20" t="n">
        <x:v>2016</x:v>
      </x:c>
      <x:c r="E311" s="60" t="n">
        <x:v>2.92</x:v>
      </x:c>
      <x:c r="F311" s="20" t="str">
        <x:v>%</x:v>
      </x:c>
      <x:c r="G311" s="20" t="str">
        <x:v>https://ourworldindata.org/grapher/annual-gdp-growth</x:v>
      </x:c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20" t="str">
        <x:v>GDP growth</x:v>
      </x:c>
      <x:c r="B312" s="20" t="str">
        <x:v>Ισπανία</x:v>
      </x:c>
      <x:c r="C312" s="20" t="str">
        <x:v>ESP</x:v>
      </x:c>
      <x:c r="D312" s="20" t="n">
        <x:v>2017</x:v>
      </x:c>
      <x:c r="E312" s="60" t="n">
        <x:v>2.9</x:v>
      </x:c>
      <x:c r="F312" s="20" t="str">
        <x:v>%</x:v>
      </x:c>
      <x:c r="G312" s="20" t="str">
        <x:v>https://ourworldindata.org/grapher/annual-gdp-growth</x:v>
      </x:c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20" t="str">
        <x:v>GDP growth</x:v>
      </x:c>
      <x:c r="B313" s="20" t="str">
        <x:v>Ισπανία</x:v>
      </x:c>
      <x:c r="C313" s="20" t="str">
        <x:v>ESP</x:v>
      </x:c>
      <x:c r="D313" s="20" t="n">
        <x:v>2018</x:v>
      </x:c>
      <x:c r="E313" s="60" t="n">
        <x:v>2.4</x:v>
      </x:c>
      <x:c r="F313" s="20" t="str">
        <x:v>%</x:v>
      </x:c>
      <x:c r="G313" s="20" t="str">
        <x:v>https://ourworldindata.org/grapher/annual-gdp-growth</x:v>
      </x:c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20" t="str">
        <x:v>GDP growth</x:v>
      </x:c>
      <x:c r="B314" s="20" t="str">
        <x:v>Ισπανία</x:v>
      </x:c>
      <x:c r="C314" s="20" t="str">
        <x:v>ESP</x:v>
      </x:c>
      <x:c r="D314" s="20" t="n">
        <x:v>2019</x:v>
      </x:c>
      <x:c r="E314" s="60" t="n">
        <x:v>1.96</x:v>
      </x:c>
      <x:c r="F314" s="20" t="str">
        <x:v>%</x:v>
      </x:c>
      <x:c r="G314" s="20" t="str">
        <x:v>https://ourworldindata.org/grapher/annual-gdp-growth</x:v>
      </x:c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20" t="str">
        <x:v>GDP growth</x:v>
      </x:c>
      <x:c r="B315" s="20" t="str">
        <x:v>Ισπανία</x:v>
      </x:c>
      <x:c r="C315" s="20" t="str">
        <x:v>ESP</x:v>
      </x:c>
      <x:c r="D315" s="20" t="n">
        <x:v>2020</x:v>
      </x:c>
      <x:c r="E315" s="60" t="n">
        <x:v>-10.94</x:v>
      </x:c>
      <x:c r="F315" s="20" t="str">
        <x:v>%</x:v>
      </x:c>
      <x:c r="G315" s="20" t="str">
        <x:v>https://ourworldindata.org/grapher/annual-gdp-growth</x:v>
      </x:c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20" t="str">
        <x:v>GDP growth</x:v>
      </x:c>
      <x:c r="B316" s="20" t="str">
        <x:v>Ισπανία</x:v>
      </x:c>
      <x:c r="C316" s="20" t="str">
        <x:v>ESP</x:v>
      </x:c>
      <x:c r="D316" s="20" t="n">
        <x:v>2021</x:v>
      </x:c>
      <x:c r="E316" s="60" t="n">
        <x:v>6.68</x:v>
      </x:c>
      <x:c r="F316" s="20" t="str">
        <x:v>%</x:v>
      </x:c>
      <x:c r="G316" s="20" t="str">
        <x:v>https://ourworldindata.org/grapher/annual-gdp-growth</x:v>
      </x:c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20" t="str">
        <x:v>GDP growth</x:v>
      </x:c>
      <x:c r="B317" s="20" t="str">
        <x:v>Ισπανία</x:v>
      </x:c>
      <x:c r="C317" s="20" t="str">
        <x:v>ESP</x:v>
      </x:c>
      <x:c r="D317" s="20" t="n">
        <x:v>2022</x:v>
      </x:c>
      <x:c r="E317" s="60" t="n">
        <x:v>6.18</x:v>
      </x:c>
      <x:c r="F317" s="20" t="str">
        <x:v>%</x:v>
      </x:c>
      <x:c r="G317" s="20" t="str">
        <x:v>https://ourworldindata.org/grapher/annual-gdp-growth</x:v>
      </x:c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20" t="str">
        <x:v>GDP growth</x:v>
      </x:c>
      <x:c r="B318" s="20" t="str">
        <x:v>Ισπανία</x:v>
      </x:c>
      <x:c r="C318" s="20" t="str">
        <x:v>ESP</x:v>
      </x:c>
      <x:c r="D318" s="20" t="n">
        <x:v>2023</x:v>
      </x:c>
      <x:c r="E318" s="60" t="n">
        <x:v>2.68</x:v>
      </x:c>
      <x:c r="F318" s="20" t="str">
        <x:v>%</x:v>
      </x:c>
      <x:c r="G318" s="20" t="str">
        <x:v>https://ourworldindata.org/grapher/annual-gdp-growth</x:v>
      </x:c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20" t="str">
        <x:v>GDP growth</x:v>
      </x:c>
      <x:c r="B319" s="20" t="str">
        <x:v>Ιταλία</x:v>
      </x:c>
      <x:c r="C319" s="20" t="str">
        <x:v>ITA</x:v>
      </x:c>
      <x:c r="D319" s="20" t="n">
        <x:v>2000</x:v>
      </x:c>
      <x:c r="E319" s="60" t="n">
        <x:v>3.88</x:v>
      </x:c>
      <x:c r="F319" s="20" t="str">
        <x:v>%</x:v>
      </x:c>
      <x:c r="G319" s="20" t="str">
        <x:v>https://ourworldindata.org/grapher/annual-gdp-growth</x:v>
      </x:c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20" t="str">
        <x:v>GDP growth</x:v>
      </x:c>
      <x:c r="B320" s="20" t="str">
        <x:v>Ιταλία</x:v>
      </x:c>
      <x:c r="C320" s="20" t="str">
        <x:v>ITA</x:v>
      </x:c>
      <x:c r="D320" s="20" t="n">
        <x:v>2001</x:v>
      </x:c>
      <x:c r="E320" s="60" t="n">
        <x:v>2.01</x:v>
      </x:c>
      <x:c r="F320" s="20" t="str">
        <x:v>%</x:v>
      </x:c>
      <x:c r="G320" s="20" t="str">
        <x:v>https://ourworldindata.org/grapher/annual-gdp-growth</x:v>
      </x:c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20" t="str">
        <x:v>GDP growth</x:v>
      </x:c>
      <x:c r="B321" s="20" t="str">
        <x:v>Ιταλία</x:v>
      </x:c>
      <x:c r="C321" s="20" t="str">
        <x:v>ITA</x:v>
      </x:c>
      <x:c r="D321" s="20" t="n">
        <x:v>2002</x:v>
      </x:c>
      <x:c r="E321" s="60" t="n">
        <x:v>0.27</x:v>
      </x:c>
      <x:c r="F321" s="20" t="str">
        <x:v>%</x:v>
      </x:c>
      <x:c r="G321" s="20" t="str">
        <x:v>https://ourworldindata.org/grapher/annual-gdp-growth</x:v>
      </x:c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20" t="str">
        <x:v>GDP growth</x:v>
      </x:c>
      <x:c r="B322" s="20" t="str">
        <x:v>Ιταλία</x:v>
      </x:c>
      <x:c r="C322" s="20" t="str">
        <x:v>ITA</x:v>
      </x:c>
      <x:c r="D322" s="20" t="n">
        <x:v>2003</x:v>
      </x:c>
      <x:c r="E322" s="60" t="n">
        <x:v>0.07</x:v>
      </x:c>
      <x:c r="F322" s="20" t="str">
        <x:v>%</x:v>
      </x:c>
      <x:c r="G322" s="20" t="str">
        <x:v>https://ourworldindata.org/grapher/annual-gdp-growth</x:v>
      </x:c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20" t="str">
        <x:v>GDP growth</x:v>
      </x:c>
      <x:c r="B323" s="20" t="str">
        <x:v>Ιταλία</x:v>
      </x:c>
      <x:c r="C323" s="20" t="str">
        <x:v>ITA</x:v>
      </x:c>
      <x:c r="D323" s="20" t="n">
        <x:v>2004</x:v>
      </x:c>
      <x:c r="E323" s="60" t="n">
        <x:v>1.47</x:v>
      </x:c>
      <x:c r="F323" s="20" t="str">
        <x:v>%</x:v>
      </x:c>
      <x:c r="G323" s="20" t="str">
        <x:v>https://ourworldindata.org/grapher/annual-gdp-growth</x:v>
      </x:c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20" t="str">
        <x:v>GDP growth</x:v>
      </x:c>
      <x:c r="B324" s="20" t="str">
        <x:v>Ιταλία</x:v>
      </x:c>
      <x:c r="C324" s="20" t="str">
        <x:v>ITA</x:v>
      </x:c>
      <x:c r="D324" s="20" t="n">
        <x:v>2005</x:v>
      </x:c>
      <x:c r="E324" s="60" t="n">
        <x:v>0.76</x:v>
      </x:c>
      <x:c r="F324" s="20" t="str">
        <x:v>%</x:v>
      </x:c>
      <x:c r="G324" s="20" t="str">
        <x:v>https://ourworldindata.org/grapher/annual-gdp-growth</x:v>
      </x:c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20" t="str">
        <x:v>GDP growth</x:v>
      </x:c>
      <x:c r="B325" s="20" t="str">
        <x:v>Ιταλία</x:v>
      </x:c>
      <x:c r="C325" s="20" t="str">
        <x:v>ITA</x:v>
      </x:c>
      <x:c r="D325" s="20" t="n">
        <x:v>2006</x:v>
      </x:c>
      <x:c r="E325" s="60" t="n">
        <x:v>1.8</x:v>
      </x:c>
      <x:c r="F325" s="20" t="str">
        <x:v>%</x:v>
      </x:c>
      <x:c r="G325" s="20" t="str">
        <x:v>https://ourworldindata.org/grapher/annual-gdp-growth</x:v>
      </x:c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20" t="str">
        <x:v>GDP growth</x:v>
      </x:c>
      <x:c r="B326" s="20" t="str">
        <x:v>Ιταλία</x:v>
      </x:c>
      <x:c r="C326" s="20" t="str">
        <x:v>ITA</x:v>
      </x:c>
      <x:c r="D326" s="20" t="n">
        <x:v>2007</x:v>
      </x:c>
      <x:c r="E326" s="60" t="n">
        <x:v>1.46</x:v>
      </x:c>
      <x:c r="F326" s="20" t="str">
        <x:v>%</x:v>
      </x:c>
      <x:c r="G326" s="20" t="str">
        <x:v>https://ourworldindata.org/grapher/annual-gdp-growth</x:v>
      </x:c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20" t="str">
        <x:v>GDP growth</x:v>
      </x:c>
      <x:c r="B327" s="20" t="str">
        <x:v>Ιταλία</x:v>
      </x:c>
      <x:c r="C327" s="20" t="str">
        <x:v>ITA</x:v>
      </x:c>
      <x:c r="D327" s="20" t="n">
        <x:v>2008</x:v>
      </x:c>
      <x:c r="E327" s="60" t="n">
        <x:v>-1.02</x:v>
      </x:c>
      <x:c r="F327" s="20" t="str">
        <x:v>%</x:v>
      </x:c>
      <x:c r="G327" s="20" t="str">
        <x:v>https://ourworldindata.org/grapher/annual-gdp-growth</x:v>
      </x:c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20" t="str">
        <x:v>GDP growth</x:v>
      </x:c>
      <x:c r="B328" s="20" t="str">
        <x:v>Ιταλία</x:v>
      </x:c>
      <x:c r="C328" s="20" t="str">
        <x:v>ITA</x:v>
      </x:c>
      <x:c r="D328" s="20" t="n">
        <x:v>2009</x:v>
      </x:c>
      <x:c r="E328" s="60" t="n">
        <x:v>-5.31</x:v>
      </x:c>
      <x:c r="F328" s="20" t="str">
        <x:v>%</x:v>
      </x:c>
      <x:c r="G328" s="20" t="str">
        <x:v>https://ourworldindata.org/grapher/annual-gdp-growth</x:v>
      </x:c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20" t="str">
        <x:v>GDP growth</x:v>
      </x:c>
      <x:c r="B329" s="20" t="str">
        <x:v>Ιταλία</x:v>
      </x:c>
      <x:c r="C329" s="20" t="str">
        <x:v>ITA</x:v>
      </x:c>
      <x:c r="D329" s="20" t="n">
        <x:v>2010</x:v>
      </x:c>
      <x:c r="E329" s="60" t="n">
        <x:v>1.53</x:v>
      </x:c>
      <x:c r="F329" s="20" t="str">
        <x:v>%</x:v>
      </x:c>
      <x:c r="G329" s="20" t="str">
        <x:v>https://ourworldindata.org/grapher/annual-gdp-growth</x:v>
      </x:c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20" t="str">
        <x:v>GDP growth</x:v>
      </x:c>
      <x:c r="B330" s="20" t="str">
        <x:v>Ιταλία</x:v>
      </x:c>
      <x:c r="C330" s="20" t="str">
        <x:v>ITA</x:v>
      </x:c>
      <x:c r="D330" s="20" t="n">
        <x:v>2011</x:v>
      </x:c>
      <x:c r="E330" s="60" t="n">
        <x:v>0.7</x:v>
      </x:c>
      <x:c r="F330" s="20" t="str">
        <x:v>%</x:v>
      </x:c>
      <x:c r="G330" s="20" t="str">
        <x:v>https://ourworldindata.org/grapher/annual-gdp-growth</x:v>
      </x:c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20" t="str">
        <x:v>GDP growth</x:v>
      </x:c>
      <x:c r="B331" s="20" t="str">
        <x:v>Ιταλία</x:v>
      </x:c>
      <x:c r="C331" s="20" t="str">
        <x:v>ITA</x:v>
      </x:c>
      <x:c r="D331" s="20" t="n">
        <x:v>2012</x:v>
      </x:c>
      <x:c r="E331" s="60" t="n">
        <x:v>-3.13</x:v>
      </x:c>
      <x:c r="F331" s="20" t="str">
        <x:v>%</x:v>
      </x:c>
      <x:c r="G331" s="20" t="str">
        <x:v>https://ourworldindata.org/grapher/annual-gdp-growth</x:v>
      </x:c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20" t="str">
        <x:v>GDP growth</x:v>
      </x:c>
      <x:c r="B332" s="20" t="str">
        <x:v>Ιταλία</x:v>
      </x:c>
      <x:c r="C332" s="20" t="str">
        <x:v>ITA</x:v>
      </x:c>
      <x:c r="D332" s="20" t="n">
        <x:v>2013</x:v>
      </x:c>
      <x:c r="E332" s="60" t="n">
        <x:v>-1.82</x:v>
      </x:c>
      <x:c r="F332" s="20" t="str">
        <x:v>%</x:v>
      </x:c>
      <x:c r="G332" s="20" t="str">
        <x:v>https://ourworldindata.org/grapher/annual-gdp-growth</x:v>
      </x:c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20" t="str">
        <x:v>GDP growth</x:v>
      </x:c>
      <x:c r="B333" s="20" t="str">
        <x:v>Ιταλία</x:v>
      </x:c>
      <x:c r="C333" s="20" t="str">
        <x:v>ITA</x:v>
      </x:c>
      <x:c r="D333" s="20" t="n">
        <x:v>2014</x:v>
      </x:c>
      <x:c r="E333" s="60" t="n">
        <x:v>0</x:v>
      </x:c>
      <x:c r="F333" s="20" t="str">
        <x:v>%</x:v>
      </x:c>
      <x:c r="G333" s="20" t="str">
        <x:v>https://ourworldindata.org/grapher/annual-gdp-growth</x:v>
      </x:c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20" t="str">
        <x:v>GDP growth</x:v>
      </x:c>
      <x:c r="B334" s="20" t="str">
        <x:v>Ιταλία</x:v>
      </x:c>
      <x:c r="C334" s="20" t="str">
        <x:v>ITA</x:v>
      </x:c>
      <x:c r="D334" s="20" t="n">
        <x:v>2015</x:v>
      </x:c>
      <x:c r="E334" s="60" t="n">
        <x:v>0.89</x:v>
      </x:c>
      <x:c r="F334" s="20" t="str">
        <x:v>%</x:v>
      </x:c>
      <x:c r="G334" s="20" t="str">
        <x:v>https://ourworldindata.org/grapher/annual-gdp-growth</x:v>
      </x:c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20" t="str">
        <x:v>GDP growth</x:v>
      </x:c>
      <x:c r="B335" s="20" t="str">
        <x:v>Ιταλία</x:v>
      </x:c>
      <x:c r="C335" s="20" t="str">
        <x:v>ITA</x:v>
      </x:c>
      <x:c r="D335" s="20" t="n">
        <x:v>2016</x:v>
      </x:c>
      <x:c r="E335" s="60" t="n">
        <x:v>1.24</x:v>
      </x:c>
      <x:c r="F335" s="20" t="str">
        <x:v>%</x:v>
      </x:c>
      <x:c r="G335" s="20" t="str">
        <x:v>https://ourworldindata.org/grapher/annual-gdp-growth</x:v>
      </x:c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20" t="str">
        <x:v>GDP growth</x:v>
      </x:c>
      <x:c r="B336" s="20" t="str">
        <x:v>Ιταλία</x:v>
      </x:c>
      <x:c r="C336" s="20" t="str">
        <x:v>ITA</x:v>
      </x:c>
      <x:c r="D336" s="20" t="n">
        <x:v>2017</x:v>
      </x:c>
      <x:c r="E336" s="60" t="n">
        <x:v>1.6</x:v>
      </x:c>
      <x:c r="F336" s="20" t="str">
        <x:v>%</x:v>
      </x:c>
      <x:c r="G336" s="20" t="str">
        <x:v>https://ourworldindata.org/grapher/annual-gdp-growth</x:v>
      </x:c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20" t="str">
        <x:v>GDP growth</x:v>
      </x:c>
      <x:c r="B337" s="20" t="str">
        <x:v>Ιταλία</x:v>
      </x:c>
      <x:c r="C337" s="20" t="str">
        <x:v>ITA</x:v>
      </x:c>
      <x:c r="D337" s="20" t="n">
        <x:v>2018</x:v>
      </x:c>
      <x:c r="E337" s="60" t="n">
        <x:v>0.83</x:v>
      </x:c>
      <x:c r="F337" s="20" t="str">
        <x:v>%</x:v>
      </x:c>
      <x:c r="G337" s="20" t="str">
        <x:v>https://ourworldindata.org/grapher/annual-gdp-growth</x:v>
      </x:c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20" t="str">
        <x:v>GDP growth</x:v>
      </x:c>
      <x:c r="B338" s="20" t="str">
        <x:v>Ιταλία</x:v>
      </x:c>
      <x:c r="C338" s="20" t="str">
        <x:v>ITA</x:v>
      </x:c>
      <x:c r="D338" s="20" t="n">
        <x:v>2019</x:v>
      </x:c>
      <x:c r="E338" s="60" t="n">
        <x:v>0.43</x:v>
      </x:c>
      <x:c r="F338" s="20" t="str">
        <x:v>%</x:v>
      </x:c>
      <x:c r="G338" s="20" t="str">
        <x:v>https://ourworldindata.org/grapher/annual-gdp-growth</x:v>
      </x:c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20" t="str">
        <x:v>GDP growth</x:v>
      </x:c>
      <x:c r="B339" s="20" t="str">
        <x:v>Ιταλία</x:v>
      </x:c>
      <x:c r="C339" s="20" t="str">
        <x:v>ITA</x:v>
      </x:c>
      <x:c r="D339" s="20" t="n">
        <x:v>2020</x:v>
      </x:c>
      <x:c r="E339" s="60" t="n">
        <x:v>-8.87</x:v>
      </x:c>
      <x:c r="F339" s="20" t="str">
        <x:v>%</x:v>
      </x:c>
      <x:c r="G339" s="20" t="str">
        <x:v>https://ourworldindata.org/grapher/annual-gdp-growth</x:v>
      </x:c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20" t="str">
        <x:v>GDP growth</x:v>
      </x:c>
      <x:c r="B340" s="20" t="str">
        <x:v>Ιταλία</x:v>
      </x:c>
      <x:c r="C340" s="20" t="str">
        <x:v>ITA</x:v>
      </x:c>
      <x:c r="D340" s="20" t="n">
        <x:v>2021</x:v>
      </x:c>
      <x:c r="E340" s="60" t="n">
        <x:v>8.93</x:v>
      </x:c>
      <x:c r="F340" s="20" t="str">
        <x:v>%</x:v>
      </x:c>
      <x:c r="G340" s="20" t="str">
        <x:v>https://ourworldindata.org/grapher/annual-gdp-growth</x:v>
      </x:c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20" t="str">
        <x:v>GDP growth</x:v>
      </x:c>
      <x:c r="B341" s="20" t="str">
        <x:v>Ιταλία</x:v>
      </x:c>
      <x:c r="C341" s="20" t="str">
        <x:v>ITA</x:v>
      </x:c>
      <x:c r="D341" s="20" t="n">
        <x:v>2022</x:v>
      </x:c>
      <x:c r="E341" s="60" t="n">
        <x:v>4.66</x:v>
      </x:c>
      <x:c r="F341" s="20" t="str">
        <x:v>%</x:v>
      </x:c>
      <x:c r="G341" s="20" t="str">
        <x:v>https://ourworldindata.org/grapher/annual-gdp-growth</x:v>
      </x:c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20" t="str">
        <x:v>GDP growth</x:v>
      </x:c>
      <x:c r="B342" s="20" t="str">
        <x:v>Ιταλία</x:v>
      </x:c>
      <x:c r="C342" s="20" t="str">
        <x:v>ITA</x:v>
      </x:c>
      <x:c r="D342" s="20" t="n">
        <x:v>2023</x:v>
      </x:c>
      <x:c r="E342" s="60" t="n">
        <x:v>0.7</x:v>
      </x:c>
      <x:c r="F342" s="20" t="str">
        <x:v>%</x:v>
      </x:c>
      <x:c r="G342" s="20" t="str">
        <x:v>https://ourworldindata.org/grapher/annual-gdp-growth</x:v>
      </x:c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20" t="str">
        <x:v>GDP growth</x:v>
      </x:c>
      <x:c r="B343" s="20" t="str">
        <x:v>Γαλλία</x:v>
      </x:c>
      <x:c r="C343" s="20" t="str">
        <x:v>FRA</x:v>
      </x:c>
      <x:c r="D343" s="20" t="n">
        <x:v>2000</x:v>
      </x:c>
      <x:c r="E343" s="60" t="n">
        <x:v>4.14</x:v>
      </x:c>
      <x:c r="F343" s="20" t="str">
        <x:v>%</x:v>
      </x:c>
      <x:c r="G343" s="20" t="str">
        <x:v>https://ourworldindata.org/grapher/annual-gdp-growth</x:v>
      </x:c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20" t="str">
        <x:v>GDP growth</x:v>
      </x:c>
      <x:c r="B344" s="20" t="str">
        <x:v>Γαλλία</x:v>
      </x:c>
      <x:c r="C344" s="20" t="str">
        <x:v>FRA</x:v>
      </x:c>
      <x:c r="D344" s="20" t="n">
        <x:v>2001</x:v>
      </x:c>
      <x:c r="E344" s="60" t="n">
        <x:v>1.9</x:v>
      </x:c>
      <x:c r="F344" s="20" t="str">
        <x:v>%</x:v>
      </x:c>
      <x:c r="G344" s="20" t="str">
        <x:v>https://ourworldindata.org/grapher/annual-gdp-growth</x:v>
      </x:c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20" t="str">
        <x:v>GDP growth</x:v>
      </x:c>
      <x:c r="B345" s="20" t="str">
        <x:v>Γαλλία</x:v>
      </x:c>
      <x:c r="C345" s="20" t="str">
        <x:v>FRA</x:v>
      </x:c>
      <x:c r="D345" s="20" t="n">
        <x:v>2002</x:v>
      </x:c>
      <x:c r="E345" s="60" t="n">
        <x:v>1.07</x:v>
      </x:c>
      <x:c r="F345" s="20" t="str">
        <x:v>%</x:v>
      </x:c>
      <x:c r="G345" s="20" t="str">
        <x:v>https://ourworldindata.org/grapher/annual-gdp-growth</x:v>
      </x:c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20" t="str">
        <x:v>GDP growth</x:v>
      </x:c>
      <x:c r="B346" s="20" t="str">
        <x:v>Γαλλία</x:v>
      </x:c>
      <x:c r="C346" s="20" t="str">
        <x:v>FRA</x:v>
      </x:c>
      <x:c r="D346" s="20" t="n">
        <x:v>2003</x:v>
      </x:c>
      <x:c r="E346" s="60" t="n">
        <x:v>0.97</x:v>
      </x:c>
      <x:c r="F346" s="20" t="str">
        <x:v>%</x:v>
      </x:c>
      <x:c r="G346" s="20" t="str">
        <x:v>https://ourworldindata.org/grapher/annual-gdp-growth</x:v>
      </x:c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20" t="str">
        <x:v>GDP growth</x:v>
      </x:c>
      <x:c r="B347" s="20" t="str">
        <x:v>Γαλλία</x:v>
      </x:c>
      <x:c r="C347" s="20" t="str">
        <x:v>FRA</x:v>
      </x:c>
      <x:c r="D347" s="20" t="n">
        <x:v>2004</x:v>
      </x:c>
      <x:c r="E347" s="60" t="n">
        <x:v>2.87</x:v>
      </x:c>
      <x:c r="F347" s="20" t="str">
        <x:v>%</x:v>
      </x:c>
      <x:c r="G347" s="20" t="str">
        <x:v>https://ourworldindata.org/grapher/annual-gdp-growth</x:v>
      </x:c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20" t="str">
        <x:v>GDP growth</x:v>
      </x:c>
      <x:c r="B348" s="20" t="str">
        <x:v>Γαλλία</x:v>
      </x:c>
      <x:c r="C348" s="20" t="str">
        <x:v>FRA</x:v>
      </x:c>
      <x:c r="D348" s="20" t="n">
        <x:v>2005</x:v>
      </x:c>
      <x:c r="E348" s="60" t="n">
        <x:v>1.89</x:v>
      </x:c>
      <x:c r="F348" s="20" t="str">
        <x:v>%</x:v>
      </x:c>
      <x:c r="G348" s="20" t="str">
        <x:v>https://ourworldindata.org/grapher/annual-gdp-growth</x:v>
      </x:c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20" t="str">
        <x:v>GDP growth</x:v>
      </x:c>
      <x:c r="B349" s="20" t="str">
        <x:v>Γαλλία</x:v>
      </x:c>
      <x:c r="C349" s="20" t="str">
        <x:v>FRA</x:v>
      </x:c>
      <x:c r="D349" s="20" t="n">
        <x:v>2006</x:v>
      </x:c>
      <x:c r="E349" s="60" t="n">
        <x:v>2.71</x:v>
      </x:c>
      <x:c r="F349" s="20" t="str">
        <x:v>%</x:v>
      </x:c>
      <x:c r="G349" s="20" t="str">
        <x:v>https://ourworldindata.org/grapher/annual-gdp-growth</x:v>
      </x:c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20" t="str">
        <x:v>GDP growth</x:v>
      </x:c>
      <x:c r="B350" s="20" t="str">
        <x:v>Γαλλία</x:v>
      </x:c>
      <x:c r="C350" s="20" t="str">
        <x:v>FRA</x:v>
      </x:c>
      <x:c r="D350" s="20" t="n">
        <x:v>2007</x:v>
      </x:c>
      <x:c r="E350" s="60" t="n">
        <x:v>2.53</x:v>
      </x:c>
      <x:c r="F350" s="20" t="str">
        <x:v>%</x:v>
      </x:c>
      <x:c r="G350" s="20" t="str">
        <x:v>https://ourworldindata.org/grapher/annual-gdp-growth</x:v>
      </x:c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20" t="str">
        <x:v>GDP growth</x:v>
      </x:c>
      <x:c r="B351" s="20" t="str">
        <x:v>Γαλλία</x:v>
      </x:c>
      <x:c r="C351" s="20" t="str">
        <x:v>FRA</x:v>
      </x:c>
      <x:c r="D351" s="20" t="n">
        <x:v>2008</x:v>
      </x:c>
      <x:c r="E351" s="60" t="n">
        <x:v>0.38</x:v>
      </x:c>
      <x:c r="F351" s="20" t="str">
        <x:v>%</x:v>
      </x:c>
      <x:c r="G351" s="20" t="str">
        <x:v>https://ourworldindata.org/grapher/annual-gdp-growth</x:v>
      </x:c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20" t="str">
        <x:v>GDP growth</x:v>
      </x:c>
      <x:c r="B352" s="20" t="str">
        <x:v>Γαλλία</x:v>
      </x:c>
      <x:c r="C352" s="20" t="str">
        <x:v>FRA</x:v>
      </x:c>
      <x:c r="D352" s="20" t="n">
        <x:v>2009</x:v>
      </x:c>
      <x:c r="E352" s="60" t="n">
        <x:v>-2.82</x:v>
      </x:c>
      <x:c r="F352" s="20" t="str">
        <x:v>%</x:v>
      </x:c>
      <x:c r="G352" s="20" t="str">
        <x:v>https://ourworldindata.org/grapher/annual-gdp-growth</x:v>
      </x:c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20" t="str">
        <x:v>GDP growth</x:v>
      </x:c>
      <x:c r="B353" s="20" t="str">
        <x:v>Γαλλία</x:v>
      </x:c>
      <x:c r="C353" s="20" t="str">
        <x:v>FRA</x:v>
      </x:c>
      <x:c r="D353" s="20" t="n">
        <x:v>2010</x:v>
      </x:c>
      <x:c r="E353" s="60" t="n">
        <x:v>2</x:v>
      </x:c>
      <x:c r="F353" s="20" t="str">
        <x:v>%</x:v>
      </x:c>
      <x:c r="G353" s="20" t="str">
        <x:v>https://ourworldindata.org/grapher/annual-gdp-growth</x:v>
      </x:c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20" t="str">
        <x:v>GDP growth</x:v>
      </x:c>
      <x:c r="B354" s="20" t="str">
        <x:v>Γαλλία</x:v>
      </x:c>
      <x:c r="C354" s="20" t="str">
        <x:v>FRA</x:v>
      </x:c>
      <x:c r="D354" s="20" t="n">
        <x:v>2011</x:v>
      </x:c>
      <x:c r="E354" s="60" t="n">
        <x:v>2.44</x:v>
      </x:c>
      <x:c r="F354" s="20" t="str">
        <x:v>%</x:v>
      </x:c>
      <x:c r="G354" s="20" t="str">
        <x:v>https://ourworldindata.org/grapher/annual-gdp-growth</x:v>
      </x:c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20" t="str">
        <x:v>GDP growth</x:v>
      </x:c>
      <x:c r="B355" s="20" t="str">
        <x:v>Γαλλία</x:v>
      </x:c>
      <x:c r="C355" s="20" t="str">
        <x:v>FRA</x:v>
      </x:c>
      <x:c r="D355" s="20" t="n">
        <x:v>2012</x:v>
      </x:c>
      <x:c r="E355" s="60" t="n">
        <x:v>0.18</x:v>
      </x:c>
      <x:c r="F355" s="20" t="str">
        <x:v>%</x:v>
      </x:c>
      <x:c r="G355" s="20" t="str">
        <x:v>https://ourworldindata.org/grapher/annual-gdp-growth</x:v>
      </x:c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20" t="str">
        <x:v>GDP growth</x:v>
      </x:c>
      <x:c r="B356" s="20" t="str">
        <x:v>Γαλλία</x:v>
      </x:c>
      <x:c r="C356" s="20" t="str">
        <x:v>FRA</x:v>
      </x:c>
      <x:c r="D356" s="20" t="n">
        <x:v>2013</x:v>
      </x:c>
      <x:c r="E356" s="60" t="n">
        <x:v>0.78</x:v>
      </x:c>
      <x:c r="F356" s="20" t="str">
        <x:v>%</x:v>
      </x:c>
      <x:c r="G356" s="20" t="str">
        <x:v>https://ourworldindata.org/grapher/annual-gdp-growth</x:v>
      </x:c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20" t="str">
        <x:v>GDP growth</x:v>
      </x:c>
      <x:c r="B357" s="20" t="str">
        <x:v>Γαλλία</x:v>
      </x:c>
      <x:c r="C357" s="20" t="str">
        <x:v>FRA</x:v>
      </x:c>
      <x:c r="D357" s="20" t="n">
        <x:v>2014</x:v>
      </x:c>
      <x:c r="E357" s="60" t="n">
        <x:v>1</x:v>
      </x:c>
      <x:c r="F357" s="20" t="str">
        <x:v>%</x:v>
      </x:c>
      <x:c r="G357" s="20" t="str">
        <x:v>https://ourworldindata.org/grapher/annual-gdp-growth</x:v>
      </x:c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20" t="str">
        <x:v>GDP growth</x:v>
      </x:c>
      <x:c r="B358" s="20" t="str">
        <x:v>Γαλλία</x:v>
      </x:c>
      <x:c r="C358" s="20" t="str">
        <x:v>FRA</x:v>
      </x:c>
      <x:c r="D358" s="20" t="n">
        <x:v>2015</x:v>
      </x:c>
      <x:c r="E358" s="60" t="n">
        <x:v>1.07</x:v>
      </x:c>
      <x:c r="F358" s="20" t="str">
        <x:v>%</x:v>
      </x:c>
      <x:c r="G358" s="20" t="str">
        <x:v>https://ourworldindata.org/grapher/annual-gdp-growth</x:v>
      </x:c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20" t="str">
        <x:v>GDP growth</x:v>
      </x:c>
      <x:c r="B359" s="20" t="str">
        <x:v>Γαλλία</x:v>
      </x:c>
      <x:c r="C359" s="20" t="str">
        <x:v>FRA</x:v>
      </x:c>
      <x:c r="D359" s="20" t="n">
        <x:v>2016</x:v>
      </x:c>
      <x:c r="E359" s="60" t="n">
        <x:v>0.86</x:v>
      </x:c>
      <x:c r="F359" s="20" t="str">
        <x:v>%</x:v>
      </x:c>
      <x:c r="G359" s="20" t="str">
        <x:v>https://ourworldindata.org/grapher/annual-gdp-growth</x:v>
      </x:c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20" t="str">
        <x:v>GDP growth</x:v>
      </x:c>
      <x:c r="B360" s="20" t="str">
        <x:v>Γαλλία</x:v>
      </x:c>
      <x:c r="C360" s="20" t="str">
        <x:v>FRA</x:v>
      </x:c>
      <x:c r="D360" s="20" t="n">
        <x:v>2017</x:v>
      </x:c>
      <x:c r="E360" s="60" t="n">
        <x:v>2.08</x:v>
      </x:c>
      <x:c r="F360" s="20" t="str">
        <x:v>%</x:v>
      </x:c>
      <x:c r="G360" s="20" t="str">
        <x:v>https://ourworldindata.org/grapher/annual-gdp-growth</x:v>
      </x:c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20" t="str">
        <x:v>GDP growth</x:v>
      </x:c>
      <x:c r="B361" s="20" t="str">
        <x:v>Γαλλία</x:v>
      </x:c>
      <x:c r="C361" s="20" t="str">
        <x:v>FRA</x:v>
      </x:c>
      <x:c r="D361" s="20" t="n">
        <x:v>2018</x:v>
      </x:c>
      <x:c r="E361" s="60" t="n">
        <x:v>1.65</x:v>
      </x:c>
      <x:c r="F361" s="20" t="str">
        <x:v>%</x:v>
      </x:c>
      <x:c r="G361" s="20" t="str">
        <x:v>https://ourworldindata.org/grapher/annual-gdp-growth</x:v>
      </x:c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20" t="str">
        <x:v>GDP growth</x:v>
      </x:c>
      <x:c r="B362" s="20" t="str">
        <x:v>Γαλλία</x:v>
      </x:c>
      <x:c r="C362" s="20" t="str">
        <x:v>FRA</x:v>
      </x:c>
      <x:c r="D362" s="20" t="n">
        <x:v>2019</x:v>
      </x:c>
      <x:c r="E362" s="60" t="n">
        <x:v>2.03</x:v>
      </x:c>
      <x:c r="F362" s="20" t="str">
        <x:v>%</x:v>
      </x:c>
      <x:c r="G362" s="20" t="str">
        <x:v>https://ourworldindata.org/grapher/annual-gdp-growth</x:v>
      </x:c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20" t="str">
        <x:v>GDP growth</x:v>
      </x:c>
      <x:c r="B363" s="20" t="str">
        <x:v>Γαλλία</x:v>
      </x:c>
      <x:c r="C363" s="20" t="str">
        <x:v>FRA</x:v>
      </x:c>
      <x:c r="D363" s="20" t="n">
        <x:v>2020</x:v>
      </x:c>
      <x:c r="E363" s="60" t="n">
        <x:v>-7.44</x:v>
      </x:c>
      <x:c r="F363" s="20" t="str">
        <x:v>%</x:v>
      </x:c>
      <x:c r="G363" s="20" t="str">
        <x:v>https://ourworldindata.org/grapher/annual-gdp-growth</x:v>
      </x:c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20" t="str">
        <x:v>GDP growth</x:v>
      </x:c>
      <x:c r="B364" s="20" t="str">
        <x:v>Γαλλία</x:v>
      </x:c>
      <x:c r="C364" s="20" t="str">
        <x:v>FRA</x:v>
      </x:c>
      <x:c r="D364" s="20" t="n">
        <x:v>2021</x:v>
      </x:c>
      <x:c r="E364" s="60" t="n">
        <x:v>6.88</x:v>
      </x:c>
      <x:c r="F364" s="20" t="str">
        <x:v>%</x:v>
      </x:c>
      <x:c r="G364" s="20" t="str">
        <x:v>https://ourworldindata.org/grapher/annual-gdp-growth</x:v>
      </x:c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20" t="str">
        <x:v>GDP growth</x:v>
      </x:c>
      <x:c r="B365" s="20" t="str">
        <x:v>Γαλλία</x:v>
      </x:c>
      <x:c r="C365" s="20" t="str">
        <x:v>FRA</x:v>
      </x:c>
      <x:c r="D365" s="20" t="n">
        <x:v>2022</x:v>
      </x:c>
      <x:c r="E365" s="60" t="n">
        <x:v>2.57</x:v>
      </x:c>
      <x:c r="F365" s="20" t="str">
        <x:v>%</x:v>
      </x:c>
      <x:c r="G365" s="20" t="str">
        <x:v>https://ourworldindata.org/grapher/annual-gdp-growth</x:v>
      </x:c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20" t="str">
        <x:v>GDP growth</x:v>
      </x:c>
      <x:c r="B366" s="20" t="str">
        <x:v>Γαλλία</x:v>
      </x:c>
      <x:c r="C366" s="20" t="str">
        <x:v>FRA</x:v>
      </x:c>
      <x:c r="D366" s="20" t="n">
        <x:v>2023</x:v>
      </x:c>
      <x:c r="E366" s="60" t="n">
        <x:v>0.94</x:v>
      </x:c>
      <x:c r="F366" s="20" t="str">
        <x:v>%</x:v>
      </x:c>
      <x:c r="G366" s="20" t="str">
        <x:v>https://ourworldindata.org/grapher/annual-gdp-growth</x:v>
      </x:c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20" t="str">
        <x:v>GDP growth</x:v>
      </x:c>
      <x:c r="B367" s="20" t="str">
        <x:v>Γερμανία</x:v>
      </x:c>
      <x:c r="C367" s="20" t="str">
        <x:v>DEU</x:v>
      </x:c>
      <x:c r="D367" s="20" t="n">
        <x:v>2000</x:v>
      </x:c>
      <x:c r="E367" s="60" t="n">
        <x:v>2.88</x:v>
      </x:c>
      <x:c r="F367" s="20" t="str">
        <x:v>%</x:v>
      </x:c>
      <x:c r="G367" s="20" t="str">
        <x:v>https://ourworldindata.org/grapher/annual-gdp-growth</x:v>
      </x:c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20" t="str">
        <x:v>GDP growth</x:v>
      </x:c>
      <x:c r="B368" s="20" t="str">
        <x:v>Γερμανία</x:v>
      </x:c>
      <x:c r="C368" s="20" t="str">
        <x:v>DEU</x:v>
      </x:c>
      <x:c r="D368" s="20" t="n">
        <x:v>2001</x:v>
      </x:c>
      <x:c r="E368" s="60" t="n">
        <x:v>1.64</x:v>
      </x:c>
      <x:c r="F368" s="20" t="str">
        <x:v>%</x:v>
      </x:c>
      <x:c r="G368" s="20" t="str">
        <x:v>https://ourworldindata.org/grapher/annual-gdp-growth</x:v>
      </x:c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20" t="str">
        <x:v>GDP growth</x:v>
      </x:c>
      <x:c r="B369" s="20" t="str">
        <x:v>Γερμανία</x:v>
      </x:c>
      <x:c r="C369" s="20" t="str">
        <x:v>DEU</x:v>
      </x:c>
      <x:c r="D369" s="20" t="n">
        <x:v>2002</x:v>
      </x:c>
      <x:c r="E369" s="60" t="n">
        <x:v>-0.23</x:v>
      </x:c>
      <x:c r="F369" s="20" t="str">
        <x:v>%</x:v>
      </x:c>
      <x:c r="G369" s="20" t="str">
        <x:v>https://ourworldindata.org/grapher/annual-gdp-growth</x:v>
      </x:c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20" t="str">
        <x:v>GDP growth</x:v>
      </x:c>
      <x:c r="B370" s="20" t="str">
        <x:v>Γερμανία</x:v>
      </x:c>
      <x:c r="C370" s="20" t="str">
        <x:v>DEU</x:v>
      </x:c>
      <x:c r="D370" s="20" t="n">
        <x:v>2003</x:v>
      </x:c>
      <x:c r="E370" s="60" t="n">
        <x:v>-0.53</x:v>
      </x:c>
      <x:c r="F370" s="20" t="str">
        <x:v>%</x:v>
      </x:c>
      <x:c r="G370" s="20" t="str">
        <x:v>https://ourworldindata.org/grapher/annual-gdp-growth</x:v>
      </x:c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20" t="str">
        <x:v>GDP growth</x:v>
      </x:c>
      <x:c r="B371" s="20" t="str">
        <x:v>Γερμανία</x:v>
      </x:c>
      <x:c r="C371" s="20" t="str">
        <x:v>DEU</x:v>
      </x:c>
      <x:c r="D371" s="20" t="n">
        <x:v>2004</x:v>
      </x:c>
      <x:c r="E371" s="60" t="n">
        <x:v>1.16</x:v>
      </x:c>
      <x:c r="F371" s="20" t="str">
        <x:v>%</x:v>
      </x:c>
      <x:c r="G371" s="20" t="str">
        <x:v>https://ourworldindata.org/grapher/annual-gdp-growth</x:v>
      </x:c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20" t="str">
        <x:v>GDP growth</x:v>
      </x:c>
      <x:c r="B372" s="20" t="str">
        <x:v>Γερμανία</x:v>
      </x:c>
      <x:c r="C372" s="20" t="str">
        <x:v>DEU</x:v>
      </x:c>
      <x:c r="D372" s="20" t="n">
        <x:v>2005</x:v>
      </x:c>
      <x:c r="E372" s="60" t="n">
        <x:v>0.89</x:v>
      </x:c>
      <x:c r="F372" s="20" t="str">
        <x:v>%</x:v>
      </x:c>
      <x:c r="G372" s="20" t="str">
        <x:v>https://ourworldindata.org/grapher/annual-gdp-growth</x:v>
      </x:c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20" t="str">
        <x:v>GDP growth</x:v>
      </x:c>
      <x:c r="B373" s="20" t="str">
        <x:v>Γερμανία</x:v>
      </x:c>
      <x:c r="C373" s="20" t="str">
        <x:v>DEU</x:v>
      </x:c>
      <x:c r="D373" s="20" t="n">
        <x:v>2006</x:v>
      </x:c>
      <x:c r="E373" s="60" t="n">
        <x:v>3.86</x:v>
      </x:c>
      <x:c r="F373" s="20" t="str">
        <x:v>%</x:v>
      </x:c>
      <x:c r="G373" s="20" t="str">
        <x:v>https://ourworldindata.org/grapher/annual-gdp-growth</x:v>
      </x:c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20" t="str">
        <x:v>GDP growth</x:v>
      </x:c>
      <x:c r="B374" s="20" t="str">
        <x:v>Γερμανία</x:v>
      </x:c>
      <x:c r="C374" s="20" t="str">
        <x:v>DEU</x:v>
      </x:c>
      <x:c r="D374" s="20" t="n">
        <x:v>2007</x:v>
      </x:c>
      <x:c r="E374" s="60" t="n">
        <x:v>2.89</x:v>
      </x:c>
      <x:c r="F374" s="20" t="str">
        <x:v>%</x:v>
      </x:c>
      <x:c r="G374" s="20" t="str">
        <x:v>https://ourworldindata.org/grapher/annual-gdp-growth</x:v>
      </x:c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20" t="str">
        <x:v>GDP growth</x:v>
      </x:c>
      <x:c r="B375" s="20" t="str">
        <x:v>Γερμανία</x:v>
      </x:c>
      <x:c r="C375" s="20" t="str">
        <x:v>DEU</x:v>
      </x:c>
      <x:c r="D375" s="20" t="n">
        <x:v>2008</x:v>
      </x:c>
      <x:c r="E375" s="60" t="n">
        <x:v>0.91</x:v>
      </x:c>
      <x:c r="F375" s="20" t="str">
        <x:v>%</x:v>
      </x:c>
      <x:c r="G375" s="20" t="str">
        <x:v>https://ourworldindata.org/grapher/annual-gdp-growth</x:v>
      </x:c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20" t="str">
        <x:v>GDP growth</x:v>
      </x:c>
      <x:c r="B376" s="20" t="str">
        <x:v>Γερμανία</x:v>
      </x:c>
      <x:c r="C376" s="20" t="str">
        <x:v>DEU</x:v>
      </x:c>
      <x:c r="D376" s="20" t="n">
        <x:v>2009</x:v>
      </x:c>
      <x:c r="E376" s="60" t="n">
        <x:v>-5.55</x:v>
      </x:c>
      <x:c r="F376" s="20" t="str">
        <x:v>%</x:v>
      </x:c>
      <x:c r="G376" s="20" t="str">
        <x:v>https://ourworldindata.org/grapher/annual-gdp-growth</x:v>
      </x:c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20" t="str">
        <x:v>GDP growth</x:v>
      </x:c>
      <x:c r="B377" s="20" t="str">
        <x:v>Γερμανία</x:v>
      </x:c>
      <x:c r="C377" s="20" t="str">
        <x:v>DEU</x:v>
      </x:c>
      <x:c r="D377" s="20" t="n">
        <x:v>2010</x:v>
      </x:c>
      <x:c r="E377" s="60" t="n">
        <x:v>4.15</x:v>
      </x:c>
      <x:c r="F377" s="20" t="str">
        <x:v>%</x:v>
      </x:c>
      <x:c r="G377" s="20" t="str">
        <x:v>https://ourworldindata.org/grapher/annual-gdp-growth</x:v>
      </x:c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20" t="str">
        <x:v>GDP growth</x:v>
      </x:c>
      <x:c r="B378" s="20" t="str">
        <x:v>Γερμανία</x:v>
      </x:c>
      <x:c r="C378" s="20" t="str">
        <x:v>DEU</x:v>
      </x:c>
      <x:c r="D378" s="20" t="n">
        <x:v>2011</x:v>
      </x:c>
      <x:c r="E378" s="60" t="n">
        <x:v>3.76</x:v>
      </x:c>
      <x:c r="F378" s="20" t="str">
        <x:v>%</x:v>
      </x:c>
      <x:c r="G378" s="20" t="str">
        <x:v>https://ourworldindata.org/grapher/annual-gdp-growth</x:v>
      </x:c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20" t="str">
        <x:v>GDP growth</x:v>
      </x:c>
      <x:c r="B379" s="20" t="str">
        <x:v>Γερμανία</x:v>
      </x:c>
      <x:c r="C379" s="20" t="str">
        <x:v>DEU</x:v>
      </x:c>
      <x:c r="D379" s="20" t="n">
        <x:v>2012</x:v>
      </x:c>
      <x:c r="E379" s="60" t="n">
        <x:v>0.47</x:v>
      </x:c>
      <x:c r="F379" s="20" t="str">
        <x:v>%</x:v>
      </x:c>
      <x:c r="G379" s="20" t="str">
        <x:v>https://ourworldindata.org/grapher/annual-gdp-growth</x:v>
      </x:c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20" t="str">
        <x:v>GDP growth</x:v>
      </x:c>
      <x:c r="B380" s="20" t="str">
        <x:v>Γερμανία</x:v>
      </x:c>
      <x:c r="C380" s="20" t="str">
        <x:v>DEU</x:v>
      </x:c>
      <x:c r="D380" s="20" t="n">
        <x:v>2013</x:v>
      </x:c>
      <x:c r="E380" s="60" t="n">
        <x:v>0.39</x:v>
      </x:c>
      <x:c r="F380" s="20" t="str">
        <x:v>%</x:v>
      </x:c>
      <x:c r="G380" s="20" t="str">
        <x:v>https://ourworldindata.org/grapher/annual-gdp-growth</x:v>
      </x:c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20" t="str">
        <x:v>GDP growth</x:v>
      </x:c>
      <x:c r="B381" s="20" t="str">
        <x:v>Γερμανία</x:v>
      </x:c>
      <x:c r="C381" s="20" t="str">
        <x:v>DEU</x:v>
      </x:c>
      <x:c r="D381" s="20" t="n">
        <x:v>2014</x:v>
      </x:c>
      <x:c r="E381" s="60" t="n">
        <x:v>2.17</x:v>
      </x:c>
      <x:c r="F381" s="20" t="str">
        <x:v>%</x:v>
      </x:c>
      <x:c r="G381" s="20" t="str">
        <x:v>https://ourworldindata.org/grapher/annual-gdp-growth</x:v>
      </x:c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20" t="str">
        <x:v>GDP growth</x:v>
      </x:c>
      <x:c r="B382" s="20" t="str">
        <x:v>Γερμανία</x:v>
      </x:c>
      <x:c r="C382" s="20" t="str">
        <x:v>DEU</x:v>
      </x:c>
      <x:c r="D382" s="20" t="n">
        <x:v>2015</x:v>
      </x:c>
      <x:c r="E382" s="60" t="n">
        <x:v>1.65</x:v>
      </x:c>
      <x:c r="F382" s="20" t="str">
        <x:v>%</x:v>
      </x:c>
      <x:c r="G382" s="20" t="str">
        <x:v>https://ourworldindata.org/grapher/annual-gdp-growth</x:v>
      </x:c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20" t="str">
        <x:v>GDP growth</x:v>
      </x:c>
      <x:c r="B383" s="20" t="str">
        <x:v>Γερμανία</x:v>
      </x:c>
      <x:c r="C383" s="20" t="str">
        <x:v>DEU</x:v>
      </x:c>
      <x:c r="D383" s="20" t="n">
        <x:v>2016</x:v>
      </x:c>
      <x:c r="E383" s="60" t="n">
        <x:v>2.29</x:v>
      </x:c>
      <x:c r="F383" s="20" t="str">
        <x:v>%</x:v>
      </x:c>
      <x:c r="G383" s="20" t="str">
        <x:v>https://ourworldindata.org/grapher/annual-gdp-growth</x:v>
      </x:c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20" t="str">
        <x:v>GDP growth</x:v>
      </x:c>
      <x:c r="B384" s="20" t="str">
        <x:v>Γερμανία</x:v>
      </x:c>
      <x:c r="C384" s="20" t="str">
        <x:v>DEU</x:v>
      </x:c>
      <x:c r="D384" s="20" t="n">
        <x:v>2017</x:v>
      </x:c>
      <x:c r="E384" s="60" t="n">
        <x:v>2.72</x:v>
      </x:c>
      <x:c r="F384" s="20" t="str">
        <x:v>%</x:v>
      </x:c>
      <x:c r="G384" s="20" t="str">
        <x:v>https://ourworldindata.org/grapher/annual-gdp-growth</x:v>
      </x:c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20" t="str">
        <x:v>GDP growth</x:v>
      </x:c>
      <x:c r="B385" s="20" t="str">
        <x:v>Γερμανία</x:v>
      </x:c>
      <x:c r="C385" s="20" t="str">
        <x:v>DEU</x:v>
      </x:c>
      <x:c r="D385" s="20" t="n">
        <x:v>2018</x:v>
      </x:c>
      <x:c r="E385" s="60" t="n">
        <x:v>1.12</x:v>
      </x:c>
      <x:c r="F385" s="20" t="str">
        <x:v>%</x:v>
      </x:c>
      <x:c r="G385" s="20" t="str">
        <x:v>https://ourworldindata.org/grapher/annual-gdp-growth</x:v>
      </x:c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20" t="str">
        <x:v>GDP growth</x:v>
      </x:c>
      <x:c r="B386" s="20" t="str">
        <x:v>Γερμανία</x:v>
      </x:c>
      <x:c r="C386" s="20" t="str">
        <x:v>DEU</x:v>
      </x:c>
      <x:c r="D386" s="20" t="n">
        <x:v>2019</x:v>
      </x:c>
      <x:c r="E386" s="60" t="n">
        <x:v>0.99</x:v>
      </x:c>
      <x:c r="F386" s="20" t="str">
        <x:v>%</x:v>
      </x:c>
      <x:c r="G386" s="20" t="str">
        <x:v>https://ourworldindata.org/grapher/annual-gdp-growth</x:v>
      </x:c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20" t="str">
        <x:v>GDP growth</x:v>
      </x:c>
      <x:c r="B387" s="20" t="str">
        <x:v>Γερμανία</x:v>
      </x:c>
      <x:c r="C387" s="20" t="str">
        <x:v>DEU</x:v>
      </x:c>
      <x:c r="D387" s="20" t="n">
        <x:v>2020</x:v>
      </x:c>
      <x:c r="E387" s="60" t="n">
        <x:v>-4.1</x:v>
      </x:c>
      <x:c r="F387" s="20" t="str">
        <x:v>%</x:v>
      </x:c>
      <x:c r="G387" s="20" t="str">
        <x:v>https://ourworldindata.org/grapher/annual-gdp-growth</x:v>
      </x:c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20" t="str">
        <x:v>GDP growth</x:v>
      </x:c>
      <x:c r="B388" s="20" t="str">
        <x:v>Γερμανία</x:v>
      </x:c>
      <x:c r="C388" s="20" t="str">
        <x:v>DEU</x:v>
      </x:c>
      <x:c r="D388" s="20" t="n">
        <x:v>2021</x:v>
      </x:c>
      <x:c r="E388" s="60" t="n">
        <x:v>3.67</x:v>
      </x:c>
      <x:c r="F388" s="20" t="str">
        <x:v>%</x:v>
      </x:c>
      <x:c r="G388" s="20" t="str">
        <x:v>https://ourworldindata.org/grapher/annual-gdp-growth</x:v>
      </x:c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20" t="str">
        <x:v>GDP growth</x:v>
      </x:c>
      <x:c r="B389" s="20" t="str">
        <x:v>Γερμανία</x:v>
      </x:c>
      <x:c r="C389" s="20" t="str">
        <x:v>DEU</x:v>
      </x:c>
      <x:c r="D389" s="20" t="n">
        <x:v>2022</x:v>
      </x:c>
      <x:c r="E389" s="60" t="n">
        <x:v>1.37</x:v>
      </x:c>
      <x:c r="F389" s="20" t="str">
        <x:v>%</x:v>
      </x:c>
      <x:c r="G389" s="20" t="str">
        <x:v>https://ourworldindata.org/grapher/annual-gdp-growth</x:v>
      </x:c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20" t="str">
        <x:v>GDP growth</x:v>
      </x:c>
      <x:c r="B390" s="20" t="str">
        <x:v>Γερμανία</x:v>
      </x:c>
      <x:c r="C390" s="20" t="str">
        <x:v>DEU</x:v>
      </x:c>
      <x:c r="D390" s="20" t="n">
        <x:v>2023</x:v>
      </x:c>
      <x:c r="E390" s="60" t="n">
        <x:v>-0.27</x:v>
      </x:c>
      <x:c r="F390" s="20" t="str">
        <x:v>%</x:v>
      </x:c>
      <x:c r="G390" s="20" t="str">
        <x:v>https://ourworldindata.org/grapher/annual-gdp-growth</x:v>
      </x:c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20" t="str">
        <x:v>Inflation</x:v>
      </x:c>
      <x:c r="B391" s="20" t="str">
        <x:v>Ελλάδα</x:v>
      </x:c>
      <x:c r="C391" s="20" t="str">
        <x:v>GRC</x:v>
      </x:c>
      <x:c r="D391" s="20" t="n">
        <x:v>2000</x:v>
      </x:c>
      <x:c r="E391" s="60" t="n">
        <x:v>3.1511817</x:v>
      </x:c>
      <x:c r="F391" s="20" t="str">
        <x:v>%</x:v>
      </x:c>
      <x:c r="G391" s="20" t="str">
        <x:v>https://ourworldindata.org/grapher/inflation-of-consumer-prices</x:v>
      </x:c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20" t="str">
        <x:v>Inflation</x:v>
      </x:c>
      <x:c r="B392" s="20" t="str">
        <x:v>Ελλάδα</x:v>
      </x:c>
      <x:c r="C392" s="20" t="str">
        <x:v>GRC</x:v>
      </x:c>
      <x:c r="D392" s="20" t="n">
        <x:v>2001</x:v>
      </x:c>
      <x:c r="E392" s="60" t="n">
        <x:v>3.3739684</x:v>
      </x:c>
      <x:c r="F392" s="20" t="str">
        <x:v>%</x:v>
      </x:c>
      <x:c r="G392" s="20" t="str">
        <x:v>https://ourworldindata.org/grapher/inflation-of-consumer-prices</x:v>
      </x:c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20" t="str">
        <x:v>Inflation</x:v>
      </x:c>
      <x:c r="B393" s="20" t="str">
        <x:v>Ελλάδα</x:v>
      </x:c>
      <x:c r="C393" s="20" t="str">
        <x:v>GRC</x:v>
      </x:c>
      <x:c r="D393" s="20" t="n">
        <x:v>2002</x:v>
      </x:c>
      <x:c r="E393" s="60" t="n">
        <x:v>3.6293588</x:v>
      </x:c>
      <x:c r="F393" s="20" t="str">
        <x:v>%</x:v>
      </x:c>
      <x:c r="G393" s="20" t="str">
        <x:v>https://ourworldindata.org/grapher/inflation-of-consumer-prices</x:v>
      </x:c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20" t="str">
        <x:v>Inflation</x:v>
      </x:c>
      <x:c r="B394" s="20" t="str">
        <x:v>Ελλάδα</x:v>
      </x:c>
      <x:c r="C394" s="20" t="str">
        <x:v>GRC</x:v>
      </x:c>
      <x:c r="D394" s="20" t="n">
        <x:v>2003</x:v>
      </x:c>
      <x:c r="E394" s="60" t="n">
        <x:v>3.5306504</x:v>
      </x:c>
      <x:c r="F394" s="20" t="str">
        <x:v>%</x:v>
      </x:c>
      <x:c r="G394" s="20" t="str">
        <x:v>https://ourworldindata.org/grapher/inflation-of-consumer-prices</x:v>
      </x:c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20" t="str">
        <x:v>Inflation</x:v>
      </x:c>
      <x:c r="B395" s="20" t="str">
        <x:v>Ελλάδα</x:v>
      </x:c>
      <x:c r="C395" s="20" t="str">
        <x:v>GRC</x:v>
      </x:c>
      <x:c r="D395" s="20" t="n">
        <x:v>2004</x:v>
      </x:c>
      <x:c r="E395" s="60" t="n">
        <x:v>2.898848</x:v>
      </x:c>
      <x:c r="F395" s="20" t="str">
        <x:v>%</x:v>
      </x:c>
      <x:c r="G395" s="20" t="str">
        <x:v>https://ourworldindata.org/grapher/inflation-of-consumer-prices</x:v>
      </x:c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20" t="str">
        <x:v>Inflation</x:v>
      </x:c>
      <x:c r="B396" s="20" t="str">
        <x:v>Ελλάδα</x:v>
      </x:c>
      <x:c r="C396" s="20" t="str">
        <x:v>GRC</x:v>
      </x:c>
      <x:c r="D396" s="20" t="n">
        <x:v>2005</x:v>
      </x:c>
      <x:c r="E396" s="60" t="n">
        <x:v>3.5450728</x:v>
      </x:c>
      <x:c r="F396" s="20" t="str">
        <x:v>%</x:v>
      </x:c>
      <x:c r="G396" s="20" t="str">
        <x:v>https://ourworldindata.org/grapher/inflation-of-consumer-prices</x:v>
      </x:c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20" t="str">
        <x:v>Inflation</x:v>
      </x:c>
      <x:c r="B397" s="20" t="str">
        <x:v>Ελλάδα</x:v>
      </x:c>
      <x:c r="C397" s="20" t="str">
        <x:v>GRC</x:v>
      </x:c>
      <x:c r="D397" s="20" t="n">
        <x:v>2006</x:v>
      </x:c>
      <x:c r="E397" s="60" t="n">
        <x:v>3.195947</x:v>
      </x:c>
      <x:c r="F397" s="20" t="str">
        <x:v>%</x:v>
      </x:c>
      <x:c r="G397" s="20" t="str">
        <x:v>https://ourworldindata.org/grapher/inflation-of-consumer-prices</x:v>
      </x:c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20" t="str">
        <x:v>Inflation</x:v>
      </x:c>
      <x:c r="B398" s="20" t="str">
        <x:v>Ελλάδα</x:v>
      </x:c>
      <x:c r="C398" s="20" t="str">
        <x:v>GRC</x:v>
      </x:c>
      <x:c r="D398" s="20" t="n">
        <x:v>2007</x:v>
      </x:c>
      <x:c r="E398" s="60" t="n">
        <x:v>2.8950033</x:v>
      </x:c>
      <x:c r="F398" s="20" t="str">
        <x:v>%</x:v>
      </x:c>
      <x:c r="G398" s="20" t="str">
        <x:v>https://ourworldindata.org/grapher/inflation-of-consumer-prices</x:v>
      </x:c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20" t="str">
        <x:v>Inflation</x:v>
      </x:c>
      <x:c r="B399" s="20" t="str">
        <x:v>Ελλάδα</x:v>
      </x:c>
      <x:c r="C399" s="20" t="str">
        <x:v>GRC</x:v>
      </x:c>
      <x:c r="D399" s="20" t="n">
        <x:v>2008</x:v>
      </x:c>
      <x:c r="E399" s="60" t="n">
        <x:v>4.152797</x:v>
      </x:c>
      <x:c r="F399" s="20" t="str">
        <x:v>%</x:v>
      </x:c>
      <x:c r="G399" s="20" t="str">
        <x:v>https://ourworldindata.org/grapher/inflation-of-consumer-prices</x:v>
      </x:c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20" t="str">
        <x:v>Inflation</x:v>
      </x:c>
      <x:c r="B400" s="20" t="str">
        <x:v>Ελλάδα</x:v>
      </x:c>
      <x:c r="C400" s="20" t="str">
        <x:v>GRC</x:v>
      </x:c>
      <x:c r="D400" s="20" t="n">
        <x:v>2009</x:v>
      </x:c>
      <x:c r="E400" s="60" t="n">
        <x:v>1.2100726</x:v>
      </x:c>
      <x:c r="F400" s="20" t="str">
        <x:v>%</x:v>
      </x:c>
      <x:c r="G400" s="20" t="str">
        <x:v>https://ourworldindata.org/grapher/inflation-of-consumer-prices</x:v>
      </x:c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20" t="str">
        <x:v>Inflation</x:v>
      </x:c>
      <x:c r="B401" s="20" t="str">
        <x:v>Ελλάδα</x:v>
      </x:c>
      <x:c r="C401" s="20" t="str">
        <x:v>GRC</x:v>
      </x:c>
      <x:c r="D401" s="20" t="n">
        <x:v>2010</x:v>
      </x:c>
      <x:c r="E401" s="60" t="n">
        <x:v>4.712989</x:v>
      </x:c>
      <x:c r="F401" s="20" t="str">
        <x:v>%</x:v>
      </x:c>
      <x:c r="G401" s="20" t="str">
        <x:v>https://ourworldindata.org/grapher/inflation-of-consumer-prices</x:v>
      </x:c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20" t="str">
        <x:v>Inflation</x:v>
      </x:c>
      <x:c r="B402" s="20" t="str">
        <x:v>Ελλάδα</x:v>
      </x:c>
      <x:c r="C402" s="20" t="str">
        <x:v>GRC</x:v>
      </x:c>
      <x:c r="D402" s="20" t="n">
        <x:v>2011</x:v>
      </x:c>
      <x:c r="E402" s="60" t="n">
        <x:v>3.3298533</x:v>
      </x:c>
      <x:c r="F402" s="20" t="str">
        <x:v>%</x:v>
      </x:c>
      <x:c r="G402" s="20" t="str">
        <x:v>https://ourworldindata.org/grapher/inflation-of-consumer-prices</x:v>
      </x:c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20" t="str">
        <x:v>Inflation</x:v>
      </x:c>
      <x:c r="B403" s="20" t="str">
        <x:v>Ελλάδα</x:v>
      </x:c>
      <x:c r="C403" s="20" t="str">
        <x:v>GRC</x:v>
      </x:c>
      <x:c r="D403" s="20" t="n">
        <x:v>2012</x:v>
      </x:c>
      <x:c r="E403" s="60" t="n">
        <x:v>1.501527</x:v>
      </x:c>
      <x:c r="F403" s="20" t="str">
        <x:v>%</x:v>
      </x:c>
      <x:c r="G403" s="20" t="str">
        <x:v>https://ourworldindata.org/grapher/inflation-of-consumer-prices</x:v>
      </x:c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20" t="str">
        <x:v>Inflation</x:v>
      </x:c>
      <x:c r="B404" s="20" t="str">
        <x:v>Ελλάδα</x:v>
      </x:c>
      <x:c r="C404" s="20" t="str">
        <x:v>GRC</x:v>
      </x:c>
      <x:c r="D404" s="20" t="n">
        <x:v>2013</x:v>
      </x:c>
      <x:c r="E404" s="60" t="n">
        <x:v>-0.9212695</x:v>
      </x:c>
      <x:c r="F404" s="20" t="str">
        <x:v>%</x:v>
      </x:c>
      <x:c r="G404" s="20" t="str">
        <x:v>https://ourworldindata.org/grapher/inflation-of-consumer-prices</x:v>
      </x:c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20" t="str">
        <x:v>Inflation</x:v>
      </x:c>
      <x:c r="B405" s="20" t="str">
        <x:v>Ελλάδα</x:v>
      </x:c>
      <x:c r="C405" s="20" t="str">
        <x:v>GRC</x:v>
      </x:c>
      <x:c r="D405" s="20" t="n">
        <x:v>2014</x:v>
      </x:c>
      <x:c r="E405" s="60" t="n">
        <x:v>-1.312261</x:v>
      </x:c>
      <x:c r="F405" s="20" t="str">
        <x:v>%</x:v>
      </x:c>
      <x:c r="G405" s="20" t="str">
        <x:v>https://ourworldindata.org/grapher/inflation-of-consumer-prices</x:v>
      </x:c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20" t="str">
        <x:v>Inflation</x:v>
      </x:c>
      <x:c r="B406" s="20" t="str">
        <x:v>Ελλάδα</x:v>
      </x:c>
      <x:c r="C406" s="20" t="str">
        <x:v>GRC</x:v>
      </x:c>
      <x:c r="D406" s="20" t="n">
        <x:v>2015</x:v>
      </x:c>
      <x:c r="E406" s="60" t="n">
        <x:v>-1.735888</x:v>
      </x:c>
      <x:c r="F406" s="20" t="str">
        <x:v>%</x:v>
      </x:c>
      <x:c r="G406" s="20" t="str">
        <x:v>https://ourworldindata.org/grapher/inflation-of-consumer-prices</x:v>
      </x:c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20" t="str">
        <x:v>Inflation</x:v>
      </x:c>
      <x:c r="B407" s="20" t="str">
        <x:v>Ελλάδα</x:v>
      </x:c>
      <x:c r="C407" s="20" t="str">
        <x:v>GRC</x:v>
      </x:c>
      <x:c r="D407" s="20" t="n">
        <x:v>2016</x:v>
      </x:c>
      <x:c r="E407" s="60" t="n">
        <x:v>-0.825654</x:v>
      </x:c>
      <x:c r="F407" s="20" t="str">
        <x:v>%</x:v>
      </x:c>
      <x:c r="G407" s="20" t="str">
        <x:v>https://ourworldindata.org/grapher/inflation-of-consumer-prices</x:v>
      </x:c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20" t="str">
        <x:v>Inflation</x:v>
      </x:c>
      <x:c r="B408" s="20" t="str">
        <x:v>Ελλάδα</x:v>
      </x:c>
      <x:c r="C408" s="20" t="str">
        <x:v>GRC</x:v>
      </x:c>
      <x:c r="D408" s="20" t="n">
        <x:v>2017</x:v>
      </x:c>
      <x:c r="E408" s="60" t="n">
        <x:v>1.1212546</x:v>
      </x:c>
      <x:c r="F408" s="20" t="str">
        <x:v>%</x:v>
      </x:c>
      <x:c r="G408" s="20" t="str">
        <x:v>https://ourworldindata.org/grapher/inflation-of-consumer-prices</x:v>
      </x:c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20" t="str">
        <x:v>Inflation</x:v>
      </x:c>
      <x:c r="B409" s="20" t="str">
        <x:v>Ελλάδα</x:v>
      </x:c>
      <x:c r="C409" s="20" t="str">
        <x:v>GRC</x:v>
      </x:c>
      <x:c r="D409" s="20" t="n">
        <x:v>2018</x:v>
      </x:c>
      <x:c r="E409" s="60" t="n">
        <x:v>0.62562144</x:v>
      </x:c>
      <x:c r="F409" s="20" t="str">
        <x:v>%</x:v>
      </x:c>
      <x:c r="G409" s="20" t="str">
        <x:v>https://ourworldindata.org/grapher/inflation-of-consumer-prices</x:v>
      </x:c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20" t="str">
        <x:v>Inflation</x:v>
      </x:c>
      <x:c r="B410" s="20" t="str">
        <x:v>Ελλάδα</x:v>
      </x:c>
      <x:c r="C410" s="20" t="str">
        <x:v>GRC</x:v>
      </x:c>
      <x:c r="D410" s="20" t="n">
        <x:v>2019</x:v>
      </x:c>
      <x:c r="E410" s="60" t="n">
        <x:v>0.25300753</x:v>
      </x:c>
      <x:c r="F410" s="20" t="str">
        <x:v>%</x:v>
      </x:c>
      <x:c r="G410" s="20" t="str">
        <x:v>https://ourworldindata.org/grapher/inflation-of-consumer-prices</x:v>
      </x:c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20" t="str">
        <x:v>Inflation</x:v>
      </x:c>
      <x:c r="B411" s="20" t="str">
        <x:v>Ελλάδα</x:v>
      </x:c>
      <x:c r="C411" s="20" t="str">
        <x:v>GRC</x:v>
      </x:c>
      <x:c r="D411" s="20" t="n">
        <x:v>2020</x:v>
      </x:c>
      <x:c r="E411" s="60" t="n">
        <x:v>-1.2479836</x:v>
      </x:c>
      <x:c r="F411" s="20" t="str">
        <x:v>%</x:v>
      </x:c>
      <x:c r="G411" s="20" t="str">
        <x:v>https://ourworldindata.org/grapher/inflation-of-consumer-prices</x:v>
      </x:c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20" t="str">
        <x:v>Inflation</x:v>
      </x:c>
      <x:c r="B412" s="20" t="str">
        <x:v>Ελλάδα</x:v>
      </x:c>
      <x:c r="C412" s="20" t="str">
        <x:v>GRC</x:v>
      </x:c>
      <x:c r="D412" s="20" t="n">
        <x:v>2021</x:v>
      </x:c>
      <x:c r="E412" s="60" t="n">
        <x:v>1.223825</x:v>
      </x:c>
      <x:c r="F412" s="20" t="str">
        <x:v>%</x:v>
      </x:c>
      <x:c r="G412" s="20" t="str">
        <x:v>https://ourworldindata.org/grapher/inflation-of-consumer-prices</x:v>
      </x:c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20" t="str">
        <x:v>Inflation</x:v>
      </x:c>
      <x:c r="B413" s="20" t="str">
        <x:v>Ελλάδα</x:v>
      </x:c>
      <x:c r="C413" s="20" t="str">
        <x:v>GRC</x:v>
      </x:c>
      <x:c r="D413" s="20" t="n">
        <x:v>2022</x:v>
      </x:c>
      <x:c r="E413" s="60" t="n">
        <x:v>9.64526</x:v>
      </x:c>
      <x:c r="F413" s="20" t="str">
        <x:v>%</x:v>
      </x:c>
      <x:c r="G413" s="20" t="str">
        <x:v>https://ourworldindata.org/grapher/inflation-of-consumer-prices</x:v>
      </x:c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20" t="str">
        <x:v>Inflation</x:v>
      </x:c>
      <x:c r="B414" s="20" t="str">
        <x:v>Ελλάδα</x:v>
      </x:c>
      <x:c r="C414" s="20" t="str">
        <x:v>GRC</x:v>
      </x:c>
      <x:c r="D414" s="20" t="n">
        <x:v>2023</x:v>
      </x:c>
      <x:c r="E414" s="60" t="n">
        <x:v>3.4648013</x:v>
      </x:c>
      <x:c r="F414" s="20" t="str">
        <x:v>%</x:v>
      </x:c>
      <x:c r="G414" s="20" t="str">
        <x:v>https://ourworldindata.org/grapher/inflation-of-consumer-prices</x:v>
      </x:c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20" t="str">
        <x:v>Inflation</x:v>
      </x:c>
      <x:c r="B415" s="20" t="str">
        <x:v>Ελλάδα</x:v>
      </x:c>
      <x:c r="C415" s="20" t="str">
        <x:v>GRC</x:v>
      </x:c>
      <x:c r="D415" s="20" t="n">
        <x:v>2024</x:v>
      </x:c>
      <x:c r="E415" s="60" t="n">
        <x:v>2.7410188</x:v>
      </x:c>
      <x:c r="F415" s="20" t="str">
        <x:v>%</x:v>
      </x:c>
      <x:c r="G415" s="20" t="str">
        <x:v>https://ourworldindata.org/grapher/inflation-of-consumer-prices</x:v>
      </x:c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20" t="str">
        <x:v>Inflation</x:v>
      </x:c>
      <x:c r="B416" s="20" t="str">
        <x:v>Ελλάδα</x:v>
      </x:c>
      <x:c r="C416" s="20" t="str">
        <x:v>GRC</x:v>
      </x:c>
      <x:c r="D416" s="20" t="n">
        <x:v>2025</x:v>
      </x:c>
      <x:c r="E416" s="60" t="n">
        <x:v>2.4820974</x:v>
      </x:c>
      <x:c r="F416" s="20" t="str">
        <x:v>%</x:v>
      </x:c>
      <x:c r="G416" s="20" t="str">
        <x:v>https://ourworldindata.org/grapher/inflation-of-consumer-prices</x:v>
      </x:c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20" t="str">
        <x:v>Inflation</x:v>
      </x:c>
      <x:c r="B417" s="20" t="str">
        <x:v>Ισπανία</x:v>
      </x:c>
      <x:c r="C417" s="20" t="str">
        <x:v>ESP</x:v>
      </x:c>
      <x:c r="D417" s="20" t="n">
        <x:v>2000</x:v>
      </x:c>
      <x:c r="E417" s="60" t="n">
        <x:v>3.4335155</x:v>
      </x:c>
      <x:c r="F417" s="20" t="str">
        <x:v>%</x:v>
      </x:c>
      <x:c r="G417" s="20" t="str">
        <x:v>https://ourworldindata.org/grapher/inflation-of-consumer-prices</x:v>
      </x:c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20" t="str">
        <x:v>Inflation</x:v>
      </x:c>
      <x:c r="B418" s="20" t="str">
        <x:v>Ισπανία</x:v>
      </x:c>
      <x:c r="C418" s="20" t="str">
        <x:v>ESP</x:v>
      </x:c>
      <x:c r="D418" s="20" t="n">
        <x:v>2001</x:v>
      </x:c>
      <x:c r="E418" s="60" t="n">
        <x:v>3.5898342</x:v>
      </x:c>
      <x:c r="F418" s="20" t="str">
        <x:v>%</x:v>
      </x:c>
      <x:c r="G418" s="20" t="str">
        <x:v>https://ourworldindata.org/grapher/inflation-of-consumer-prices</x:v>
      </x:c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20" t="str">
        <x:v>Inflation</x:v>
      </x:c>
      <x:c r="B419" s="20" t="str">
        <x:v>Ισπανία</x:v>
      </x:c>
      <x:c r="C419" s="20" t="str">
        <x:v>ESP</x:v>
      </x:c>
      <x:c r="D419" s="20" t="n">
        <x:v>2002</x:v>
      </x:c>
      <x:c r="E419" s="60" t="n">
        <x:v>3.065657</x:v>
      </x:c>
      <x:c r="F419" s="20" t="str">
        <x:v>%</x:v>
      </x:c>
      <x:c r="G419" s="20" t="str">
        <x:v>https://ourworldindata.org/grapher/inflation-of-consumer-prices</x:v>
      </x:c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20" t="str">
        <x:v>Inflation</x:v>
      </x:c>
      <x:c r="B420" s="20" t="str">
        <x:v>Ισπανία</x:v>
      </x:c>
      <x:c r="C420" s="20" t="str">
        <x:v>ESP</x:v>
      </x:c>
      <x:c r="D420" s="20" t="n">
        <x:v>2003</x:v>
      </x:c>
      <x:c r="E420" s="60" t="n">
        <x:v>3.0388885</x:v>
      </x:c>
      <x:c r="F420" s="20" t="str">
        <x:v>%</x:v>
      </x:c>
      <x:c r="G420" s="20" t="str">
        <x:v>https://ourworldindata.org/grapher/inflation-of-consumer-prices</x:v>
      </x:c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20" t="str">
        <x:v>Inflation</x:v>
      </x:c>
      <x:c r="B421" s="20" t="str">
        <x:v>Ισπανία</x:v>
      </x:c>
      <x:c r="C421" s="20" t="str">
        <x:v>ESP</x:v>
      </x:c>
      <x:c r="D421" s="20" t="n">
        <x:v>2004</x:v>
      </x:c>
      <x:c r="E421" s="60" t="n">
        <x:v>3.0392487</x:v>
      </x:c>
      <x:c r="F421" s="20" t="str">
        <x:v>%</x:v>
      </x:c>
      <x:c r="G421" s="20" t="str">
        <x:v>https://ourworldindata.org/grapher/inflation-of-consumer-prices</x:v>
      </x:c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20" t="str">
        <x:v>Inflation</x:v>
      </x:c>
      <x:c r="B422" s="20" t="str">
        <x:v>Ισπανία</x:v>
      </x:c>
      <x:c r="C422" s="20" t="str">
        <x:v>ESP</x:v>
      </x:c>
      <x:c r="D422" s="20" t="n">
        <x:v>2005</x:v>
      </x:c>
      <x:c r="E422" s="60" t="n">
        <x:v>3.368814</x:v>
      </x:c>
      <x:c r="F422" s="20" t="str">
        <x:v>%</x:v>
      </x:c>
      <x:c r="G422" s="20" t="str">
        <x:v>https://ourworldindata.org/grapher/inflation-of-consumer-prices</x:v>
      </x:c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20" t="str">
        <x:v>Inflation</x:v>
      </x:c>
      <x:c r="B423" s="20" t="str">
        <x:v>Ισπανία</x:v>
      </x:c>
      <x:c r="C423" s="20" t="str">
        <x:v>ESP</x:v>
      </x:c>
      <x:c r="D423" s="20" t="n">
        <x:v>2006</x:v>
      </x:c>
      <x:c r="E423" s="60" t="n">
        <x:v>3.515576</x:v>
      </x:c>
      <x:c r="F423" s="20" t="str">
        <x:v>%</x:v>
      </x:c>
      <x:c r="G423" s="20" t="str">
        <x:v>https://ourworldindata.org/grapher/inflation-of-consumer-prices</x:v>
      </x:c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20" t="str">
        <x:v>Inflation</x:v>
      </x:c>
      <x:c r="B424" s="20" t="str">
        <x:v>Ισπανία</x:v>
      </x:c>
      <x:c r="C424" s="20" t="str">
        <x:v>ESP</x:v>
      </x:c>
      <x:c r="D424" s="20" t="n">
        <x:v>2007</x:v>
      </x:c>
      <x:c r="E424" s="60" t="n">
        <x:v>2.7867975</x:v>
      </x:c>
      <x:c r="F424" s="20" t="str">
        <x:v>%</x:v>
      </x:c>
      <x:c r="G424" s="20" t="str">
        <x:v>https://ourworldindata.org/grapher/inflation-of-consumer-prices</x:v>
      </x:c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20" t="str">
        <x:v>Inflation</x:v>
      </x:c>
      <x:c r="B425" s="20" t="str">
        <x:v>Ισπανία</x:v>
      </x:c>
      <x:c r="C425" s="20" t="str">
        <x:v>ESP</x:v>
      </x:c>
      <x:c r="D425" s="20" t="n">
        <x:v>2008</x:v>
      </x:c>
      <x:c r="E425" s="60" t="n">
        <x:v>4.075343</x:v>
      </x:c>
      <x:c r="F425" s="20" t="str">
        <x:v>%</x:v>
      </x:c>
      <x:c r="G425" s="20" t="str">
        <x:v>https://ourworldindata.org/grapher/inflation-of-consumer-prices</x:v>
      </x:c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20" t="str">
        <x:v>Inflation</x:v>
      </x:c>
      <x:c r="B426" s="20" t="str">
        <x:v>Ισπανία</x:v>
      </x:c>
      <x:c r="C426" s="20" t="str">
        <x:v>ESP</x:v>
      </x:c>
      <x:c r="D426" s="20" t="n">
        <x:v>2009</x:v>
      </x:c>
      <x:c r="E426" s="60" t="n">
        <x:v>-0.2878131</x:v>
      </x:c>
      <x:c r="F426" s="20" t="str">
        <x:v>%</x:v>
      </x:c>
      <x:c r="G426" s="20" t="str">
        <x:v>https://ourworldindata.org/grapher/inflation-of-consumer-prices</x:v>
      </x:c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20" t="str">
        <x:v>Inflation</x:v>
      </x:c>
      <x:c r="B427" s="20" t="str">
        <x:v>Ισπανία</x:v>
      </x:c>
      <x:c r="C427" s="20" t="str">
        <x:v>ESP</x:v>
      </x:c>
      <x:c r="D427" s="20" t="n">
        <x:v>2010</x:v>
      </x:c>
      <x:c r="E427" s="60" t="n">
        <x:v>1.7998645</x:v>
      </x:c>
      <x:c r="F427" s="20" t="str">
        <x:v>%</x:v>
      </x:c>
      <x:c r="G427" s="20" t="str">
        <x:v>https://ourworldindata.org/grapher/inflation-of-consumer-prices</x:v>
      </x:c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20" t="str">
        <x:v>Inflation</x:v>
      </x:c>
      <x:c r="B428" s="20" t="str">
        <x:v>Ισπανία</x:v>
      </x:c>
      <x:c r="C428" s="20" t="str">
        <x:v>ESP</x:v>
      </x:c>
      <x:c r="D428" s="20" t="n">
        <x:v>2011</x:v>
      </x:c>
      <x:c r="E428" s="60" t="n">
        <x:v>3.196102</x:v>
      </x:c>
      <x:c r="F428" s="20" t="str">
        <x:v>%</x:v>
      </x:c>
      <x:c r="G428" s="20" t="str">
        <x:v>https://ourworldindata.org/grapher/inflation-of-consumer-prices</x:v>
      </x:c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20" t="str">
        <x:v>Inflation</x:v>
      </x:c>
      <x:c r="B429" s="20" t="str">
        <x:v>Ισπανία</x:v>
      </x:c>
      <x:c r="C429" s="20" t="str">
        <x:v>ESP</x:v>
      </x:c>
      <x:c r="D429" s="20" t="n">
        <x:v>2012</x:v>
      </x:c>
      <x:c r="E429" s="60" t="n">
        <x:v>2.446128</x:v>
      </x:c>
      <x:c r="F429" s="20" t="str">
        <x:v>%</x:v>
      </x:c>
      <x:c r="G429" s="20" t="str">
        <x:v>https://ourworldindata.org/grapher/inflation-of-consumer-prices</x:v>
      </x:c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20" t="str">
        <x:v>Inflation</x:v>
      </x:c>
      <x:c r="B430" s="20" t="str">
        <x:v>Ισπανία</x:v>
      </x:c>
      <x:c r="C430" s="20" t="str">
        <x:v>ESP</x:v>
      </x:c>
      <x:c r="D430" s="20" t="n">
        <x:v>2013</x:v>
      </x:c>
      <x:c r="E430" s="60" t="n">
        <x:v>1.4085811</x:v>
      </x:c>
      <x:c r="F430" s="20" t="str">
        <x:v>%</x:v>
      </x:c>
      <x:c r="G430" s="20" t="str">
        <x:v>https://ourworldindata.org/grapher/inflation-of-consumer-prices</x:v>
      </x:c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20" t="str">
        <x:v>Inflation</x:v>
      </x:c>
      <x:c r="B431" s="20" t="str">
        <x:v>Ισπανία</x:v>
      </x:c>
      <x:c r="C431" s="20" t="str">
        <x:v>ESP</x:v>
      </x:c>
      <x:c r="D431" s="20" t="n">
        <x:v>2014</x:v>
      </x:c>
      <x:c r="E431" s="60" t="n">
        <x:v>-0.15111484</x:v>
      </x:c>
      <x:c r="F431" s="20" t="str">
        <x:v>%</x:v>
      </x:c>
      <x:c r="G431" s="20" t="str">
        <x:v>https://ourworldindata.org/grapher/inflation-of-consumer-prices</x:v>
      </x:c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20" t="str">
        <x:v>Inflation</x:v>
      </x:c>
      <x:c r="B432" s="20" t="str">
        <x:v>Ισπανία</x:v>
      </x:c>
      <x:c r="C432" s="20" t="str">
        <x:v>ESP</x:v>
      </x:c>
      <x:c r="D432" s="20" t="n">
        <x:v>2015</x:v>
      </x:c>
      <x:c r="E432" s="60" t="n">
        <x:v>-0.50036573</x:v>
      </x:c>
      <x:c r="F432" s="20" t="str">
        <x:v>%</x:v>
      </x:c>
      <x:c r="G432" s="20" t="str">
        <x:v>https://ourworldindata.org/grapher/inflation-of-consumer-prices</x:v>
      </x:c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20" t="str">
        <x:v>Inflation</x:v>
      </x:c>
      <x:c r="B433" s="20" t="str">
        <x:v>Ισπανία</x:v>
      </x:c>
      <x:c r="C433" s="20" t="str">
        <x:v>ESP</x:v>
      </x:c>
      <x:c r="D433" s="20" t="n">
        <x:v>2016</x:v>
      </x:c>
      <x:c r="E433" s="60" t="n">
        <x:v>-0.202598</x:v>
      </x:c>
      <x:c r="F433" s="20" t="str">
        <x:v>%</x:v>
      </x:c>
      <x:c r="G433" s="20" t="str">
        <x:v>https://ourworldindata.org/grapher/inflation-of-consumer-prices</x:v>
      </x:c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20" t="str">
        <x:v>Inflation</x:v>
      </x:c>
      <x:c r="B434" s="20" t="str">
        <x:v>Ισπανία</x:v>
      </x:c>
      <x:c r="C434" s="20" t="str">
        <x:v>ESP</x:v>
      </x:c>
      <x:c r="D434" s="20" t="n">
        <x:v>2017</x:v>
      </x:c>
      <x:c r="E434" s="60" t="n">
        <x:v>1.9560764</x:v>
      </x:c>
      <x:c r="F434" s="20" t="str">
        <x:v>%</x:v>
      </x:c>
      <x:c r="G434" s="20" t="str">
        <x:v>https://ourworldindata.org/grapher/inflation-of-consumer-prices</x:v>
      </x:c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20" t="str">
        <x:v>Inflation</x:v>
      </x:c>
      <x:c r="B435" s="20" t="str">
        <x:v>Ισπανία</x:v>
      </x:c>
      <x:c r="C435" s="20" t="str">
        <x:v>ESP</x:v>
      </x:c>
      <x:c r="D435" s="20" t="n">
        <x:v>2018</x:v>
      </x:c>
      <x:c r="E435" s="60" t="n">
        <x:v>1.6749814</x:v>
      </x:c>
      <x:c r="F435" s="20" t="str">
        <x:v>%</x:v>
      </x:c>
      <x:c r="G435" s="20" t="str">
        <x:v>https://ourworldindata.org/grapher/inflation-of-consumer-prices</x:v>
      </x:c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20" t="str">
        <x:v>Inflation</x:v>
      </x:c>
      <x:c r="B436" s="20" t="str">
        <x:v>Ισπανία</x:v>
      </x:c>
      <x:c r="C436" s="20" t="str">
        <x:v>ESP</x:v>
      </x:c>
      <x:c r="D436" s="20" t="n">
        <x:v>2019</x:v>
      </x:c>
      <x:c r="E436" s="60" t="n">
        <x:v>0.699519</x:v>
      </x:c>
      <x:c r="F436" s="20" t="str">
        <x:v>%</x:v>
      </x:c>
      <x:c r="G436" s="20" t="str">
        <x:v>https://ourworldindata.org/grapher/inflation-of-consumer-prices</x:v>
      </x:c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20" t="str">
        <x:v>Inflation</x:v>
      </x:c>
      <x:c r="B437" s="20" t="str">
        <x:v>Ισπανία</x:v>
      </x:c>
      <x:c r="C437" s="20" t="str">
        <x:v>ESP</x:v>
      </x:c>
      <x:c r="D437" s="20" t="n">
        <x:v>2020</x:v>
      </x:c>
      <x:c r="E437" s="60" t="n">
        <x:v>-0.322753</x:v>
      </x:c>
      <x:c r="F437" s="20" t="str">
        <x:v>%</x:v>
      </x:c>
      <x:c r="G437" s="20" t="str">
        <x:v>https://ourworldindata.org/grapher/inflation-of-consumer-prices</x:v>
      </x:c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20" t="str">
        <x:v>Inflation</x:v>
      </x:c>
      <x:c r="B438" s="20" t="str">
        <x:v>Ισπανία</x:v>
      </x:c>
      <x:c r="C438" s="20" t="str">
        <x:v>ESP</x:v>
      </x:c>
      <x:c r="D438" s="20" t="n">
        <x:v>2021</x:v>
      </x:c>
      <x:c r="E438" s="60" t="n">
        <x:v>3.093135</x:v>
      </x:c>
      <x:c r="F438" s="20" t="str">
        <x:v>%</x:v>
      </x:c>
      <x:c r="G438" s="20" t="str">
        <x:v>https://ourworldindata.org/grapher/inflation-of-consumer-prices</x:v>
      </x:c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20" t="str">
        <x:v>Inflation</x:v>
      </x:c>
      <x:c r="B439" s="20" t="str">
        <x:v>Ισπανία</x:v>
      </x:c>
      <x:c r="C439" s="20" t="str">
        <x:v>ESP</x:v>
      </x:c>
      <x:c r="D439" s="20" t="n">
        <x:v>2022</x:v>
      </x:c>
      <x:c r="E439" s="60" t="n">
        <x:v>8.390576</x:v>
      </x:c>
      <x:c r="F439" s="20" t="str">
        <x:v>%</x:v>
      </x:c>
      <x:c r="G439" s="20" t="str">
        <x:v>https://ourworldindata.org/grapher/inflation-of-consumer-prices</x:v>
      </x:c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20" t="str">
        <x:v>Inflation</x:v>
      </x:c>
      <x:c r="B440" s="20" t="str">
        <x:v>Ισπανία</x:v>
      </x:c>
      <x:c r="C440" s="20" t="str">
        <x:v>ESP</x:v>
      </x:c>
      <x:c r="D440" s="20" t="n">
        <x:v>2023</x:v>
      </x:c>
      <x:c r="E440" s="60" t="n">
        <x:v>3.5323613</x:v>
      </x:c>
      <x:c r="F440" s="20" t="str">
        <x:v>%</x:v>
      </x:c>
      <x:c r="G440" s="20" t="str">
        <x:v>https://ourworldindata.org/grapher/inflation-of-consumer-prices</x:v>
      </x:c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20" t="str">
        <x:v>Inflation</x:v>
      </x:c>
      <x:c r="B441" s="20" t="str">
        <x:v>Ισπανία</x:v>
      </x:c>
      <x:c r="C441" s="20" t="str">
        <x:v>ESP</x:v>
      </x:c>
      <x:c r="D441" s="20" t="n">
        <x:v>2024</x:v>
      </x:c>
      <x:c r="E441" s="60" t="n">
        <x:v>2.7471478</x:v>
      </x:c>
      <x:c r="F441" s="20" t="str">
        <x:v>%</x:v>
      </x:c>
      <x:c r="G441" s="20" t="str">
        <x:v>https://ourworldindata.org/grapher/inflation-of-consumer-prices</x:v>
      </x:c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20" t="str">
        <x:v>Inflation</x:v>
      </x:c>
      <x:c r="B442" s="20" t="str">
        <x:v>Ισπανία</x:v>
      </x:c>
      <x:c r="C442" s="20" t="str">
        <x:v>ESP</x:v>
      </x:c>
      <x:c r="D442" s="20" t="n">
        <x:v>2025</x:v>
      </x:c>
      <x:c r="E442" s="60" t="n">
        <x:v>2.6999328</x:v>
      </x:c>
      <x:c r="F442" s="20" t="str">
        <x:v>%</x:v>
      </x:c>
      <x:c r="G442" s="20" t="str">
        <x:v>https://ourworldindata.org/grapher/inflation-of-consumer-prices</x:v>
      </x:c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20" t="str">
        <x:v>Inflation</x:v>
      </x:c>
      <x:c r="B443" s="20" t="str">
        <x:v>Ιταλία</x:v>
      </x:c>
      <x:c r="C443" s="20" t="str">
        <x:v>ITA</x:v>
      </x:c>
      <x:c r="D443" s="20" t="n">
        <x:v>2000</x:v>
      </x:c>
      <x:c r="E443" s="60" t="n">
        <x:v>2.5376854</x:v>
      </x:c>
      <x:c r="F443" s="20" t="str">
        <x:v>%</x:v>
      </x:c>
      <x:c r="G443" s="20" t="str">
        <x:v>https://ourworldindata.org/grapher/inflation-of-consumer-prices</x:v>
      </x:c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20" t="str">
        <x:v>Inflation</x:v>
      </x:c>
      <x:c r="B444" s="20" t="str">
        <x:v>Ιταλία</x:v>
      </x:c>
      <x:c r="C444" s="20" t="str">
        <x:v>ITA</x:v>
      </x:c>
      <x:c r="D444" s="20" t="n">
        <x:v>2001</x:v>
      </x:c>
      <x:c r="E444" s="60" t="n">
        <x:v>2.7851653</x:v>
      </x:c>
      <x:c r="F444" s="20" t="str">
        <x:v>%</x:v>
      </x:c>
      <x:c r="G444" s="20" t="str">
        <x:v>https://ourworldindata.org/grapher/inflation-of-consumer-prices</x:v>
      </x:c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20" t="str">
        <x:v>Inflation</x:v>
      </x:c>
      <x:c r="B445" s="20" t="str">
        <x:v>Ιταλία</x:v>
      </x:c>
      <x:c r="C445" s="20" t="str">
        <x:v>ITA</x:v>
      </x:c>
      <x:c r="D445" s="20" t="n">
        <x:v>2002</x:v>
      </x:c>
      <x:c r="E445" s="60" t="n">
        <x:v>2.4653232</x:v>
      </x:c>
      <x:c r="F445" s="20" t="str">
        <x:v>%</x:v>
      </x:c>
      <x:c r="G445" s="20" t="str">
        <x:v>https://ourworldindata.org/grapher/inflation-of-consumer-prices</x:v>
      </x:c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20" t="str">
        <x:v>Inflation</x:v>
      </x:c>
      <x:c r="B446" s="20" t="str">
        <x:v>Ιταλία</x:v>
      </x:c>
      <x:c r="C446" s="20" t="str">
        <x:v>ITA</x:v>
      </x:c>
      <x:c r="D446" s="20" t="n">
        <x:v>2003</x:v>
      </x:c>
      <x:c r="E446" s="60" t="n">
        <x:v>2.6725554</x:v>
      </x:c>
      <x:c r="F446" s="20" t="str">
        <x:v>%</x:v>
      </x:c>
      <x:c r="G446" s="20" t="str">
        <x:v>https://ourworldindata.org/grapher/inflation-of-consumer-prices</x:v>
      </x:c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20" t="str">
        <x:v>Inflation</x:v>
      </x:c>
      <x:c r="B447" s="20" t="str">
        <x:v>Ιταλία</x:v>
      </x:c>
      <x:c r="C447" s="20" t="str">
        <x:v>ITA</x:v>
      </x:c>
      <x:c r="D447" s="20" t="n">
        <x:v>2004</x:v>
      </x:c>
      <x:c r="E447" s="60" t="n">
        <x:v>2.2067366</x:v>
      </x:c>
      <x:c r="F447" s="20" t="str">
        <x:v>%</x:v>
      </x:c>
      <x:c r="G447" s="20" t="str">
        <x:v>https://ourworldindata.org/grapher/inflation-of-consumer-prices</x:v>
      </x:c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20" t="str">
        <x:v>Inflation</x:v>
      </x:c>
      <x:c r="B448" s="20" t="str">
        <x:v>Ιταλία</x:v>
      </x:c>
      <x:c r="C448" s="20" t="str">
        <x:v>ITA</x:v>
      </x:c>
      <x:c r="D448" s="20" t="n">
        <x:v>2005</x:v>
      </x:c>
      <x:c r="E448" s="60" t="n">
        <x:v>1.985293</x:v>
      </x:c>
      <x:c r="F448" s="20" t="str">
        <x:v>%</x:v>
      </x:c>
      <x:c r="G448" s="20" t="str">
        <x:v>https://ourworldindata.org/grapher/inflation-of-consumer-prices</x:v>
      </x:c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20" t="str">
        <x:v>Inflation</x:v>
      </x:c>
      <x:c r="B449" s="20" t="str">
        <x:v>Ιταλία</x:v>
      </x:c>
      <x:c r="C449" s="20" t="str">
        <x:v>ITA</x:v>
      </x:c>
      <x:c r="D449" s="20" t="n">
        <x:v>2006</x:v>
      </x:c>
      <x:c r="E449" s="60" t="n">
        <x:v>2.090844</x:v>
      </x:c>
      <x:c r="F449" s="20" t="str">
        <x:v>%</x:v>
      </x:c>
      <x:c r="G449" s="20" t="str">
        <x:v>https://ourworldindata.org/grapher/inflation-of-consumer-prices</x:v>
      </x:c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20" t="str">
        <x:v>Inflation</x:v>
      </x:c>
      <x:c r="B450" s="20" t="str">
        <x:v>Ιταλία</x:v>
      </x:c>
      <x:c r="C450" s="20" t="str">
        <x:v>ITA</x:v>
      </x:c>
      <x:c r="D450" s="20" t="n">
        <x:v>2007</x:v>
      </x:c>
      <x:c r="E450" s="60" t="n">
        <x:v>1.8297411</x:v>
      </x:c>
      <x:c r="F450" s="20" t="str">
        <x:v>%</x:v>
      </x:c>
      <x:c r="G450" s="20" t="str">
        <x:v>https://ourworldindata.org/grapher/inflation-of-consumer-prices</x:v>
      </x:c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20" t="str">
        <x:v>Inflation</x:v>
      </x:c>
      <x:c r="B451" s="20" t="str">
        <x:v>Ιταλία</x:v>
      </x:c>
      <x:c r="C451" s="20" t="str">
        <x:v>ITA</x:v>
      </x:c>
      <x:c r="D451" s="20" t="n">
        <x:v>2008</x:v>
      </x:c>
      <x:c r="E451" s="60" t="n">
        <x:v>3.3478327</x:v>
      </x:c>
      <x:c r="F451" s="20" t="str">
        <x:v>%</x:v>
      </x:c>
      <x:c r="G451" s="20" t="str">
        <x:v>https://ourworldindata.org/grapher/inflation-of-consumer-prices</x:v>
      </x:c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20" t="str">
        <x:v>Inflation</x:v>
      </x:c>
      <x:c r="B452" s="20" t="str">
        <x:v>Ιταλία</x:v>
      </x:c>
      <x:c r="C452" s="20" t="str">
        <x:v>ITA</x:v>
      </x:c>
      <x:c r="D452" s="20" t="n">
        <x:v>2009</x:v>
      </x:c>
      <x:c r="E452" s="60" t="n">
        <x:v>0.7747681</x:v>
      </x:c>
      <x:c r="F452" s="20" t="str">
        <x:v>%</x:v>
      </x:c>
      <x:c r="G452" s="20" t="str">
        <x:v>https://ourworldindata.org/grapher/inflation-of-consumer-prices</x:v>
      </x:c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20" t="str">
        <x:v>Inflation</x:v>
      </x:c>
      <x:c r="B453" s="20" t="str">
        <x:v>Ιταλία</x:v>
      </x:c>
      <x:c r="C453" s="20" t="str">
        <x:v>ITA</x:v>
      </x:c>
      <x:c r="D453" s="20" t="n">
        <x:v>2010</x:v>
      </x:c>
      <x:c r="E453" s="60" t="n">
        <x:v>1.525516</x:v>
      </x:c>
      <x:c r="F453" s="20" t="str">
        <x:v>%</x:v>
      </x:c>
      <x:c r="G453" s="20" t="str">
        <x:v>https://ourworldindata.org/grapher/inflation-of-consumer-prices</x:v>
      </x:c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20" t="str">
        <x:v>Inflation</x:v>
      </x:c>
      <x:c r="B454" s="20" t="str">
        <x:v>Ιταλία</x:v>
      </x:c>
      <x:c r="C454" s="20" t="str">
        <x:v>ITA</x:v>
      </x:c>
      <x:c r="D454" s="20" t="n">
        <x:v>2011</x:v>
      </x:c>
      <x:c r="E454" s="60" t="n">
        <x:v>2.7806327</x:v>
      </x:c>
      <x:c r="F454" s="20" t="str">
        <x:v>%</x:v>
      </x:c>
      <x:c r="G454" s="20" t="str">
        <x:v>https://ourworldindata.org/grapher/inflation-of-consumer-prices</x:v>
      </x:c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20" t="str">
        <x:v>Inflation</x:v>
      </x:c>
      <x:c r="B455" s="20" t="str">
        <x:v>Ιταλία</x:v>
      </x:c>
      <x:c r="C455" s="20" t="str">
        <x:v>ITA</x:v>
      </x:c>
      <x:c r="D455" s="20" t="n">
        <x:v>2012</x:v>
      </x:c>
      <x:c r="E455" s="60" t="n">
        <x:v>3.0413632</x:v>
      </x:c>
      <x:c r="F455" s="20" t="str">
        <x:v>%</x:v>
      </x:c>
      <x:c r="G455" s="20" t="str">
        <x:v>https://ourworldindata.org/grapher/inflation-of-consumer-prices</x:v>
      </x:c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20" t="str">
        <x:v>Inflation</x:v>
      </x:c>
      <x:c r="B456" s="20" t="str">
        <x:v>Ιταλία</x:v>
      </x:c>
      <x:c r="C456" s="20" t="str">
        <x:v>ITA</x:v>
      </x:c>
      <x:c r="D456" s="20" t="n">
        <x:v>2013</x:v>
      </x:c>
      <x:c r="E456" s="60" t="n">
        <x:v>1.2199935</x:v>
      </x:c>
      <x:c r="F456" s="20" t="str">
        <x:v>%</x:v>
      </x:c>
      <x:c r="G456" s="20" t="str">
        <x:v>https://ourworldindata.org/grapher/inflation-of-consumer-prices</x:v>
      </x:c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20" t="str">
        <x:v>Inflation</x:v>
      </x:c>
      <x:c r="B457" s="20" t="str">
        <x:v>Ιταλία</x:v>
      </x:c>
      <x:c r="C457" s="20" t="str">
        <x:v>ITA</x:v>
      </x:c>
      <x:c r="D457" s="20" t="n">
        <x:v>2014</x:v>
      </x:c>
      <x:c r="E457" s="60" t="n">
        <x:v>0.24104743</x:v>
      </x:c>
      <x:c r="F457" s="20" t="str">
        <x:v>%</x:v>
      </x:c>
      <x:c r="G457" s="20" t="str">
        <x:v>https://ourworldindata.org/grapher/inflation-of-consumer-prices</x:v>
      </x:c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20" t="str">
        <x:v>Inflation</x:v>
      </x:c>
      <x:c r="B458" s="20" t="str">
        <x:v>Ιταλία</x:v>
      </x:c>
      <x:c r="C458" s="20" t="str">
        <x:v>ITA</x:v>
      </x:c>
      <x:c r="D458" s="20" t="n">
        <x:v>2015</x:v>
      </x:c>
      <x:c r="E458" s="60" t="n">
        <x:v>0.0387904</x:v>
      </x:c>
      <x:c r="F458" s="20" t="str">
        <x:v>%</x:v>
      </x:c>
      <x:c r="G458" s="20" t="str">
        <x:v>https://ourworldindata.org/grapher/inflation-of-consumer-prices</x:v>
      </x:c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20" t="str">
        <x:v>Inflation</x:v>
      </x:c>
      <x:c r="B459" s="20" t="str">
        <x:v>Ιταλία</x:v>
      </x:c>
      <x:c r="C459" s="20" t="str">
        <x:v>ITA</x:v>
      </x:c>
      <x:c r="D459" s="20" t="n">
        <x:v>2016</x:v>
      </x:c>
      <x:c r="E459" s="60" t="n">
        <x:v>-0.09401666</x:v>
      </x:c>
      <x:c r="F459" s="20" t="str">
        <x:v>%</x:v>
      </x:c>
      <x:c r="G459" s="20" t="str">
        <x:v>https://ourworldindata.org/grapher/inflation-of-consumer-prices</x:v>
      </x:c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20" t="str">
        <x:v>Inflation</x:v>
      </x:c>
      <x:c r="B460" s="20" t="str">
        <x:v>Ιταλία</x:v>
      </x:c>
      <x:c r="C460" s="20" t="str">
        <x:v>ITA</x:v>
      </x:c>
      <x:c r="D460" s="20" t="n">
        <x:v>2017</x:v>
      </x:c>
      <x:c r="E460" s="60" t="n">
        <x:v>1.2265332</x:v>
      </x:c>
      <x:c r="F460" s="20" t="str">
        <x:v>%</x:v>
      </x:c>
      <x:c r="G460" s="20" t="str">
        <x:v>https://ourworldindata.org/grapher/inflation-of-consumer-prices</x:v>
      </x:c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20" t="str">
        <x:v>Inflation</x:v>
      </x:c>
      <x:c r="B461" s="20" t="str">
        <x:v>Ιταλία</x:v>
      </x:c>
      <x:c r="C461" s="20" t="str">
        <x:v>ITA</x:v>
      </x:c>
      <x:c r="D461" s="20" t="n">
        <x:v>2018</x:v>
      </x:c>
      <x:c r="E461" s="60" t="n">
        <x:v>1.1374876</x:v>
      </x:c>
      <x:c r="F461" s="20" t="str">
        <x:v>%</x:v>
      </x:c>
      <x:c r="G461" s="20" t="str">
        <x:v>https://ourworldindata.org/grapher/inflation-of-consumer-prices</x:v>
      </x:c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20" t="str">
        <x:v>Inflation</x:v>
      </x:c>
      <x:c r="B462" s="20" t="str">
        <x:v>Ιταλία</x:v>
      </x:c>
      <x:c r="C462" s="20" t="str">
        <x:v>ITA</x:v>
      </x:c>
      <x:c r="D462" s="20" t="n">
        <x:v>2019</x:v>
      </x:c>
      <x:c r="E462" s="60" t="n">
        <x:v>0.61124694</x:v>
      </x:c>
      <x:c r="F462" s="20" t="str">
        <x:v>%</x:v>
      </x:c>
      <x:c r="G462" s="20" t="str">
        <x:v>https://ourworldindata.org/grapher/inflation-of-consumer-prices</x:v>
      </x:c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20" t="str">
        <x:v>Inflation</x:v>
      </x:c>
      <x:c r="B463" s="20" t="str">
        <x:v>Ιταλία</x:v>
      </x:c>
      <x:c r="C463" s="20" t="str">
        <x:v>ITA</x:v>
      </x:c>
      <x:c r="D463" s="20" t="n">
        <x:v>2020</x:v>
      </x:c>
      <x:c r="E463" s="60" t="n">
        <x:v>-0.13770758</x:v>
      </x:c>
      <x:c r="F463" s="20" t="str">
        <x:v>%</x:v>
      </x:c>
      <x:c r="G463" s="20" t="str">
        <x:v>https://ourworldindata.org/grapher/inflation-of-consumer-prices</x:v>
      </x:c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20" t="str">
        <x:v>Inflation</x:v>
      </x:c>
      <x:c r="B464" s="20" t="str">
        <x:v>Ιταλία</x:v>
      </x:c>
      <x:c r="C464" s="20" t="str">
        <x:v>ITA</x:v>
      </x:c>
      <x:c r="D464" s="20" t="n">
        <x:v>2021</x:v>
      </x:c>
      <x:c r="E464" s="60" t="n">
        <x:v>1.8737832</x:v>
      </x:c>
      <x:c r="F464" s="20" t="str">
        <x:v>%</x:v>
      </x:c>
      <x:c r="G464" s="20" t="str">
        <x:v>https://ourworldindata.org/grapher/inflation-of-consumer-prices</x:v>
      </x:c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20" t="str">
        <x:v>Inflation</x:v>
      </x:c>
      <x:c r="B465" s="20" t="str">
        <x:v>Ιταλία</x:v>
      </x:c>
      <x:c r="C465" s="20" t="str">
        <x:v>ITA</x:v>
      </x:c>
      <x:c r="D465" s="20" t="n">
        <x:v>2022</x:v>
      </x:c>
      <x:c r="E465" s="60" t="n">
        <x:v>8.20129</x:v>
      </x:c>
      <x:c r="F465" s="20" t="str">
        <x:v>%</x:v>
      </x:c>
      <x:c r="G465" s="20" t="str">
        <x:v>https://ourworldindata.org/grapher/inflation-of-consumer-prices</x:v>
      </x:c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20" t="str">
        <x:v>Inflation</x:v>
      </x:c>
      <x:c r="B466" s="20" t="str">
        <x:v>Ιταλία</x:v>
      </x:c>
      <x:c r="C466" s="20" t="str">
        <x:v>ITA</x:v>
      </x:c>
      <x:c r="D466" s="20" t="n">
        <x:v>2023</x:v>
      </x:c>
      <x:c r="E466" s="60" t="n">
        <x:v>5.6221943</x:v>
      </x:c>
      <x:c r="F466" s="20" t="str">
        <x:v>%</x:v>
      </x:c>
      <x:c r="G466" s="20" t="str">
        <x:v>https://ourworldindata.org/grapher/inflation-of-consumer-prices</x:v>
      </x:c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20" t="str">
        <x:v>Inflation</x:v>
      </x:c>
      <x:c r="B467" s="20" t="str">
        <x:v>Ιταλία</x:v>
      </x:c>
      <x:c r="C467" s="20" t="str">
        <x:v>ITA</x:v>
      </x:c>
      <x:c r="D467" s="20" t="n">
        <x:v>2024</x:v>
      </x:c>
      <x:c r="E467" s="60" t="n">
        <x:v>0.982373</x:v>
      </x:c>
      <x:c r="F467" s="20" t="str">
        <x:v>%</x:v>
      </x:c>
      <x:c r="G467" s="20" t="str">
        <x:v>https://ourworldindata.org/grapher/inflation-of-consumer-prices</x:v>
      </x:c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20" t="str">
        <x:v>Inflation</x:v>
      </x:c>
      <x:c r="B468" s="20" t="str">
        <x:v>Ιταλία</x:v>
      </x:c>
      <x:c r="C468" s="20" t="str">
        <x:v>ITA</x:v>
      </x:c>
      <x:c r="D468" s="20" t="n">
        <x:v>2025</x:v>
      </x:c>
      <x:c r="E468" s="60" t="n">
        <x:v>1.5316683</x:v>
      </x:c>
      <x:c r="F468" s="20" t="str">
        <x:v>%</x:v>
      </x:c>
      <x:c r="G468" s="20" t="str">
        <x:v>https://ourworldindata.org/grapher/inflation-of-consumer-prices</x:v>
      </x:c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20" t="str">
        <x:v>Inflation</x:v>
      </x:c>
      <x:c r="B469" s="20" t="str">
        <x:v>Γαλλία</x:v>
      </x:c>
      <x:c r="C469" s="20" t="str">
        <x:v>FRA</x:v>
      </x:c>
      <x:c r="D469" s="20" t="n">
        <x:v>2000</x:v>
      </x:c>
      <x:c r="E469" s="60" t="n">
        <x:v>1.67596</x:v>
      </x:c>
      <x:c r="F469" s="20" t="str">
        <x:v>%</x:v>
      </x:c>
      <x:c r="G469" s="20" t="str">
        <x:v>https://ourworldindata.org/grapher/inflation-of-consumer-prices</x:v>
      </x:c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20" t="str">
        <x:v>Inflation</x:v>
      </x:c>
      <x:c r="B470" s="20" t="str">
        <x:v>Γαλλία</x:v>
      </x:c>
      <x:c r="C470" s="20" t="str">
        <x:v>FRA</x:v>
      </x:c>
      <x:c r="D470" s="20" t="n">
        <x:v>2001</x:v>
      </x:c>
      <x:c r="E470" s="60" t="n">
        <x:v>1.6347808</x:v>
      </x:c>
      <x:c r="F470" s="20" t="str">
        <x:v>%</x:v>
      </x:c>
      <x:c r="G470" s="20" t="str">
        <x:v>https://ourworldindata.org/grapher/inflation-of-consumer-prices</x:v>
      </x:c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20" t="str">
        <x:v>Inflation</x:v>
      </x:c>
      <x:c r="B471" s="20" t="str">
        <x:v>Γαλλία</x:v>
      </x:c>
      <x:c r="C471" s="20" t="str">
        <x:v>FRA</x:v>
      </x:c>
      <x:c r="D471" s="20" t="n">
        <x:v>2002</x:v>
      </x:c>
      <x:c r="E471" s="60" t="n">
        <x:v>1.9234123</x:v>
      </x:c>
      <x:c r="F471" s="20" t="str">
        <x:v>%</x:v>
      </x:c>
      <x:c r="G471" s="20" t="str">
        <x:v>https://ourworldindata.org/grapher/inflation-of-consumer-prices</x:v>
      </x:c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20" t="str">
        <x:v>Inflation</x:v>
      </x:c>
      <x:c r="B472" s="20" t="str">
        <x:v>Γαλλία</x:v>
      </x:c>
      <x:c r="C472" s="20" t="str">
        <x:v>FRA</x:v>
      </x:c>
      <x:c r="D472" s="20" t="n">
        <x:v>2003</x:v>
      </x:c>
      <x:c r="E472" s="60" t="n">
        <x:v>2.098472</x:v>
      </x:c>
      <x:c r="F472" s="20" t="str">
        <x:v>%</x:v>
      </x:c>
      <x:c r="G472" s="20" t="str">
        <x:v>https://ourworldindata.org/grapher/inflation-of-consumer-prices</x:v>
      </x:c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20" t="str">
        <x:v>Inflation</x:v>
      </x:c>
      <x:c r="B473" s="20" t="str">
        <x:v>Γαλλία</x:v>
      </x:c>
      <x:c r="C473" s="20" t="str">
        <x:v>FRA</x:v>
      </x:c>
      <x:c r="D473" s="20" t="n">
        <x:v>2004</x:v>
      </x:c>
      <x:c r="E473" s="60" t="n">
        <x:v>2.1420896</x:v>
      </x:c>
      <x:c r="F473" s="20" t="str">
        <x:v>%</x:v>
      </x:c>
      <x:c r="G473" s="20" t="str">
        <x:v>https://ourworldindata.org/grapher/inflation-of-consumer-prices</x:v>
      </x:c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20" t="str">
        <x:v>Inflation</x:v>
      </x:c>
      <x:c r="B474" s="20" t="str">
        <x:v>Γαλλία</x:v>
      </x:c>
      <x:c r="C474" s="20" t="str">
        <x:v>FRA</x:v>
      </x:c>
      <x:c r="D474" s="20" t="n">
        <x:v>2005</x:v>
      </x:c>
      <x:c r="E474" s="60" t="n">
        <x:v>1.7458694</x:v>
      </x:c>
      <x:c r="F474" s="20" t="str">
        <x:v>%</x:v>
      </x:c>
      <x:c r="G474" s="20" t="str">
        <x:v>https://ourworldindata.org/grapher/inflation-of-consumer-prices</x:v>
      </x:c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20" t="str">
        <x:v>Inflation</x:v>
      </x:c>
      <x:c r="B475" s="20" t="str">
        <x:v>Γαλλία</x:v>
      </x:c>
      <x:c r="C475" s="20" t="str">
        <x:v>FRA</x:v>
      </x:c>
      <x:c r="D475" s="20" t="n">
        <x:v>2006</x:v>
      </x:c>
      <x:c r="E475" s="60" t="n">
        <x:v>1.6751245</x:v>
      </x:c>
      <x:c r="F475" s="20" t="str">
        <x:v>%</x:v>
      </x:c>
      <x:c r="G475" s="20" t="str">
        <x:v>https://ourworldindata.org/grapher/inflation-of-consumer-prices</x:v>
      </x:c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20" t="str">
        <x:v>Inflation</x:v>
      </x:c>
      <x:c r="B476" s="20" t="str">
        <x:v>Γαλλία</x:v>
      </x:c>
      <x:c r="C476" s="20" t="str">
        <x:v>FRA</x:v>
      </x:c>
      <x:c r="D476" s="20" t="n">
        <x:v>2007</x:v>
      </x:c>
      <x:c r="E476" s="60" t="n">
        <x:v>1.487998</x:v>
      </x:c>
      <x:c r="F476" s="20" t="str">
        <x:v>%</x:v>
      </x:c>
      <x:c r="G476" s="20" t="str">
        <x:v>https://ourworldindata.org/grapher/inflation-of-consumer-prices</x:v>
      </x:c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20" t="str">
        <x:v>Inflation</x:v>
      </x:c>
      <x:c r="B477" s="20" t="str">
        <x:v>Γαλλία</x:v>
      </x:c>
      <x:c r="C477" s="20" t="str">
        <x:v>FRA</x:v>
      </x:c>
      <x:c r="D477" s="20" t="n">
        <x:v>2008</x:v>
      </x:c>
      <x:c r="E477" s="60" t="n">
        <x:v>2.812862</x:v>
      </x:c>
      <x:c r="F477" s="20" t="str">
        <x:v>%</x:v>
      </x:c>
      <x:c r="G477" s="20" t="str">
        <x:v>https://ourworldindata.org/grapher/inflation-of-consumer-prices</x:v>
      </x:c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20" t="str">
        <x:v>Inflation</x:v>
      </x:c>
      <x:c r="B478" s="20" t="str">
        <x:v>Γαλλία</x:v>
      </x:c>
      <x:c r="C478" s="20" t="str">
        <x:v>FRA</x:v>
      </x:c>
      <x:c r="D478" s="20" t="n">
        <x:v>2009</x:v>
      </x:c>
      <x:c r="E478" s="60" t="n">
        <x:v>0.08762048</x:v>
      </x:c>
      <x:c r="F478" s="20" t="str">
        <x:v>%</x:v>
      </x:c>
      <x:c r="G478" s="20" t="str">
        <x:v>https://ourworldindata.org/grapher/inflation-of-consumer-prices</x:v>
      </x:c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20" t="str">
        <x:v>Inflation</x:v>
      </x:c>
      <x:c r="B479" s="20" t="str">
        <x:v>Γαλλία</x:v>
      </x:c>
      <x:c r="C479" s="20" t="str">
        <x:v>FRA</x:v>
      </x:c>
      <x:c r="D479" s="20" t="n">
        <x:v>2010</x:v>
      </x:c>
      <x:c r="E479" s="60" t="n">
        <x:v>1.5311227</x:v>
      </x:c>
      <x:c r="F479" s="20" t="str">
        <x:v>%</x:v>
      </x:c>
      <x:c r="G479" s="20" t="str">
        <x:v>https://ourworldindata.org/grapher/inflation-of-consumer-prices</x:v>
      </x:c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20" t="str">
        <x:v>Inflation</x:v>
      </x:c>
      <x:c r="B480" s="20" t="str">
        <x:v>Γαλλία</x:v>
      </x:c>
      <x:c r="C480" s="20" t="str">
        <x:v>FRA</x:v>
      </x:c>
      <x:c r="D480" s="20" t="n">
        <x:v>2011</x:v>
      </x:c>
      <x:c r="E480" s="60" t="n">
        <x:v>2.111598</x:v>
      </x:c>
      <x:c r="F480" s="20" t="str">
        <x:v>%</x:v>
      </x:c>
      <x:c r="G480" s="20" t="str">
        <x:v>https://ourworldindata.org/grapher/inflation-of-consumer-prices</x:v>
      </x:c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20" t="str">
        <x:v>Inflation</x:v>
      </x:c>
      <x:c r="B481" s="20" t="str">
        <x:v>Γαλλία</x:v>
      </x:c>
      <x:c r="C481" s="20" t="str">
        <x:v>FRA</x:v>
      </x:c>
      <x:c r="D481" s="20" t="n">
        <x:v>2012</x:v>
      </x:c>
      <x:c r="E481" s="60" t="n">
        <x:v>1.9541953</x:v>
      </x:c>
      <x:c r="F481" s="20" t="str">
        <x:v>%</x:v>
      </x:c>
      <x:c r="G481" s="20" t="str">
        <x:v>https://ourworldindata.org/grapher/inflation-of-consumer-prices</x:v>
      </x:c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20" t="str">
        <x:v>Inflation</x:v>
      </x:c>
      <x:c r="B482" s="20" t="str">
        <x:v>Γαλλία</x:v>
      </x:c>
      <x:c r="C482" s="20" t="str">
        <x:v>FRA</x:v>
      </x:c>
      <x:c r="D482" s="20" t="n">
        <x:v>2013</x:v>
      </x:c>
      <x:c r="E482" s="60" t="n">
        <x:v>0.86371547</x:v>
      </x:c>
      <x:c r="F482" s="20" t="str">
        <x:v>%</x:v>
      </x:c>
      <x:c r="G482" s="20" t="str">
        <x:v>https://ourworldindata.org/grapher/inflation-of-consumer-prices</x:v>
      </x:c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20" t="str">
        <x:v>Inflation</x:v>
      </x:c>
      <x:c r="B483" s="20" t="str">
        <x:v>Γαλλία</x:v>
      </x:c>
      <x:c r="C483" s="20" t="str">
        <x:v>FRA</x:v>
      </x:c>
      <x:c r="D483" s="20" t="n">
        <x:v>2014</x:v>
      </x:c>
      <x:c r="E483" s="60" t="n">
        <x:v>0.5077588</x:v>
      </x:c>
      <x:c r="F483" s="20" t="str">
        <x:v>%</x:v>
      </x:c>
      <x:c r="G483" s="20" t="str">
        <x:v>https://ourworldindata.org/grapher/inflation-of-consumer-prices</x:v>
      </x:c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20" t="str">
        <x:v>Inflation</x:v>
      </x:c>
      <x:c r="B484" s="20" t="str">
        <x:v>Γαλλία</x:v>
      </x:c>
      <x:c r="C484" s="20" t="str">
        <x:v>FRA</x:v>
      </x:c>
      <x:c r="D484" s="20" t="n">
        <x:v>2015</x:v>
      </x:c>
      <x:c r="E484" s="60" t="n">
        <x:v>0.03751438</x:v>
      </x:c>
      <x:c r="F484" s="20" t="str">
        <x:v>%</x:v>
      </x:c>
      <x:c r="G484" s="20" t="str">
        <x:v>https://ourworldindata.org/grapher/inflation-of-consumer-prices</x:v>
      </x:c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20" t="str">
        <x:v>Inflation</x:v>
      </x:c>
      <x:c r="B485" s="20" t="str">
        <x:v>Γαλλία</x:v>
      </x:c>
      <x:c r="C485" s="20" t="str">
        <x:v>FRA</x:v>
      </x:c>
      <x:c r="D485" s="20" t="n">
        <x:v>2016</x:v>
      </x:c>
      <x:c r="E485" s="60" t="n">
        <x:v>0.18333486</x:v>
      </x:c>
      <x:c r="F485" s="20" t="str">
        <x:v>%</x:v>
      </x:c>
      <x:c r="G485" s="20" t="str">
        <x:v>https://ourworldindata.org/grapher/inflation-of-consumer-prices</x:v>
      </x:c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20" t="str">
        <x:v>Inflation</x:v>
      </x:c>
      <x:c r="B486" s="20" t="str">
        <x:v>Γαλλία</x:v>
      </x:c>
      <x:c r="C486" s="20" t="str">
        <x:v>FRA</x:v>
      </x:c>
      <x:c r="D486" s="20" t="n">
        <x:v>2017</x:v>
      </x:c>
      <x:c r="E486" s="60" t="n">
        <x:v>1.0322827</x:v>
      </x:c>
      <x:c r="F486" s="20" t="str">
        <x:v>%</x:v>
      </x:c>
      <x:c r="G486" s="20" t="str">
        <x:v>https://ourworldindata.org/grapher/inflation-of-consumer-prices</x:v>
      </x:c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20" t="str">
        <x:v>Inflation</x:v>
      </x:c>
      <x:c r="B487" s="20" t="str">
        <x:v>Γαλλία</x:v>
      </x:c>
      <x:c r="C487" s="20" t="str">
        <x:v>FRA</x:v>
      </x:c>
      <x:c r="D487" s="20" t="n">
        <x:v>2018</x:v>
      </x:c>
      <x:c r="E487" s="60" t="n">
        <x:v>1.850815</x:v>
      </x:c>
      <x:c r="F487" s="20" t="str">
        <x:v>%</x:v>
      </x:c>
      <x:c r="G487" s="20" t="str">
        <x:v>https://ourworldindata.org/grapher/inflation-of-consumer-prices</x:v>
      </x:c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20" t="str">
        <x:v>Inflation</x:v>
      </x:c>
      <x:c r="B488" s="20" t="str">
        <x:v>Γαλλία</x:v>
      </x:c>
      <x:c r="C488" s="20" t="str">
        <x:v>FRA</x:v>
      </x:c>
      <x:c r="D488" s="20" t="n">
        <x:v>2019</x:v>
      </x:c>
      <x:c r="E488" s="60" t="n">
        <x:v>1.1082549</x:v>
      </x:c>
      <x:c r="F488" s="20" t="str">
        <x:v>%</x:v>
      </x:c>
      <x:c r="G488" s="20" t="str">
        <x:v>https://ourworldindata.org/grapher/inflation-of-consumer-prices</x:v>
      </x:c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20" t="str">
        <x:v>Inflation</x:v>
      </x:c>
      <x:c r="B489" s="20" t="str">
        <x:v>Γαλλία</x:v>
      </x:c>
      <x:c r="C489" s="20" t="str">
        <x:v>FRA</x:v>
      </x:c>
      <x:c r="D489" s="20" t="n">
        <x:v>2020</x:v>
      </x:c>
      <x:c r="E489" s="60" t="n">
        <x:v>0.47649884</x:v>
      </x:c>
      <x:c r="F489" s="20" t="str">
        <x:v>%</x:v>
      </x:c>
      <x:c r="G489" s="20" t="str">
        <x:v>https://ourworldindata.org/grapher/inflation-of-consumer-prices</x:v>
      </x:c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20" t="str">
        <x:v>Inflation</x:v>
      </x:c>
      <x:c r="B490" s="20" t="str">
        <x:v>Γαλλία</x:v>
      </x:c>
      <x:c r="C490" s="20" t="str">
        <x:v>FRA</x:v>
      </x:c>
      <x:c r="D490" s="20" t="n">
        <x:v>2021</x:v>
      </x:c>
      <x:c r="E490" s="60" t="n">
        <x:v>1.6423314</x:v>
      </x:c>
      <x:c r="F490" s="20" t="str">
        <x:v>%</x:v>
      </x:c>
      <x:c r="G490" s="20" t="str">
        <x:v>https://ourworldindata.org/grapher/inflation-of-consumer-prices</x:v>
      </x:c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20" t="str">
        <x:v>Inflation</x:v>
      </x:c>
      <x:c r="B491" s="20" t="str">
        <x:v>Γαλλία</x:v>
      </x:c>
      <x:c r="C491" s="20" t="str">
        <x:v>FRA</x:v>
      </x:c>
      <x:c r="D491" s="20" t="n">
        <x:v>2022</x:v>
      </x:c>
      <x:c r="E491" s="60" t="n">
        <x:v>5.2223673</x:v>
      </x:c>
      <x:c r="F491" s="20" t="str">
        <x:v>%</x:v>
      </x:c>
      <x:c r="G491" s="20" t="str">
        <x:v>https://ourworldindata.org/grapher/inflation-of-consumer-prices</x:v>
      </x:c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20" t="str">
        <x:v>Inflation</x:v>
      </x:c>
      <x:c r="B492" s="20" t="str">
        <x:v>Γαλλία</x:v>
      </x:c>
      <x:c r="C492" s="20" t="str">
        <x:v>FRA</x:v>
      </x:c>
      <x:c r="D492" s="20" t="n">
        <x:v>2023</x:v>
      </x:c>
      <x:c r="E492" s="60" t="n">
        <x:v>4.8783574</x:v>
      </x:c>
      <x:c r="F492" s="20" t="str">
        <x:v>%</x:v>
      </x:c>
      <x:c r="G492" s="20" t="str">
        <x:v>https://ourworldindata.org/grapher/inflation-of-consumer-prices</x:v>
      </x:c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20" t="str">
        <x:v>Inflation</x:v>
      </x:c>
      <x:c r="B493" s="20" t="str">
        <x:v>Γαλλία</x:v>
      </x:c>
      <x:c r="C493" s="20" t="str">
        <x:v>FRA</x:v>
      </x:c>
      <x:c r="D493" s="20" t="n">
        <x:v>2024</x:v>
      </x:c>
      <x:c r="E493" s="60" t="n">
        <x:v>1.9990494</x:v>
      </x:c>
      <x:c r="F493" s="20" t="str">
        <x:v>%</x:v>
      </x:c>
      <x:c r="G493" s="20" t="str">
        <x:v>https://ourworldindata.org/grapher/inflation-of-consumer-prices</x:v>
      </x:c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20" t="str">
        <x:v>Inflation</x:v>
      </x:c>
      <x:c r="B494" s="20" t="str">
        <x:v>Γαλλία</x:v>
      </x:c>
      <x:c r="C494" s="20" t="str">
        <x:v>FRA</x:v>
      </x:c>
      <x:c r="D494" s="20" t="n">
        <x:v>2025</x:v>
      </x:c>
      <x:c r="E494" s="60" t="n">
        <x:v>0.94377023</x:v>
      </x:c>
      <x:c r="F494" s="20" t="str">
        <x:v>%</x:v>
      </x:c>
      <x:c r="G494" s="20" t="str">
        <x:v>https://ourworldindata.org/grapher/inflation-of-consumer-prices</x:v>
      </x:c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20" t="str">
        <x:v>Inflation</x:v>
      </x:c>
      <x:c r="B495" s="20" t="str">
        <x:v>Γερμανία</x:v>
      </x:c>
      <x:c r="C495" s="20" t="str">
        <x:v>DEU</x:v>
      </x:c>
      <x:c r="D495" s="20" t="n">
        <x:v>2000</x:v>
      </x:c>
      <x:c r="E495" s="60" t="n">
        <x:v>1.4402684</x:v>
      </x:c>
      <x:c r="F495" s="20" t="str">
        <x:v>%</x:v>
      </x:c>
      <x:c r="G495" s="20" t="str">
        <x:v>https://ourworldindata.org/grapher/inflation-of-consumer-prices</x:v>
      </x:c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20" t="str">
        <x:v>Inflation</x:v>
      </x:c>
      <x:c r="B496" s="20" t="str">
        <x:v>Γερμανία</x:v>
      </x:c>
      <x:c r="C496" s="20" t="str">
        <x:v>DEU</x:v>
      </x:c>
      <x:c r="D496" s="20" t="n">
        <x:v>2001</x:v>
      </x:c>
      <x:c r="E496" s="60" t="n">
        <x:v>1.9838573</x:v>
      </x:c>
      <x:c r="F496" s="20" t="str">
        <x:v>%</x:v>
      </x:c>
      <x:c r="G496" s="20" t="str">
        <x:v>https://ourworldindata.org/grapher/inflation-of-consumer-prices</x:v>
      </x:c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20" t="str">
        <x:v>Inflation</x:v>
      </x:c>
      <x:c r="B497" s="20" t="str">
        <x:v>Γερμανία</x:v>
      </x:c>
      <x:c r="C497" s="20" t="str">
        <x:v>DEU</x:v>
      </x:c>
      <x:c r="D497" s="20" t="n">
        <x:v>2002</x:v>
      </x:c>
      <x:c r="E497" s="60" t="n">
        <x:v>1.4208062</x:v>
      </x:c>
      <x:c r="F497" s="20" t="str">
        <x:v>%</x:v>
      </x:c>
      <x:c r="G497" s="20" t="str">
        <x:v>https://ourworldindata.org/grapher/inflation-of-consumer-prices</x:v>
      </x:c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20" t="str">
        <x:v>Inflation</x:v>
      </x:c>
      <x:c r="B498" s="20" t="str">
        <x:v>Γερμανία</x:v>
      </x:c>
      <x:c r="C498" s="20" t="str">
        <x:v>DEU</x:v>
      </x:c>
      <x:c r="D498" s="20" t="n">
        <x:v>2003</x:v>
      </x:c>
      <x:c r="E498" s="60" t="n">
        <x:v>1.0342222</x:v>
      </x:c>
      <x:c r="F498" s="20" t="str">
        <x:v>%</x:v>
      </x:c>
      <x:c r="G498" s="20" t="str">
        <x:v>https://ourworldindata.org/grapher/inflation-of-consumer-prices</x:v>
      </x:c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20" t="str">
        <x:v>Inflation</x:v>
      </x:c>
      <x:c r="B499" s="20" t="str">
        <x:v>Γερμανία</x:v>
      </x:c>
      <x:c r="C499" s="20" t="str">
        <x:v>DEU</x:v>
      </x:c>
      <x:c r="D499" s="20" t="n">
        <x:v>2004</x:v>
      </x:c>
      <x:c r="E499" s="60" t="n">
        <x:v>1.6657369</x:v>
      </x:c>
      <x:c r="F499" s="20" t="str">
        <x:v>%</x:v>
      </x:c>
      <x:c r="G499" s="20" t="str">
        <x:v>https://ourworldindata.org/grapher/inflation-of-consumer-prices</x:v>
      </x:c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20" t="str">
        <x:v>Inflation</x:v>
      </x:c>
      <x:c r="B500" s="20" t="str">
        <x:v>Γερμανία</x:v>
      </x:c>
      <x:c r="C500" s="20" t="str">
        <x:v>DEU</x:v>
      </x:c>
      <x:c r="D500" s="20" t="n">
        <x:v>2005</x:v>
      </x:c>
      <x:c r="E500" s="60" t="n">
        <x:v>1.5469111</x:v>
      </x:c>
      <x:c r="F500" s="20" t="str">
        <x:v>%</x:v>
      </x:c>
      <x:c r="G500" s="20" t="str">
        <x:v>https://ourworldindata.org/grapher/inflation-of-consumer-prices</x:v>
      </x:c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20" t="str">
        <x:v>Inflation</x:v>
      </x:c>
      <x:c r="B501" s="20" t="str">
        <x:v>Γερμανία</x:v>
      </x:c>
      <x:c r="C501" s="20" t="str">
        <x:v>DEU</x:v>
      </x:c>
      <x:c r="D501" s="20" t="n">
        <x:v>2006</x:v>
      </x:c>
      <x:c r="E501" s="60" t="n">
        <x:v>1.5774264</x:v>
      </x:c>
      <x:c r="F501" s="20" t="str">
        <x:v>%</x:v>
      </x:c>
      <x:c r="G501" s="20" t="str">
        <x:v>https://ourworldindata.org/grapher/inflation-of-consumer-prices</x:v>
      </x:c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20" t="str">
        <x:v>Inflation</x:v>
      </x:c>
      <x:c r="B502" s="20" t="str">
        <x:v>Γερμανία</x:v>
      </x:c>
      <x:c r="C502" s="20" t="str">
        <x:v>DEU</x:v>
      </x:c>
      <x:c r="D502" s="20" t="n">
        <x:v>2007</x:v>
      </x:c>
      <x:c r="E502" s="60" t="n">
        <x:v>2.298344</x:v>
      </x:c>
      <x:c r="F502" s="20" t="str">
        <x:v>%</x:v>
      </x:c>
      <x:c r="G502" s="20" t="str">
        <x:v>https://ourworldindata.org/grapher/inflation-of-consumer-prices</x:v>
      </x:c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20" t="str">
        <x:v>Inflation</x:v>
      </x:c>
      <x:c r="B503" s="20" t="str">
        <x:v>Γερμανία</x:v>
      </x:c>
      <x:c r="C503" s="20" t="str">
        <x:v>DEU</x:v>
      </x:c>
      <x:c r="D503" s="20" t="n">
        <x:v>2008</x:v>
      </x:c>
      <x:c r="E503" s="60" t="n">
        <x:v>2.6283798</x:v>
      </x:c>
      <x:c r="F503" s="20" t="str">
        <x:v>%</x:v>
      </x:c>
      <x:c r="G503" s="20" t="str">
        <x:v>https://ourworldindata.org/grapher/inflation-of-consumer-prices</x:v>
      </x:c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20" t="str">
        <x:v>Inflation</x:v>
      </x:c>
      <x:c r="B504" s="20" t="str">
        <x:v>Γερμανία</x:v>
      </x:c>
      <x:c r="C504" s="20" t="str">
        <x:v>DEU</x:v>
      </x:c>
      <x:c r="D504" s="20" t="n">
        <x:v>2009</x:v>
      </x:c>
      <x:c r="E504" s="60" t="n">
        <x:v>0.312739</x:v>
      </x:c>
      <x:c r="F504" s="20" t="str">
        <x:v>%</x:v>
      </x:c>
      <x:c r="G504" s="20" t="str">
        <x:v>https://ourworldindata.org/grapher/inflation-of-consumer-prices</x:v>
      </x:c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20" t="str">
        <x:v>Inflation</x:v>
      </x:c>
      <x:c r="B505" s="20" t="str">
        <x:v>Γερμανία</x:v>
      </x:c>
      <x:c r="C505" s="20" t="str">
        <x:v>DEU</x:v>
      </x:c>
      <x:c r="D505" s="20" t="n">
        <x:v>2010</x:v>
      </x:c>
      <x:c r="E505" s="60" t="n">
        <x:v>1.1038104</x:v>
      </x:c>
      <x:c r="F505" s="20" t="str">
        <x:v>%</x:v>
      </x:c>
      <x:c r="G505" s="20" t="str">
        <x:v>https://ourworldindata.org/grapher/inflation-of-consumer-prices</x:v>
      </x:c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20" t="str">
        <x:v>Inflation</x:v>
      </x:c>
      <x:c r="B506" s="20" t="str">
        <x:v>Γερμανία</x:v>
      </x:c>
      <x:c r="C506" s="20" t="str">
        <x:v>DEU</x:v>
      </x:c>
      <x:c r="D506" s="20" t="n">
        <x:v>2011</x:v>
      </x:c>
      <x:c r="E506" s="60" t="n">
        <x:v>2.075173</x:v>
      </x:c>
      <x:c r="F506" s="20" t="str">
        <x:v>%</x:v>
      </x:c>
      <x:c r="G506" s="20" t="str">
        <x:v>https://ourworldindata.org/grapher/inflation-of-consumer-prices</x:v>
      </x:c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20" t="str">
        <x:v>Inflation</x:v>
      </x:c>
      <x:c r="B507" s="20" t="str">
        <x:v>Γερμανία</x:v>
      </x:c>
      <x:c r="C507" s="20" t="str">
        <x:v>DEU</x:v>
      </x:c>
      <x:c r="D507" s="20" t="n">
        <x:v>2012</x:v>
      </x:c>
      <x:c r="E507" s="60" t="n">
        <x:v>2.008489</x:v>
      </x:c>
      <x:c r="F507" s="20" t="str">
        <x:v>%</x:v>
      </x:c>
      <x:c r="G507" s="20" t="str">
        <x:v>https://ourworldindata.org/grapher/inflation-of-consumer-prices</x:v>
      </x:c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20" t="str">
        <x:v>Inflation</x:v>
      </x:c>
      <x:c r="B508" s="20" t="str">
        <x:v>Γερμανία</x:v>
      </x:c>
      <x:c r="C508" s="20" t="str">
        <x:v>DEU</x:v>
      </x:c>
      <x:c r="D508" s="20" t="n">
        <x:v>2013</x:v>
      </x:c>
      <x:c r="E508" s="60" t="n">
        <x:v>1.5047233</x:v>
      </x:c>
      <x:c r="F508" s="20" t="str">
        <x:v>%</x:v>
      </x:c>
      <x:c r="G508" s="20" t="str">
        <x:v>https://ourworldindata.org/grapher/inflation-of-consumer-prices</x:v>
      </x:c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20" t="str">
        <x:v>Inflation</x:v>
      </x:c>
      <x:c r="B509" s="20" t="str">
        <x:v>Γερμανία</x:v>
      </x:c>
      <x:c r="C509" s="20" t="str">
        <x:v>DEU</x:v>
      </x:c>
      <x:c r="D509" s="20" t="n">
        <x:v>2014</x:v>
      </x:c>
      <x:c r="E509" s="60" t="n">
        <x:v>0.906794</x:v>
      </x:c>
      <x:c r="F509" s="20" t="str">
        <x:v>%</x:v>
      </x:c>
      <x:c r="G509" s="20" t="str">
        <x:v>https://ourworldindata.org/grapher/inflation-of-consumer-prices</x:v>
      </x:c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20" t="str">
        <x:v>Inflation</x:v>
      </x:c>
      <x:c r="B510" s="20" t="str">
        <x:v>Γερμανία</x:v>
      </x:c>
      <x:c r="C510" s="20" t="str">
        <x:v>DEU</x:v>
      </x:c>
      <x:c r="D510" s="20" t="n">
        <x:v>2015</x:v>
      </x:c>
      <x:c r="E510" s="60" t="n">
        <x:v>0.5144261</x:v>
      </x:c>
      <x:c r="F510" s="20" t="str">
        <x:v>%</x:v>
      </x:c>
      <x:c r="G510" s="20" t="str">
        <x:v>https://ourworldindata.org/grapher/inflation-of-consumer-prices</x:v>
      </x:c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20" t="str">
        <x:v>Inflation</x:v>
      </x:c>
      <x:c r="B511" s="20" t="str">
        <x:v>Γερμανία</x:v>
      </x:c>
      <x:c r="C511" s="20" t="str">
        <x:v>DEU</x:v>
      </x:c>
      <x:c r="D511" s="20" t="n">
        <x:v>2016</x:v>
      </x:c>
      <x:c r="E511" s="60" t="n">
        <x:v>0.49174702</x:v>
      </x:c>
      <x:c r="F511" s="20" t="str">
        <x:v>%</x:v>
      </x:c>
      <x:c r="G511" s="20" t="str">
        <x:v>https://ourworldindata.org/grapher/inflation-of-consumer-prices</x:v>
      </x:c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20" t="str">
        <x:v>Inflation</x:v>
      </x:c>
      <x:c r="B512" s="20" t="str">
        <x:v>Γερμανία</x:v>
      </x:c>
      <x:c r="C512" s="20" t="str">
        <x:v>DEU</x:v>
      </x:c>
      <x:c r="D512" s="20" t="n">
        <x:v>2017</x:v>
      </x:c>
      <x:c r="E512" s="60" t="n">
        <x:v>1.5094949</x:v>
      </x:c>
      <x:c r="F512" s="20" t="str">
        <x:v>%</x:v>
      </x:c>
      <x:c r="G512" s="20" t="str">
        <x:v>https://ourworldindata.org/grapher/inflation-of-consumer-prices</x:v>
      </x:c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20" t="str">
        <x:v>Inflation</x:v>
      </x:c>
      <x:c r="B513" s="20" t="str">
        <x:v>Γερμανία</x:v>
      </x:c>
      <x:c r="C513" s="20" t="str">
        <x:v>DEU</x:v>
      </x:c>
      <x:c r="D513" s="20" t="n">
        <x:v>2018</x:v>
      </x:c>
      <x:c r="E513" s="60" t="n">
        <x:v>1.7321688</x:v>
      </x:c>
      <x:c r="F513" s="20" t="str">
        <x:v>%</x:v>
      </x:c>
      <x:c r="G513" s="20" t="str">
        <x:v>https://ourworldindata.org/grapher/inflation-of-consumer-prices</x:v>
      </x:c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20" t="str">
        <x:v>Inflation</x:v>
      </x:c>
      <x:c r="B514" s="20" t="str">
        <x:v>Γερμανία</x:v>
      </x:c>
      <x:c r="C514" s="20" t="str">
        <x:v>DEU</x:v>
      </x:c>
      <x:c r="D514" s="20" t="n">
        <x:v>2019</x:v>
      </x:c>
      <x:c r="E514" s="60" t="n">
        <x:v>1.4456598</x:v>
      </x:c>
      <x:c r="F514" s="20" t="str">
        <x:v>%</x:v>
      </x:c>
      <x:c r="G514" s="20" t="str">
        <x:v>https://ourworldindata.org/grapher/inflation-of-consumer-prices</x:v>
      </x:c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20" t="str">
        <x:v>Inflation</x:v>
      </x:c>
      <x:c r="B515" s="20" t="str">
        <x:v>Γερμανία</x:v>
      </x:c>
      <x:c r="C515" s="20" t="str">
        <x:v>DEU</x:v>
      </x:c>
      <x:c r="D515" s="20" t="n">
        <x:v>2020</x:v>
      </x:c>
      <x:c r="E515" s="60" t="n">
        <x:v>0.14487793</x:v>
      </x:c>
      <x:c r="F515" s="20" t="str">
        <x:v>%</x:v>
      </x:c>
      <x:c r="G515" s="20" t="str">
        <x:v>https://ourworldindata.org/grapher/inflation-of-consumer-prices</x:v>
      </x:c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20" t="str">
        <x:v>Inflation</x:v>
      </x:c>
      <x:c r="B516" s="20" t="str">
        <x:v>Γερμανία</x:v>
      </x:c>
      <x:c r="C516" s="20" t="str">
        <x:v>DEU</x:v>
      </x:c>
      <x:c r="D516" s="20" t="n">
        <x:v>2021</x:v>
      </x:c>
      <x:c r="E516" s="60" t="n">
        <x:v>3.0666666</x:v>
      </x:c>
      <x:c r="F516" s="20" t="str">
        <x:v>%</x:v>
      </x:c>
      <x:c r="G516" s="20" t="str">
        <x:v>https://ourworldindata.org/grapher/inflation-of-consumer-prices</x:v>
      </x:c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20" t="str">
        <x:v>Inflation</x:v>
      </x:c>
      <x:c r="B517" s="20" t="str">
        <x:v>Γερμανία</x:v>
      </x:c>
      <x:c r="C517" s="20" t="str">
        <x:v>DEU</x:v>
      </x:c>
      <x:c r="D517" s="20" t="n">
        <x:v>2022</x:v>
      </x:c>
      <x:c r="E517" s="60" t="n">
        <x:v>6.8725743</x:v>
      </x:c>
      <x:c r="F517" s="20" t="str">
        <x:v>%</x:v>
      </x:c>
      <x:c r="G517" s="20" t="str">
        <x:v>https://ourworldindata.org/grapher/inflation-of-consumer-prices</x:v>
      </x:c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20" t="str">
        <x:v>Inflation</x:v>
      </x:c>
      <x:c r="B518" s="20" t="str">
        <x:v>Γερμανία</x:v>
      </x:c>
      <x:c r="C518" s="20" t="str">
        <x:v>DEU</x:v>
      </x:c>
      <x:c r="D518" s="20" t="n">
        <x:v>2023</x:v>
      </x:c>
      <x:c r="E518" s="60" t="n">
        <x:v>5.946437</x:v>
      </x:c>
      <x:c r="F518" s="20" t="str">
        <x:v>%</x:v>
      </x:c>
      <x:c r="G518" s="20" t="str">
        <x:v>https://ourworldindata.org/grapher/inflation-of-consumer-prices</x:v>
      </x:c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20" t="str">
        <x:v>Inflation</x:v>
      </x:c>
      <x:c r="B519" s="20" t="str">
        <x:v>Γερμανία</x:v>
      </x:c>
      <x:c r="C519" s="20" t="str">
        <x:v>DEU</x:v>
      </x:c>
      <x:c r="D519" s="20" t="n">
        <x:v>2024</x:v>
      </x:c>
      <x:c r="E519" s="60" t="n">
        <x:v>2.256498</x:v>
      </x:c>
      <x:c r="F519" s="20" t="str">
        <x:v>%</x:v>
      </x:c>
      <x:c r="G519" s="20" t="str">
        <x:v>https://ourworldindata.org/grapher/inflation-of-consumer-prices</x:v>
      </x:c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20" t="str">
        <x:v>Inflation</x:v>
      </x:c>
      <x:c r="B520" s="20" t="str">
        <x:v>Γερμανία</x:v>
      </x:c>
      <x:c r="C520" s="20" t="str">
        <x:v>DEU</x:v>
      </x:c>
      <x:c r="D520" s="20" t="n">
        <x:v>2025</x:v>
      </x:c>
      <x:c r="E520" s="60" t="n">
        <x:v>2.1717877</x:v>
      </x:c>
      <x:c r="F520" s="20" t="str">
        <x:v>%</x:v>
      </x:c>
      <x:c r="G520" s="20" t="str">
        <x:v>https://ourworldindata.org/grapher/inflation-of-consumer-prices</x:v>
      </x:c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20" t="str">
        <x:v>Manufacturing share</x:v>
      </x:c>
      <x:c r="B521" s="20" t="str">
        <x:v>Ελλάδα</x:v>
      </x:c>
      <x:c r="C521" s="20" t="str">
        <x:v>GRC</x:v>
      </x:c>
      <x:c r="D521" s="20" t="n">
        <x:v>2000</x:v>
      </x:c>
      <x:c r="E521" s="60" t="n">
        <x:v>9.920552</x:v>
      </x:c>
      <x:c r="F521" s="20" t="str">
        <x:v>% ΑΕΠ</x:v>
      </x:c>
      <x:c r="G521" s="20" t="str">
        <x:v>https://ourworldindata.org/grapher/manufacturing-value-added-to-gdp</x:v>
      </x:c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20" t="str">
        <x:v>Manufacturing share</x:v>
      </x:c>
      <x:c r="B522" s="20" t="str">
        <x:v>Ελλάδα</x:v>
      </x:c>
      <x:c r="C522" s="20" t="str">
        <x:v>GRC</x:v>
      </x:c>
      <x:c r="D522" s="20" t="n">
        <x:v>2001</x:v>
      </x:c>
      <x:c r="E522" s="60" t="n">
        <x:v>10.404101</x:v>
      </x:c>
      <x:c r="F522" s="20" t="str">
        <x:v>% ΑΕΠ</x:v>
      </x:c>
      <x:c r="G522" s="20" t="str">
        <x:v>https://ourworldindata.org/grapher/manufacturing-value-added-to-gdp</x:v>
      </x:c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20" t="str">
        <x:v>Manufacturing share</x:v>
      </x:c>
      <x:c r="B523" s="20" t="str">
        <x:v>Ελλάδα</x:v>
      </x:c>
      <x:c r="C523" s="20" t="str">
        <x:v>GRC</x:v>
      </x:c>
      <x:c r="D523" s="20" t="n">
        <x:v>2002</x:v>
      </x:c>
      <x:c r="E523" s="60" t="n">
        <x:v>10.277921</x:v>
      </x:c>
      <x:c r="F523" s="20" t="str">
        <x:v>% ΑΕΠ</x:v>
      </x:c>
      <x:c r="G523" s="20" t="str">
        <x:v>https://ourworldindata.org/grapher/manufacturing-value-added-to-gdp</x:v>
      </x:c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20" t="str">
        <x:v>Manufacturing share</x:v>
      </x:c>
      <x:c r="B524" s="20" t="str">
        <x:v>Ελλάδα</x:v>
      </x:c>
      <x:c r="C524" s="20" t="str">
        <x:v>GRC</x:v>
      </x:c>
      <x:c r="D524" s="20" t="n">
        <x:v>2003</x:v>
      </x:c>
      <x:c r="E524" s="60" t="n">
        <x:v>9.995781</x:v>
      </x:c>
      <x:c r="F524" s="20" t="str">
        <x:v>% ΑΕΠ</x:v>
      </x:c>
      <x:c r="G524" s="20" t="str">
        <x:v>https://ourworldindata.org/grapher/manufacturing-value-added-to-gdp</x:v>
      </x:c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20" t="str">
        <x:v>Manufacturing share</x:v>
      </x:c>
      <x:c r="B525" s="20" t="str">
        <x:v>Ελλάδα</x:v>
      </x:c>
      <x:c r="C525" s="20" t="str">
        <x:v>GRC</x:v>
      </x:c>
      <x:c r="D525" s="20" t="n">
        <x:v>2004</x:v>
      </x:c>
      <x:c r="E525" s="60" t="n">
        <x:v>9.651037</x:v>
      </x:c>
      <x:c r="F525" s="20" t="str">
        <x:v>% ΑΕΠ</x:v>
      </x:c>
      <x:c r="G525" s="20" t="str">
        <x:v>https://ourworldindata.org/grapher/manufacturing-value-added-to-gdp</x:v>
      </x:c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20" t="str">
        <x:v>Manufacturing share</x:v>
      </x:c>
      <x:c r="B526" s="20" t="str">
        <x:v>Ελλάδα</x:v>
      </x:c>
      <x:c r="C526" s="20" t="str">
        <x:v>GRC</x:v>
      </x:c>
      <x:c r="D526" s="20" t="n">
        <x:v>2005</x:v>
      </x:c>
      <x:c r="E526" s="60" t="n">
        <x:v>9.533685</x:v>
      </x:c>
      <x:c r="F526" s="20" t="str">
        <x:v>% ΑΕΠ</x:v>
      </x:c>
      <x:c r="G526" s="20" t="str">
        <x:v>https://ourworldindata.org/grapher/manufacturing-value-added-to-gdp</x:v>
      </x:c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20" t="str">
        <x:v>Manufacturing share</x:v>
      </x:c>
      <x:c r="B527" s="20" t="str">
        <x:v>Ελλάδα</x:v>
      </x:c>
      <x:c r="C527" s="20" t="str">
        <x:v>GRC</x:v>
      </x:c>
      <x:c r="D527" s="20" t="n">
        <x:v>2006</x:v>
      </x:c>
      <x:c r="E527" s="60" t="n">
        <x:v>9.129228</x:v>
      </x:c>
      <x:c r="F527" s="20" t="str">
        <x:v>% ΑΕΠ</x:v>
      </x:c>
      <x:c r="G527" s="20" t="str">
        <x:v>https://ourworldindata.org/grapher/manufacturing-value-added-to-gdp</x:v>
      </x:c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20" t="str">
        <x:v>Manufacturing share</x:v>
      </x:c>
      <x:c r="B528" s="20" t="str">
        <x:v>Ελλάδα</x:v>
      </x:c>
      <x:c r="C528" s="20" t="str">
        <x:v>GRC</x:v>
      </x:c>
      <x:c r="D528" s="20" t="n">
        <x:v>2007</x:v>
      </x:c>
      <x:c r="E528" s="60" t="n">
        <x:v>9.02303</x:v>
      </x:c>
      <x:c r="F528" s="20" t="str">
        <x:v>% ΑΕΠ</x:v>
      </x:c>
      <x:c r="G528" s="20" t="str">
        <x:v>https://ourworldindata.org/grapher/manufacturing-value-added-to-gdp</x:v>
      </x:c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20" t="str">
        <x:v>Manufacturing share</x:v>
      </x:c>
      <x:c r="B529" s="20" t="str">
        <x:v>Ελλάδα</x:v>
      </x:c>
      <x:c r="C529" s="20" t="str">
        <x:v>GRC</x:v>
      </x:c>
      <x:c r="D529" s="20" t="n">
        <x:v>2008</x:v>
      </x:c>
      <x:c r="E529" s="60" t="n">
        <x:v>8.887749</x:v>
      </x:c>
      <x:c r="F529" s="20" t="str">
        <x:v>% ΑΕΠ</x:v>
      </x:c>
      <x:c r="G529" s="20" t="str">
        <x:v>https://ourworldindata.org/grapher/manufacturing-value-added-to-gdp</x:v>
      </x:c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20" t="str">
        <x:v>Manufacturing share</x:v>
      </x:c>
      <x:c r="B530" s="20" t="str">
        <x:v>Ελλάδα</x:v>
      </x:c>
      <x:c r="C530" s="20" t="str">
        <x:v>GRC</x:v>
      </x:c>
      <x:c r="D530" s="20" t="n">
        <x:v>2009</x:v>
      </x:c>
      <x:c r="E530" s="60" t="n">
        <x:v>8.171746</x:v>
      </x:c>
      <x:c r="F530" s="20" t="str">
        <x:v>% ΑΕΠ</x:v>
      </x:c>
      <x:c r="G530" s="20" t="str">
        <x:v>https://ourworldindata.org/grapher/manufacturing-value-added-to-gdp</x:v>
      </x:c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20" t="str">
        <x:v>Manufacturing share</x:v>
      </x:c>
      <x:c r="B531" s="20" t="str">
        <x:v>Ελλάδα</x:v>
      </x:c>
      <x:c r="C531" s="20" t="str">
        <x:v>GRC</x:v>
      </x:c>
      <x:c r="D531" s="20" t="n">
        <x:v>2010</x:v>
      </x:c>
      <x:c r="E531" s="60" t="n">
        <x:v>8.024112</x:v>
      </x:c>
      <x:c r="F531" s="20" t="str">
        <x:v>% ΑΕΠ</x:v>
      </x:c>
      <x:c r="G531" s="20" t="str">
        <x:v>https://ourworldindata.org/grapher/manufacturing-value-added-to-gdp</x:v>
      </x:c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20" t="str">
        <x:v>Manufacturing share</x:v>
      </x:c>
      <x:c r="B532" s="20" t="str">
        <x:v>Ελλάδα</x:v>
      </x:c>
      <x:c r="C532" s="20" t="str">
        <x:v>GRC</x:v>
      </x:c>
      <x:c r="D532" s="20" t="n">
        <x:v>2011</x:v>
      </x:c>
      <x:c r="E532" s="60" t="n">
        <x:v>8.1487255</x:v>
      </x:c>
      <x:c r="F532" s="20" t="str">
        <x:v>% ΑΕΠ</x:v>
      </x:c>
      <x:c r="G532" s="20" t="str">
        <x:v>https://ourworldindata.org/grapher/manufacturing-value-added-to-gdp</x:v>
      </x:c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20" t="str">
        <x:v>Manufacturing share</x:v>
      </x:c>
      <x:c r="B533" s="20" t="str">
        <x:v>Ελλάδα</x:v>
      </x:c>
      <x:c r="C533" s="20" t="str">
        <x:v>GRC</x:v>
      </x:c>
      <x:c r="D533" s="20" t="n">
        <x:v>2012</x:v>
      </x:c>
      <x:c r="E533" s="60" t="n">
        <x:v>8.136424</x:v>
      </x:c>
      <x:c r="F533" s="20" t="str">
        <x:v>% ΑΕΠ</x:v>
      </x:c>
      <x:c r="G533" s="20" t="str">
        <x:v>https://ourworldindata.org/grapher/manufacturing-value-added-to-gdp</x:v>
      </x:c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20" t="str">
        <x:v>Manufacturing share</x:v>
      </x:c>
      <x:c r="B534" s="20" t="str">
        <x:v>Ελλάδα</x:v>
      </x:c>
      <x:c r="C534" s="20" t="str">
        <x:v>GRC</x:v>
      </x:c>
      <x:c r="D534" s="20" t="n">
        <x:v>2013</x:v>
      </x:c>
      <x:c r="E534" s="60" t="n">
        <x:v>7.780487</x:v>
      </x:c>
      <x:c r="F534" s="20" t="str">
        <x:v>% ΑΕΠ</x:v>
      </x:c>
      <x:c r="G534" s="20" t="str">
        <x:v>https://ourworldindata.org/grapher/manufacturing-value-added-to-gdp</x:v>
      </x:c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20" t="str">
        <x:v>Manufacturing share</x:v>
      </x:c>
      <x:c r="B535" s="20" t="str">
        <x:v>Ελλάδα</x:v>
      </x:c>
      <x:c r="C535" s="20" t="str">
        <x:v>GRC</x:v>
      </x:c>
      <x:c r="D535" s="20" t="n">
        <x:v>2014</x:v>
      </x:c>
      <x:c r="E535" s="60" t="n">
        <x:v>7.7932315</x:v>
      </x:c>
      <x:c r="F535" s="20" t="str">
        <x:v>% ΑΕΠ</x:v>
      </x:c>
      <x:c r="G535" s="20" t="str">
        <x:v>https://ourworldindata.org/grapher/manufacturing-value-added-to-gdp</x:v>
      </x:c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20" t="str">
        <x:v>Manufacturing share</x:v>
      </x:c>
      <x:c r="B536" s="20" t="str">
        <x:v>Ελλάδα</x:v>
      </x:c>
      <x:c r="C536" s="20" t="str">
        <x:v>GRC</x:v>
      </x:c>
      <x:c r="D536" s="20" t="n">
        <x:v>2015</x:v>
      </x:c>
      <x:c r="E536" s="60" t="n">
        <x:v>8.29398</x:v>
      </x:c>
      <x:c r="F536" s="20" t="str">
        <x:v>% ΑΕΠ</x:v>
      </x:c>
      <x:c r="G536" s="20" t="str">
        <x:v>https://ourworldindata.org/grapher/manufacturing-value-added-to-gdp</x:v>
      </x:c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20" t="str">
        <x:v>Manufacturing share</x:v>
      </x:c>
      <x:c r="B537" s="20" t="str">
        <x:v>Ελλάδα</x:v>
      </x:c>
      <x:c r="C537" s="20" t="str">
        <x:v>GRC</x:v>
      </x:c>
      <x:c r="D537" s="20" t="n">
        <x:v>2016</x:v>
      </x:c>
      <x:c r="E537" s="60" t="n">
        <x:v>8.107747</x:v>
      </x:c>
      <x:c r="F537" s="20" t="str">
        <x:v>% ΑΕΠ</x:v>
      </x:c>
      <x:c r="G537" s="20" t="str">
        <x:v>https://ourworldindata.org/grapher/manufacturing-value-added-to-gdp</x:v>
      </x:c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20" t="str">
        <x:v>Manufacturing share</x:v>
      </x:c>
      <x:c r="B538" s="20" t="str">
        <x:v>Ελλάδα</x:v>
      </x:c>
      <x:c r="C538" s="20" t="str">
        <x:v>GRC</x:v>
      </x:c>
      <x:c r="D538" s="20" t="n">
        <x:v>2017</x:v>
      </x:c>
      <x:c r="E538" s="60" t="n">
        <x:v>8.017713</x:v>
      </x:c>
      <x:c r="F538" s="20" t="str">
        <x:v>% ΑΕΠ</x:v>
      </x:c>
      <x:c r="G538" s="20" t="str">
        <x:v>https://ourworldindata.org/grapher/manufacturing-value-added-to-gdp</x:v>
      </x:c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20" t="str">
        <x:v>Manufacturing share</x:v>
      </x:c>
      <x:c r="B539" s="20" t="str">
        <x:v>Ελλάδα</x:v>
      </x:c>
      <x:c r="C539" s="20" t="str">
        <x:v>GRC</x:v>
      </x:c>
      <x:c r="D539" s="20" t="n">
        <x:v>2018</x:v>
      </x:c>
      <x:c r="E539" s="60" t="n">
        <x:v>8.181821</x:v>
      </x:c>
      <x:c r="F539" s="20" t="str">
        <x:v>% ΑΕΠ</x:v>
      </x:c>
      <x:c r="G539" s="20" t="str">
        <x:v>https://ourworldindata.org/grapher/manufacturing-value-added-to-gdp</x:v>
      </x:c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20" t="str">
        <x:v>Manufacturing share</x:v>
      </x:c>
      <x:c r="B540" s="20" t="str">
        <x:v>Ελλάδα</x:v>
      </x:c>
      <x:c r="C540" s="20" t="str">
        <x:v>GRC</x:v>
      </x:c>
      <x:c r="D540" s="20" t="n">
        <x:v>2019</x:v>
      </x:c>
      <x:c r="E540" s="60" t="n">
        <x:v>7.83959</x:v>
      </x:c>
      <x:c r="F540" s="20" t="str">
        <x:v>% ΑΕΠ</x:v>
      </x:c>
      <x:c r="G540" s="20" t="str">
        <x:v>https://ourworldindata.org/grapher/manufacturing-value-added-to-gdp</x:v>
      </x:c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20" t="str">
        <x:v>Manufacturing share</x:v>
      </x:c>
      <x:c r="B541" s="20" t="str">
        <x:v>Ελλάδα</x:v>
      </x:c>
      <x:c r="C541" s="20" t="str">
        <x:v>GRC</x:v>
      </x:c>
      <x:c r="D541" s="20" t="n">
        <x:v>2020</x:v>
      </x:c>
      <x:c r="E541" s="60" t="n">
        <x:v>8.42728</x:v>
      </x:c>
      <x:c r="F541" s="20" t="str">
        <x:v>% ΑΕΠ</x:v>
      </x:c>
      <x:c r="G541" s="20" t="str">
        <x:v>https://ourworldindata.org/grapher/manufacturing-value-added-to-gdp</x:v>
      </x:c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20" t="str">
        <x:v>Manufacturing share</x:v>
      </x:c>
      <x:c r="B542" s="20" t="str">
        <x:v>Ελλάδα</x:v>
      </x:c>
      <x:c r="C542" s="20" t="str">
        <x:v>GRC</x:v>
      </x:c>
      <x:c r="D542" s="20" t="n">
        <x:v>2021</x:v>
      </x:c>
      <x:c r="E542" s="60" t="n">
        <x:v>8.665589</x:v>
      </x:c>
      <x:c r="F542" s="20" t="str">
        <x:v>% ΑΕΠ</x:v>
      </x:c>
      <x:c r="G542" s="20" t="str">
        <x:v>https://ourworldindata.org/grapher/manufacturing-value-added-to-gdp</x:v>
      </x:c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20" t="str">
        <x:v>Manufacturing share</x:v>
      </x:c>
      <x:c r="B543" s="20" t="str">
        <x:v>Ελλάδα</x:v>
      </x:c>
      <x:c r="C543" s="20" t="str">
        <x:v>GRC</x:v>
      </x:c>
      <x:c r="D543" s="20" t="n">
        <x:v>2022</x:v>
      </x:c>
      <x:c r="E543" s="60" t="n">
        <x:v>9.721029</x:v>
      </x:c>
      <x:c r="F543" s="20" t="str">
        <x:v>% ΑΕΠ</x:v>
      </x:c>
      <x:c r="G543" s="20" t="str">
        <x:v>https://ourworldindata.org/grapher/manufacturing-value-added-to-gdp</x:v>
      </x:c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20" t="str">
        <x:v>Manufacturing share</x:v>
      </x:c>
      <x:c r="B544" s="20" t="str">
        <x:v>Ελλάδα</x:v>
      </x:c>
      <x:c r="C544" s="20" t="str">
        <x:v>GRC</x:v>
      </x:c>
      <x:c r="D544" s="20" t="n">
        <x:v>2023</x:v>
      </x:c>
      <x:c r="E544" s="60" t="n">
        <x:v>8.947904</x:v>
      </x:c>
      <x:c r="F544" s="20" t="str">
        <x:v>% ΑΕΠ</x:v>
      </x:c>
      <x:c r="G544" s="20" t="str">
        <x:v>https://ourworldindata.org/grapher/manufacturing-value-added-to-gdp</x:v>
      </x:c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20" t="str">
        <x:v>Manufacturing share</x:v>
      </x:c>
      <x:c r="B545" s="20" t="str">
        <x:v>Ελλάδα</x:v>
      </x:c>
      <x:c r="C545" s="20" t="str">
        <x:v>GRC</x:v>
      </x:c>
      <x:c r="D545" s="20" t="n">
        <x:v>2024</x:v>
      </x:c>
      <x:c r="E545" s="60" t="n">
        <x:v>9.065874</x:v>
      </x:c>
      <x:c r="F545" s="20" t="str">
        <x:v>% ΑΕΠ</x:v>
      </x:c>
      <x:c r="G545" s="20" t="str">
        <x:v>https://ourworldindata.org/grapher/manufacturing-value-added-to-gdp</x:v>
      </x:c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20" t="str">
        <x:v>Manufacturing share</x:v>
      </x:c>
      <x:c r="B546" s="20" t="str">
        <x:v>Ελλάδα</x:v>
      </x:c>
      <x:c r="C546" s="20" t="str">
        <x:v>GRC</x:v>
      </x:c>
      <x:c r="D546" s="20" t="n">
        <x:v>2025</x:v>
      </x:c>
      <x:c r="E546" s="60" t="n">
        <x:v>9.076067</x:v>
      </x:c>
      <x:c r="F546" s="20" t="str">
        <x:v>% ΑΕΠ</x:v>
      </x:c>
      <x:c r="G546" s="20" t="str">
        <x:v>https://ourworldindata.org/grapher/manufacturing-value-added-to-gdp</x:v>
      </x:c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20" t="str">
        <x:v>Manufacturing share</x:v>
      </x:c>
      <x:c r="B547" s="20" t="str">
        <x:v>Ισπανία</x:v>
      </x:c>
      <x:c r="C547" s="20" t="str">
        <x:v>ESP</x:v>
      </x:c>
      <x:c r="D547" s="20" t="n">
        <x:v>2000</x:v>
      </x:c>
      <x:c r="E547" s="60" t="n">
        <x:v>16.267147</x:v>
      </x:c>
      <x:c r="F547" s="20" t="str">
        <x:v>% ΑΕΠ</x:v>
      </x:c>
      <x:c r="G547" s="20" t="str">
        <x:v>https://ourworldindata.org/grapher/manufacturing-value-added-to-gdp</x:v>
      </x:c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20" t="str">
        <x:v>Manufacturing share</x:v>
      </x:c>
      <x:c r="B548" s="20" t="str">
        <x:v>Ισπανία</x:v>
      </x:c>
      <x:c r="C548" s="20" t="str">
        <x:v>ESP</x:v>
      </x:c>
      <x:c r="D548" s="20" t="n">
        <x:v>2001</x:v>
      </x:c>
      <x:c r="E548" s="60" t="n">
        <x:v>15.829764</x:v>
      </x:c>
      <x:c r="F548" s="20" t="str">
        <x:v>% ΑΕΠ</x:v>
      </x:c>
      <x:c r="G548" s="20" t="str">
        <x:v>https://ourworldindata.org/grapher/manufacturing-value-added-to-gdp</x:v>
      </x:c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20" t="str">
        <x:v>Manufacturing share</x:v>
      </x:c>
      <x:c r="B549" s="20" t="str">
        <x:v>Ισπανία</x:v>
      </x:c>
      <x:c r="C549" s="20" t="str">
        <x:v>ESP</x:v>
      </x:c>
      <x:c r="D549" s="20" t="n">
        <x:v>2002</x:v>
      </x:c>
      <x:c r="E549" s="60" t="n">
        <x:v>15.189852</x:v>
      </x:c>
      <x:c r="F549" s="20" t="str">
        <x:v>% ΑΕΠ</x:v>
      </x:c>
      <x:c r="G549" s="20" t="str">
        <x:v>https://ourworldindata.org/grapher/manufacturing-value-added-to-gdp</x:v>
      </x:c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20" t="str">
        <x:v>Manufacturing share</x:v>
      </x:c>
      <x:c r="B550" s="20" t="str">
        <x:v>Ισπανία</x:v>
      </x:c>
      <x:c r="C550" s="20" t="str">
        <x:v>ESP</x:v>
      </x:c>
      <x:c r="D550" s="20" t="n">
        <x:v>2003</x:v>
      </x:c>
      <x:c r="E550" s="60" t="n">
        <x:v>14.601779</x:v>
      </x:c>
      <x:c r="F550" s="20" t="str">
        <x:v>% ΑΕΠ</x:v>
      </x:c>
      <x:c r="G550" s="20" t="str">
        <x:v>https://ourworldindata.org/grapher/manufacturing-value-added-to-gdp</x:v>
      </x:c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20" t="str">
        <x:v>Manufacturing share</x:v>
      </x:c>
      <x:c r="B551" s="20" t="str">
        <x:v>Ισπανία</x:v>
      </x:c>
      <x:c r="C551" s="20" t="str">
        <x:v>ESP</x:v>
      </x:c>
      <x:c r="D551" s="20" t="n">
        <x:v>2004</x:v>
      </x:c>
      <x:c r="E551" s="60" t="n">
        <x:v>14.017643</x:v>
      </x:c>
      <x:c r="F551" s="20" t="str">
        <x:v>% ΑΕΠ</x:v>
      </x:c>
      <x:c r="G551" s="20" t="str">
        <x:v>https://ourworldindata.org/grapher/manufacturing-value-added-to-gdp</x:v>
      </x:c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20" t="str">
        <x:v>Manufacturing share</x:v>
      </x:c>
      <x:c r="B552" s="20" t="str">
        <x:v>Ισπανία</x:v>
      </x:c>
      <x:c r="C552" s="20" t="str">
        <x:v>ESP</x:v>
      </x:c>
      <x:c r="D552" s="20" t="n">
        <x:v>2005</x:v>
      </x:c>
      <x:c r="E552" s="60" t="n">
        <x:v>13.502104</x:v>
      </x:c>
      <x:c r="F552" s="20" t="str">
        <x:v>% ΑΕΠ</x:v>
      </x:c>
      <x:c r="G552" s="20" t="str">
        <x:v>https://ourworldindata.org/grapher/manufacturing-value-added-to-gdp</x:v>
      </x:c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20" t="str">
        <x:v>Manufacturing share</x:v>
      </x:c>
      <x:c r="B553" s="20" t="str">
        <x:v>Ισπανία</x:v>
      </x:c>
      <x:c r="C553" s="20" t="str">
        <x:v>ESP</x:v>
      </x:c>
      <x:c r="D553" s="20" t="n">
        <x:v>2006</x:v>
      </x:c>
      <x:c r="E553" s="60" t="n">
        <x:v>13.071855</x:v>
      </x:c>
      <x:c r="F553" s="20" t="str">
        <x:v>% ΑΕΠ</x:v>
      </x:c>
      <x:c r="G553" s="20" t="str">
        <x:v>https://ourworldindata.org/grapher/manufacturing-value-added-to-gdp</x:v>
      </x:c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20" t="str">
        <x:v>Manufacturing share</x:v>
      </x:c>
      <x:c r="B554" s="20" t="str">
        <x:v>Ισπανία</x:v>
      </x:c>
      <x:c r="C554" s="20" t="str">
        <x:v>ESP</x:v>
      </x:c>
      <x:c r="D554" s="20" t="n">
        <x:v>2007</x:v>
      </x:c>
      <x:c r="E554" s="60" t="n">
        <x:v>12.606759</x:v>
      </x:c>
      <x:c r="F554" s="20" t="str">
        <x:v>% ΑΕΠ</x:v>
      </x:c>
      <x:c r="G554" s="20" t="str">
        <x:v>https://ourworldindata.org/grapher/manufacturing-value-added-to-gdp</x:v>
      </x:c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20" t="str">
        <x:v>Manufacturing share</x:v>
      </x:c>
      <x:c r="B555" s="20" t="str">
        <x:v>Ισπανία</x:v>
      </x:c>
      <x:c r="C555" s="20" t="str">
        <x:v>ESP</x:v>
      </x:c>
      <x:c r="D555" s="20" t="n">
        <x:v>2008</x:v>
      </x:c>
      <x:c r="E555" s="60" t="n">
        <x:v>12.3951845</x:v>
      </x:c>
      <x:c r="F555" s="20" t="str">
        <x:v>% ΑΕΠ</x:v>
      </x:c>
      <x:c r="G555" s="20" t="str">
        <x:v>https://ourworldindata.org/grapher/manufacturing-value-added-to-gdp</x:v>
      </x:c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20" t="str">
        <x:v>Manufacturing share</x:v>
      </x:c>
      <x:c r="B556" s="20" t="str">
        <x:v>Ισπανία</x:v>
      </x:c>
      <x:c r="C556" s="20" t="str">
        <x:v>ESP</x:v>
      </x:c>
      <x:c r="D556" s="20" t="n">
        <x:v>2009</x:v>
      </x:c>
      <x:c r="E556" s="60" t="n">
        <x:v>11.327878</x:v>
      </x:c>
      <x:c r="F556" s="20" t="str">
        <x:v>% ΑΕΠ</x:v>
      </x:c>
      <x:c r="G556" s="20" t="str">
        <x:v>https://ourworldindata.org/grapher/manufacturing-value-added-to-gdp</x:v>
      </x:c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20" t="str">
        <x:v>Manufacturing share</x:v>
      </x:c>
      <x:c r="B557" s="20" t="str">
        <x:v>Ισπανία</x:v>
      </x:c>
      <x:c r="C557" s="20" t="str">
        <x:v>ESP</x:v>
      </x:c>
      <x:c r="D557" s="20" t="n">
        <x:v>2010</x:v>
      </x:c>
      <x:c r="E557" s="60" t="n">
        <x:v>11.114196</x:v>
      </x:c>
      <x:c r="F557" s="20" t="str">
        <x:v>% ΑΕΠ</x:v>
      </x:c>
      <x:c r="G557" s="20" t="str">
        <x:v>https://ourworldindata.org/grapher/manufacturing-value-added-to-gdp</x:v>
      </x:c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20" t="str">
        <x:v>Manufacturing share</x:v>
      </x:c>
      <x:c r="B558" s="20" t="str">
        <x:v>Ισπανία</x:v>
      </x:c>
      <x:c r="C558" s="20" t="str">
        <x:v>ESP</x:v>
      </x:c>
      <x:c r="D558" s="20" t="n">
        <x:v>2011</x:v>
      </x:c>
      <x:c r="E558" s="60" t="n">
        <x:v>11.201471</x:v>
      </x:c>
      <x:c r="F558" s="20" t="str">
        <x:v>% ΑΕΠ</x:v>
      </x:c>
      <x:c r="G558" s="20" t="str">
        <x:v>https://ourworldindata.org/grapher/manufacturing-value-added-to-gdp</x:v>
      </x:c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20" t="str">
        <x:v>Manufacturing share</x:v>
      </x:c>
      <x:c r="B559" s="20" t="str">
        <x:v>Ισπανία</x:v>
      </x:c>
      <x:c r="C559" s="20" t="str">
        <x:v>ESP</x:v>
      </x:c>
      <x:c r="D559" s="20" t="n">
        <x:v>2012</x:v>
      </x:c>
      <x:c r="E559" s="60" t="n">
        <x:v>10.811862</x:v>
      </x:c>
      <x:c r="F559" s="20" t="str">
        <x:v>% ΑΕΠ</x:v>
      </x:c>
      <x:c r="G559" s="20" t="str">
        <x:v>https://ourworldindata.org/grapher/manufacturing-value-added-to-gdp</x:v>
      </x:c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20" t="str">
        <x:v>Manufacturing share</x:v>
      </x:c>
      <x:c r="B560" s="20" t="str">
        <x:v>Ισπανία</x:v>
      </x:c>
      <x:c r="C560" s="20" t="str">
        <x:v>ESP</x:v>
      </x:c>
      <x:c r="D560" s="20" t="n">
        <x:v>2013</x:v>
      </x:c>
      <x:c r="E560" s="60" t="n">
        <x:v>10.866259</x:v>
      </x:c>
      <x:c r="F560" s="20" t="str">
        <x:v>% ΑΕΠ</x:v>
      </x:c>
      <x:c r="G560" s="20" t="str">
        <x:v>https://ourworldindata.org/grapher/manufacturing-value-added-to-gdp</x:v>
      </x:c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20" t="str">
        <x:v>Manufacturing share</x:v>
      </x:c>
      <x:c r="B561" s="20" t="str">
        <x:v>Ισπανία</x:v>
      </x:c>
      <x:c r="C561" s="20" t="str">
        <x:v>ESP</x:v>
      </x:c>
      <x:c r="D561" s="20" t="n">
        <x:v>2014</x:v>
      </x:c>
      <x:c r="E561" s="60" t="n">
        <x:v>10.997556</x:v>
      </x:c>
      <x:c r="F561" s="20" t="str">
        <x:v>% ΑΕΠ</x:v>
      </x:c>
      <x:c r="G561" s="20" t="str">
        <x:v>https://ourworldindata.org/grapher/manufacturing-value-added-to-gdp</x:v>
      </x:c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20" t="str">
        <x:v>Manufacturing share</x:v>
      </x:c>
      <x:c r="B562" s="20" t="str">
        <x:v>Ισπανία</x:v>
      </x:c>
      <x:c r="C562" s="20" t="str">
        <x:v>ESP</x:v>
      </x:c>
      <x:c r="D562" s="20" t="n">
        <x:v>2015</x:v>
      </x:c>
      <x:c r="E562" s="60" t="n">
        <x:v>11.013768</x:v>
      </x:c>
      <x:c r="F562" s="20" t="str">
        <x:v>% ΑΕΠ</x:v>
      </x:c>
      <x:c r="G562" s="20" t="str">
        <x:v>https://ourworldindata.org/grapher/manufacturing-value-added-to-gdp</x:v>
      </x:c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20" t="str">
        <x:v>Manufacturing share</x:v>
      </x:c>
      <x:c r="B563" s="20" t="str">
        <x:v>Ισπανία</x:v>
      </x:c>
      <x:c r="C563" s="20" t="str">
        <x:v>ESP</x:v>
      </x:c>
      <x:c r="D563" s="20" t="n">
        <x:v>2016</x:v>
      </x:c>
      <x:c r="E563" s="60" t="n">
        <x:v>10.95277</x:v>
      </x:c>
      <x:c r="F563" s="20" t="str">
        <x:v>% ΑΕΠ</x:v>
      </x:c>
      <x:c r="G563" s="20" t="str">
        <x:v>https://ourworldindata.org/grapher/manufacturing-value-added-to-gdp</x:v>
      </x:c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20" t="str">
        <x:v>Manufacturing share</x:v>
      </x:c>
      <x:c r="B564" s="20" t="str">
        <x:v>Ισπανία</x:v>
      </x:c>
      <x:c r="C564" s="20" t="str">
        <x:v>ESP</x:v>
      </x:c>
      <x:c r="D564" s="20" t="n">
        <x:v>2017</x:v>
      </x:c>
      <x:c r="E564" s="60" t="n">
        <x:v>11.114558</x:v>
      </x:c>
      <x:c r="F564" s="20" t="str">
        <x:v>% ΑΕΠ</x:v>
      </x:c>
      <x:c r="G564" s="20" t="str">
        <x:v>https://ourworldindata.org/grapher/manufacturing-value-added-to-gdp</x:v>
      </x:c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20" t="str">
        <x:v>Manufacturing share</x:v>
      </x:c>
      <x:c r="B565" s="20" t="str">
        <x:v>Ισπανία</x:v>
      </x:c>
      <x:c r="C565" s="20" t="str">
        <x:v>ESP</x:v>
      </x:c>
      <x:c r="D565" s="20" t="n">
        <x:v>2018</x:v>
      </x:c>
      <x:c r="E565" s="60" t="n">
        <x:v>10.788632</x:v>
      </x:c>
      <x:c r="F565" s="20" t="str">
        <x:v>% ΑΕΠ</x:v>
      </x:c>
      <x:c r="G565" s="20" t="str">
        <x:v>https://ourworldindata.org/grapher/manufacturing-value-added-to-gdp</x:v>
      </x:c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20" t="str">
        <x:v>Manufacturing share</x:v>
      </x:c>
      <x:c r="B566" s="20" t="str">
        <x:v>Ισπανία</x:v>
      </x:c>
      <x:c r="C566" s="20" t="str">
        <x:v>ESP</x:v>
      </x:c>
      <x:c r="D566" s="20" t="n">
        <x:v>2019</x:v>
      </x:c>
      <x:c r="E566" s="60" t="n">
        <x:v>10.6967325</x:v>
      </x:c>
      <x:c r="F566" s="20" t="str">
        <x:v>% ΑΕΠ</x:v>
      </x:c>
      <x:c r="G566" s="20" t="str">
        <x:v>https://ourworldindata.org/grapher/manufacturing-value-added-to-gdp</x:v>
      </x:c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20" t="str">
        <x:v>Manufacturing share</x:v>
      </x:c>
      <x:c r="B567" s="20" t="str">
        <x:v>Ισπανία</x:v>
      </x:c>
      <x:c r="C567" s="20" t="str">
        <x:v>ESP</x:v>
      </x:c>
      <x:c r="D567" s="20" t="n">
        <x:v>2020</x:v>
      </x:c>
      <x:c r="E567" s="60" t="n">
        <x:v>10.853213</x:v>
      </x:c>
      <x:c r="F567" s="20" t="str">
        <x:v>% ΑΕΠ</x:v>
      </x:c>
      <x:c r="G567" s="20" t="str">
        <x:v>https://ourworldindata.org/grapher/manufacturing-value-added-to-gdp</x:v>
      </x:c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20" t="str">
        <x:v>Manufacturing share</x:v>
      </x:c>
      <x:c r="B568" s="20" t="str">
        <x:v>Ισπανία</x:v>
      </x:c>
      <x:c r="C568" s="20" t="str">
        <x:v>ESP</x:v>
      </x:c>
      <x:c r="D568" s="20" t="n">
        <x:v>2021</x:v>
      </x:c>
      <x:c r="E568" s="60" t="n">
        <x:v>11.256084</x:v>
      </x:c>
      <x:c r="F568" s="20" t="str">
        <x:v>% ΑΕΠ</x:v>
      </x:c>
      <x:c r="G568" s="20" t="str">
        <x:v>https://ourworldindata.org/grapher/manufacturing-value-added-to-gdp</x:v>
      </x:c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20" t="str">
        <x:v>Manufacturing share</x:v>
      </x:c>
      <x:c r="B569" s="20" t="str">
        <x:v>Ισπανία</x:v>
      </x:c>
      <x:c r="C569" s="20" t="str">
        <x:v>ESP</x:v>
      </x:c>
      <x:c r="D569" s="20" t="n">
        <x:v>2022</x:v>
      </x:c>
      <x:c r="E569" s="60" t="n">
        <x:v>11.0279875</x:v>
      </x:c>
      <x:c r="F569" s="20" t="str">
        <x:v>% ΑΕΠ</x:v>
      </x:c>
      <x:c r="G569" s="20" t="str">
        <x:v>https://ourworldindata.org/grapher/manufacturing-value-added-to-gdp</x:v>
      </x:c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20" t="str">
        <x:v>Manufacturing share</x:v>
      </x:c>
      <x:c r="B570" s="20" t="str">
        <x:v>Ισπανία</x:v>
      </x:c>
      <x:c r="C570" s="20" t="str">
        <x:v>ESP</x:v>
      </x:c>
      <x:c r="D570" s="20" t="n">
        <x:v>2023</x:v>
      </x:c>
      <x:c r="E570" s="60" t="n">
        <x:v>10.951013</x:v>
      </x:c>
      <x:c r="F570" s="20" t="str">
        <x:v>% ΑΕΠ</x:v>
      </x:c>
      <x:c r="G570" s="20" t="str">
        <x:v>https://ourworldindata.org/grapher/manufacturing-value-added-to-gdp</x:v>
      </x:c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20" t="str">
        <x:v>Manufacturing share</x:v>
      </x:c>
      <x:c r="B571" s="20" t="str">
        <x:v>Ισπανία</x:v>
      </x:c>
      <x:c r="C571" s="20" t="str">
        <x:v>ESP</x:v>
      </x:c>
      <x:c r="D571" s="20" t="n">
        <x:v>2024</x:v>
      </x:c>
      <x:c r="E571" s="60" t="n">
        <x:v>10.84443</x:v>
      </x:c>
      <x:c r="F571" s="20" t="str">
        <x:v>% ΑΕΠ</x:v>
      </x:c>
      <x:c r="G571" s="20" t="str">
        <x:v>https://ourworldindata.org/grapher/manufacturing-value-added-to-gdp</x:v>
      </x:c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20" t="str">
        <x:v>Manufacturing share</x:v>
      </x:c>
      <x:c r="B572" s="20" t="str">
        <x:v>Ισπανία</x:v>
      </x:c>
      <x:c r="C572" s="20" t="str">
        <x:v>ESP</x:v>
      </x:c>
      <x:c r="D572" s="20" t="n">
        <x:v>2025</x:v>
      </x:c>
      <x:c r="E572" s="60" t="n">
        <x:v>10.596556</x:v>
      </x:c>
      <x:c r="F572" s="20" t="str">
        <x:v>% ΑΕΠ</x:v>
      </x:c>
      <x:c r="G572" s="20" t="str">
        <x:v>https://ourworldindata.org/grapher/manufacturing-value-added-to-gdp</x:v>
      </x:c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20" t="str">
        <x:v>Manufacturing share</x:v>
      </x:c>
      <x:c r="B573" s="20" t="str">
        <x:v>Ιταλία</x:v>
      </x:c>
      <x:c r="C573" s="20" t="str">
        <x:v>ITA</x:v>
      </x:c>
      <x:c r="D573" s="20" t="n">
        <x:v>2000</x:v>
      </x:c>
      <x:c r="E573" s="60" t="n">
        <x:v>17.672941</x:v>
      </x:c>
      <x:c r="F573" s="20" t="str">
        <x:v>% ΑΕΠ</x:v>
      </x:c>
      <x:c r="G573" s="20" t="str">
        <x:v>https://ourworldindata.org/grapher/manufacturing-value-added-to-gdp</x:v>
      </x:c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20" t="str">
        <x:v>Manufacturing share</x:v>
      </x:c>
      <x:c r="B574" s="20" t="str">
        <x:v>Ιταλία</x:v>
      </x:c>
      <x:c r="C574" s="20" t="str">
        <x:v>ITA</x:v>
      </x:c>
      <x:c r="D574" s="20" t="n">
        <x:v>2001</x:v>
      </x:c>
      <x:c r="E574" s="60" t="n">
        <x:v>17.197044</x:v>
      </x:c>
      <x:c r="F574" s="20" t="str">
        <x:v>% ΑΕΠ</x:v>
      </x:c>
      <x:c r="G574" s="20" t="str">
        <x:v>https://ourworldindata.org/grapher/manufacturing-value-added-to-gdp</x:v>
      </x:c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20" t="str">
        <x:v>Manufacturing share</x:v>
      </x:c>
      <x:c r="B575" s="20" t="str">
        <x:v>Ιταλία</x:v>
      </x:c>
      <x:c r="C575" s="20" t="str">
        <x:v>ITA</x:v>
      </x:c>
      <x:c r="D575" s="20" t="n">
        <x:v>2002</x:v>
      </x:c>
      <x:c r="E575" s="60" t="n">
        <x:v>16.829514</x:v>
      </x:c>
      <x:c r="F575" s="20" t="str">
        <x:v>% ΑΕΠ</x:v>
      </x:c>
      <x:c r="G575" s="20" t="str">
        <x:v>https://ourworldindata.org/grapher/manufacturing-value-added-to-gdp</x:v>
      </x:c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20" t="str">
        <x:v>Manufacturing share</x:v>
      </x:c>
      <x:c r="B576" s="20" t="str">
        <x:v>Ιταλία</x:v>
      </x:c>
      <x:c r="C576" s="20" t="str">
        <x:v>ITA</x:v>
      </x:c>
      <x:c r="D576" s="20" t="n">
        <x:v>2003</x:v>
      </x:c>
      <x:c r="E576" s="60" t="n">
        <x:v>16.134205</x:v>
      </x:c>
      <x:c r="F576" s="20" t="str">
        <x:v>% ΑΕΠ</x:v>
      </x:c>
      <x:c r="G576" s="20" t="str">
        <x:v>https://ourworldindata.org/grapher/manufacturing-value-added-to-gdp</x:v>
      </x:c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20" t="str">
        <x:v>Manufacturing share</x:v>
      </x:c>
      <x:c r="B577" s="20" t="str">
        <x:v>Ιταλία</x:v>
      </x:c>
      <x:c r="C577" s="20" t="str">
        <x:v>ITA</x:v>
      </x:c>
      <x:c r="D577" s="20" t="n">
        <x:v>2004</x:v>
      </x:c>
      <x:c r="E577" s="60" t="n">
        <x:v>15.873799</x:v>
      </x:c>
      <x:c r="F577" s="20" t="str">
        <x:v>% ΑΕΠ</x:v>
      </x:c>
      <x:c r="G577" s="20" t="str">
        <x:v>https://ourworldindata.org/grapher/manufacturing-value-added-to-gdp</x:v>
      </x:c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20" t="str">
        <x:v>Manufacturing share</x:v>
      </x:c>
      <x:c r="B578" s="20" t="str">
        <x:v>Ιταλία</x:v>
      </x:c>
      <x:c r="C578" s="20" t="str">
        <x:v>ITA</x:v>
      </x:c>
      <x:c r="D578" s="20" t="n">
        <x:v>2005</x:v>
      </x:c>
      <x:c r="E578" s="60" t="n">
        <x:v>15.522965</x:v>
      </x:c>
      <x:c r="F578" s="20" t="str">
        <x:v>% ΑΕΠ</x:v>
      </x:c>
      <x:c r="G578" s="20" t="str">
        <x:v>https://ourworldindata.org/grapher/manufacturing-value-added-to-gdp</x:v>
      </x:c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20" t="str">
        <x:v>Manufacturing share</x:v>
      </x:c>
      <x:c r="B579" s="20" t="str">
        <x:v>Ιταλία</x:v>
      </x:c>
      <x:c r="C579" s="20" t="str">
        <x:v>ITA</x:v>
      </x:c>
      <x:c r="D579" s="20" t="n">
        <x:v>2006</x:v>
      </x:c>
      <x:c r="E579" s="60" t="n">
        <x:v>15.572837</x:v>
      </x:c>
      <x:c r="F579" s="20" t="str">
        <x:v>% ΑΕΠ</x:v>
      </x:c>
      <x:c r="G579" s="20" t="str">
        <x:v>https://ourworldindata.org/grapher/manufacturing-value-added-to-gdp</x:v>
      </x:c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20" t="str">
        <x:v>Manufacturing share</x:v>
      </x:c>
      <x:c r="B580" s="20" t="str">
        <x:v>Ιταλία</x:v>
      </x:c>
      <x:c r="C580" s="20" t="str">
        <x:v>ITA</x:v>
      </x:c>
      <x:c r="D580" s="20" t="n">
        <x:v>2007</x:v>
      </x:c>
      <x:c r="E580" s="60" t="n">
        <x:v>15.958166</x:v>
      </x:c>
      <x:c r="F580" s="20" t="str">
        <x:v>% ΑΕΠ</x:v>
      </x:c>
      <x:c r="G580" s="20" t="str">
        <x:v>https://ourworldindata.org/grapher/manufacturing-value-added-to-gdp</x:v>
      </x:c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20" t="str">
        <x:v>Manufacturing share</x:v>
      </x:c>
      <x:c r="B581" s="20" t="str">
        <x:v>Ιταλία</x:v>
      </x:c>
      <x:c r="C581" s="20" t="str">
        <x:v>ITA</x:v>
      </x:c>
      <x:c r="D581" s="20" t="n">
        <x:v>2008</x:v>
      </x:c>
      <x:c r="E581" s="60" t="n">
        <x:v>15.480531</x:v>
      </x:c>
      <x:c r="F581" s="20" t="str">
        <x:v>% ΑΕΠ</x:v>
      </x:c>
      <x:c r="G581" s="20" t="str">
        <x:v>https://ourworldindata.org/grapher/manufacturing-value-added-to-gdp</x:v>
      </x:c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20" t="str">
        <x:v>Manufacturing share</x:v>
      </x:c>
      <x:c r="B582" s="20" t="str">
        <x:v>Ιταλία</x:v>
      </x:c>
      <x:c r="C582" s="20" t="str">
        <x:v>ITA</x:v>
      </x:c>
      <x:c r="D582" s="20" t="n">
        <x:v>2009</x:v>
      </x:c>
      <x:c r="E582" s="60" t="n">
        <x:v>13.657602</x:v>
      </x:c>
      <x:c r="F582" s="20" t="str">
        <x:v>% ΑΕΠ</x:v>
      </x:c>
      <x:c r="G582" s="20" t="str">
        <x:v>https://ourworldindata.org/grapher/manufacturing-value-added-to-gdp</x:v>
      </x:c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20" t="str">
        <x:v>Manufacturing share</x:v>
      </x:c>
      <x:c r="B583" s="20" t="str">
        <x:v>Ιταλία</x:v>
      </x:c>
      <x:c r="C583" s="20" t="str">
        <x:v>ITA</x:v>
      </x:c>
      <x:c r="D583" s="20" t="n">
        <x:v>2010</x:v>
      </x:c>
      <x:c r="E583" s="60" t="n">
        <x:v>14.16308</x:v>
      </x:c>
      <x:c r="F583" s="20" t="str">
        <x:v>% ΑΕΠ</x:v>
      </x:c>
      <x:c r="G583" s="20" t="str">
        <x:v>https://ourworldindata.org/grapher/manufacturing-value-added-to-gdp</x:v>
      </x:c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20" t="str">
        <x:v>Manufacturing share</x:v>
      </x:c>
      <x:c r="B584" s="20" t="str">
        <x:v>Ιταλία</x:v>
      </x:c>
      <x:c r="C584" s="20" t="str">
        <x:v>ITA</x:v>
      </x:c>
      <x:c r="D584" s="20" t="n">
        <x:v>2011</x:v>
      </x:c>
      <x:c r="E584" s="60" t="n">
        <x:v>14.131907</x:v>
      </x:c>
      <x:c r="F584" s="20" t="str">
        <x:v>% ΑΕΠ</x:v>
      </x:c>
      <x:c r="G584" s="20" t="str">
        <x:v>https://ourworldindata.org/grapher/manufacturing-value-added-to-gdp</x:v>
      </x:c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20" t="str">
        <x:v>Manufacturing share</x:v>
      </x:c>
      <x:c r="B585" s="20" t="str">
        <x:v>Ιταλία</x:v>
      </x:c>
      <x:c r="C585" s="20" t="str">
        <x:v>ITA</x:v>
      </x:c>
      <x:c r="D585" s="20" t="n">
        <x:v>2012</x:v>
      </x:c>
      <x:c r="E585" s="60" t="n">
        <x:v>13.758234</x:v>
      </x:c>
      <x:c r="F585" s="20" t="str">
        <x:v>% ΑΕΠ</x:v>
      </x:c>
      <x:c r="G585" s="20" t="str">
        <x:v>https://ourworldindata.org/grapher/manufacturing-value-added-to-gdp</x:v>
      </x:c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20" t="str">
        <x:v>Manufacturing share</x:v>
      </x:c>
      <x:c r="B586" s="20" t="str">
        <x:v>Ιταλία</x:v>
      </x:c>
      <x:c r="C586" s="20" t="str">
        <x:v>ITA</x:v>
      </x:c>
      <x:c r="D586" s="20" t="n">
        <x:v>2013</x:v>
      </x:c>
      <x:c r="E586" s="60" t="n">
        <x:v>13.759348</x:v>
      </x:c>
      <x:c r="F586" s="20" t="str">
        <x:v>% ΑΕΠ</x:v>
      </x:c>
      <x:c r="G586" s="20" t="str">
        <x:v>https://ourworldindata.org/grapher/manufacturing-value-added-to-gdp</x:v>
      </x:c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20" t="str">
        <x:v>Manufacturing share</x:v>
      </x:c>
      <x:c r="B587" s="20" t="str">
        <x:v>Ιταλία</x:v>
      </x:c>
      <x:c r="C587" s="20" t="str">
        <x:v>ITA</x:v>
      </x:c>
      <x:c r="D587" s="20" t="n">
        <x:v>2014</x:v>
      </x:c>
      <x:c r="E587" s="60" t="n">
        <x:v>13.836222</x:v>
      </x:c>
      <x:c r="F587" s="20" t="str">
        <x:v>% ΑΕΠ</x:v>
      </x:c>
      <x:c r="G587" s="20" t="str">
        <x:v>https://ourworldindata.org/grapher/manufacturing-value-added-to-gdp</x:v>
      </x:c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20" t="str">
        <x:v>Manufacturing share</x:v>
      </x:c>
      <x:c r="B588" s="20" t="str">
        <x:v>Ιταλία</x:v>
      </x:c>
      <x:c r="C588" s="20" t="str">
        <x:v>ITA</x:v>
      </x:c>
      <x:c r="D588" s="20" t="n">
        <x:v>2015</x:v>
      </x:c>
      <x:c r="E588" s="60" t="n">
        <x:v>14.262344</x:v>
      </x:c>
      <x:c r="F588" s="20" t="str">
        <x:v>% ΑΕΠ</x:v>
      </x:c>
      <x:c r="G588" s="20" t="str">
        <x:v>https://ourworldindata.org/grapher/manufacturing-value-added-to-gdp</x:v>
      </x:c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20" t="str">
        <x:v>Manufacturing share</x:v>
      </x:c>
      <x:c r="B589" s="20" t="str">
        <x:v>Ιταλία</x:v>
      </x:c>
      <x:c r="C589" s="20" t="str">
        <x:v>ITA</x:v>
      </x:c>
      <x:c r="D589" s="20" t="n">
        <x:v>2016</x:v>
      </x:c>
      <x:c r="E589" s="60" t="n">
        <x:v>14.66386</x:v>
      </x:c>
      <x:c r="F589" s="20" t="str">
        <x:v>% ΑΕΠ</x:v>
      </x:c>
      <x:c r="G589" s="20" t="str">
        <x:v>https://ourworldindata.org/grapher/manufacturing-value-added-to-gdp</x:v>
      </x:c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20" t="str">
        <x:v>Manufacturing share</x:v>
      </x:c>
      <x:c r="B590" s="20" t="str">
        <x:v>Ιταλία</x:v>
      </x:c>
      <x:c r="C590" s="20" t="str">
        <x:v>ITA</x:v>
      </x:c>
      <x:c r="D590" s="20" t="n">
        <x:v>2017</x:v>
      </x:c>
      <x:c r="E590" s="60" t="n">
        <x:v>14.816775</x:v>
      </x:c>
      <x:c r="F590" s="20" t="str">
        <x:v>% ΑΕΠ</x:v>
      </x:c>
      <x:c r="G590" s="20" t="str">
        <x:v>https://ourworldindata.org/grapher/manufacturing-value-added-to-gdp</x:v>
      </x:c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20" t="str">
        <x:v>Manufacturing share</x:v>
      </x:c>
      <x:c r="B591" s="20" t="str">
        <x:v>Ιταλία</x:v>
      </x:c>
      <x:c r="C591" s="20" t="str">
        <x:v>ITA</x:v>
      </x:c>
      <x:c r="D591" s="20" t="n">
        <x:v>2018</x:v>
      </x:c>
      <x:c r="E591" s="60" t="n">
        <x:v>14.9480715</x:v>
      </x:c>
      <x:c r="F591" s="20" t="str">
        <x:v>% ΑΕΠ</x:v>
      </x:c>
      <x:c r="G591" s="20" t="str">
        <x:v>https://ourworldindata.org/grapher/manufacturing-value-added-to-gdp</x:v>
      </x:c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20" t="str">
        <x:v>Manufacturing share</x:v>
      </x:c>
      <x:c r="B592" s="20" t="str">
        <x:v>Ιταλία</x:v>
      </x:c>
      <x:c r="C592" s="20" t="str">
        <x:v>ITA</x:v>
      </x:c>
      <x:c r="D592" s="20" t="n">
        <x:v>2019</x:v>
      </x:c>
      <x:c r="E592" s="60" t="n">
        <x:v>14.803282</x:v>
      </x:c>
      <x:c r="F592" s="20" t="str">
        <x:v>% ΑΕΠ</x:v>
      </x:c>
      <x:c r="G592" s="20" t="str">
        <x:v>https://ourworldindata.org/grapher/manufacturing-value-added-to-gdp</x:v>
      </x:c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20" t="str">
        <x:v>Manufacturing share</x:v>
      </x:c>
      <x:c r="B593" s="20" t="str">
        <x:v>Ιταλία</x:v>
      </x:c>
      <x:c r="C593" s="20" t="str">
        <x:v>ITA</x:v>
      </x:c>
      <x:c r="D593" s="20" t="n">
        <x:v>2020</x:v>
      </x:c>
      <x:c r="E593" s="60" t="n">
        <x:v>14.477256</x:v>
      </x:c>
      <x:c r="F593" s="20" t="str">
        <x:v>% ΑΕΠ</x:v>
      </x:c>
      <x:c r="G593" s="20" t="str">
        <x:v>https://ourworldindata.org/grapher/manufacturing-value-added-to-gdp</x:v>
      </x:c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20" t="str">
        <x:v>Manufacturing share</x:v>
      </x:c>
      <x:c r="B594" s="20" t="str">
        <x:v>Ιταλία</x:v>
      </x:c>
      <x:c r="C594" s="20" t="str">
        <x:v>ITA</x:v>
      </x:c>
      <x:c r="D594" s="20" t="n">
        <x:v>2021</x:v>
      </x:c>
      <x:c r="E594" s="60" t="n">
        <x:v>15.3653</x:v>
      </x:c>
      <x:c r="F594" s="20" t="str">
        <x:v>% ΑΕΠ</x:v>
      </x:c>
      <x:c r="G594" s="20" t="str">
        <x:v>https://ourworldindata.org/grapher/manufacturing-value-added-to-gdp</x:v>
      </x:c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20" t="str">
        <x:v>Manufacturing share</x:v>
      </x:c>
      <x:c r="B595" s="20" t="str">
        <x:v>Ιταλία</x:v>
      </x:c>
      <x:c r="C595" s="20" t="str">
        <x:v>ITA</x:v>
      </x:c>
      <x:c r="D595" s="20" t="n">
        <x:v>2022</x:v>
      </x:c>
      <x:c r="E595" s="60" t="n">
        <x:v>15.382254</x:v>
      </x:c>
      <x:c r="F595" s="20" t="str">
        <x:v>% ΑΕΠ</x:v>
      </x:c>
      <x:c r="G595" s="20" t="str">
        <x:v>https://ourworldindata.org/grapher/manufacturing-value-added-to-gdp</x:v>
      </x:c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20" t="str">
        <x:v>Manufacturing share</x:v>
      </x:c>
      <x:c r="B596" s="20" t="str">
        <x:v>Ιταλία</x:v>
      </x:c>
      <x:c r="C596" s="20" t="str">
        <x:v>ITA</x:v>
      </x:c>
      <x:c r="D596" s="20" t="n">
        <x:v>2023</x:v>
      </x:c>
      <x:c r="E596" s="60" t="n">
        <x:v>15.467519</x:v>
      </x:c>
      <x:c r="F596" s="20" t="str">
        <x:v>% ΑΕΠ</x:v>
      </x:c>
      <x:c r="G596" s="20" t="str">
        <x:v>https://ourworldindata.org/grapher/manufacturing-value-added-to-gdp</x:v>
      </x:c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20" t="str">
        <x:v>Manufacturing share</x:v>
      </x:c>
      <x:c r="B597" s="20" t="str">
        <x:v>Ιταλία</x:v>
      </x:c>
      <x:c r="C597" s="20" t="str">
        <x:v>ITA</x:v>
      </x:c>
      <x:c r="D597" s="20" t="n">
        <x:v>2024</x:v>
      </x:c>
      <x:c r="E597" s="60" t="n">
        <x:v>15.083746</x:v>
      </x:c>
      <x:c r="F597" s="20" t="str">
        <x:v>% ΑΕΠ</x:v>
      </x:c>
      <x:c r="G597" s="20" t="str">
        <x:v>https://ourworldindata.org/grapher/manufacturing-value-added-to-gdp</x:v>
      </x:c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20" t="str">
        <x:v>Manufacturing share</x:v>
      </x:c>
      <x:c r="B598" s="20" t="str">
        <x:v>Ιταλία</x:v>
      </x:c>
      <x:c r="C598" s="20" t="str">
        <x:v>ITA</x:v>
      </x:c>
      <x:c r="D598" s="20" t="n">
        <x:v>2025</x:v>
      </x:c>
      <x:c r="E598" s="60" t="n">
        <x:v>15.00159</x:v>
      </x:c>
      <x:c r="F598" s="20" t="str">
        <x:v>% ΑΕΠ</x:v>
      </x:c>
      <x:c r="G598" s="20" t="str">
        <x:v>https://ourworldindata.org/grapher/manufacturing-value-added-to-gdp</x:v>
      </x:c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20" t="str">
        <x:v>Manufacturing share</x:v>
      </x:c>
      <x:c r="B599" s="20" t="str">
        <x:v>Γαλλία</x:v>
      </x:c>
      <x:c r="C599" s="20" t="str">
        <x:v>FRA</x:v>
      </x:c>
      <x:c r="D599" s="20" t="n">
        <x:v>2000</x:v>
      </x:c>
      <x:c r="E599" s="60" t="n">
        <x:v>14.387839</x:v>
      </x:c>
      <x:c r="F599" s="20" t="str">
        <x:v>% ΑΕΠ</x:v>
      </x:c>
      <x:c r="G599" s="20" t="str">
        <x:v>https://ourworldindata.org/grapher/manufacturing-value-added-to-gdp</x:v>
      </x:c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20" t="str">
        <x:v>Manufacturing share</x:v>
      </x:c>
      <x:c r="B600" s="20" t="str">
        <x:v>Γαλλία</x:v>
      </x:c>
      <x:c r="C600" s="20" t="str">
        <x:v>FRA</x:v>
      </x:c>
      <x:c r="D600" s="20" t="n">
        <x:v>2001</x:v>
      </x:c>
      <x:c r="E600" s="60" t="n">
        <x:v>13.929655</x:v>
      </x:c>
      <x:c r="F600" s="20" t="str">
        <x:v>% ΑΕΠ</x:v>
      </x:c>
      <x:c r="G600" s="20" t="str">
        <x:v>https://ourworldindata.org/grapher/manufacturing-value-added-to-gdp</x:v>
      </x:c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20" t="str">
        <x:v>Manufacturing share</x:v>
      </x:c>
      <x:c r="B601" s="20" t="str">
        <x:v>Γαλλία</x:v>
      </x:c>
      <x:c r="C601" s="20" t="str">
        <x:v>FRA</x:v>
      </x:c>
      <x:c r="D601" s="20" t="n">
        <x:v>2002</x:v>
      </x:c>
      <x:c r="E601" s="60" t="n">
        <x:v>13.4598055</x:v>
      </x:c>
      <x:c r="F601" s="20" t="str">
        <x:v>% ΑΕΠ</x:v>
      </x:c>
      <x:c r="G601" s="20" t="str">
        <x:v>https://ourworldindata.org/grapher/manufacturing-value-added-to-gdp</x:v>
      </x:c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20" t="str">
        <x:v>Manufacturing share</x:v>
      </x:c>
      <x:c r="B602" s="20" t="str">
        <x:v>Γαλλία</x:v>
      </x:c>
      <x:c r="C602" s="20" t="str">
        <x:v>FRA</x:v>
      </x:c>
      <x:c r="D602" s="20" t="n">
        <x:v>2003</x:v>
      </x:c>
      <x:c r="E602" s="60" t="n">
        <x:v>12.992267</x:v>
      </x:c>
      <x:c r="F602" s="20" t="str">
        <x:v>% ΑΕΠ</x:v>
      </x:c>
      <x:c r="G602" s="20" t="str">
        <x:v>https://ourworldindata.org/grapher/manufacturing-value-added-to-gdp</x:v>
      </x:c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20" t="str">
        <x:v>Manufacturing share</x:v>
      </x:c>
      <x:c r="B603" s="20" t="str">
        <x:v>Γαλλία</x:v>
      </x:c>
      <x:c r="C603" s="20" t="str">
        <x:v>FRA</x:v>
      </x:c>
      <x:c r="D603" s="20" t="n">
        <x:v>2004</x:v>
      </x:c>
      <x:c r="E603" s="60" t="n">
        <x:v>12.567221</x:v>
      </x:c>
      <x:c r="F603" s="20" t="str">
        <x:v>% ΑΕΠ</x:v>
      </x:c>
      <x:c r="G603" s="20" t="str">
        <x:v>https://ourworldindata.org/grapher/manufacturing-value-added-to-gdp</x:v>
      </x:c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20" t="str">
        <x:v>Manufacturing share</x:v>
      </x:c>
      <x:c r="B604" s="20" t="str">
        <x:v>Γαλλία</x:v>
      </x:c>
      <x:c r="C604" s="20" t="str">
        <x:v>FRA</x:v>
      </x:c>
      <x:c r="D604" s="20" t="n">
        <x:v>2005</x:v>
      </x:c>
      <x:c r="E604" s="60" t="n">
        <x:v>12.14525</x:v>
      </x:c>
      <x:c r="F604" s="20" t="str">
        <x:v>% ΑΕΠ</x:v>
      </x:c>
      <x:c r="G604" s="20" t="str">
        <x:v>https://ourworldindata.org/grapher/manufacturing-value-added-to-gdp</x:v>
      </x:c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20" t="str">
        <x:v>Manufacturing share</x:v>
      </x:c>
      <x:c r="B605" s="20" t="str">
        <x:v>Γαλλία</x:v>
      </x:c>
      <x:c r="C605" s="20" t="str">
        <x:v>FRA</x:v>
      </x:c>
      <x:c r="D605" s="20" t="n">
        <x:v>2006</x:v>
      </x:c>
      <x:c r="E605" s="60" t="n">
        <x:v>11.639034</x:v>
      </x:c>
      <x:c r="F605" s="20" t="str">
        <x:v>% ΑΕΠ</x:v>
      </x:c>
      <x:c r="G605" s="20" t="str">
        <x:v>https://ourworldindata.org/grapher/manufacturing-value-added-to-gdp</x:v>
      </x:c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20" t="str">
        <x:v>Manufacturing share</x:v>
      </x:c>
      <x:c r="B606" s="20" t="str">
        <x:v>Γαλλία</x:v>
      </x:c>
      <x:c r="C606" s="20" t="str">
        <x:v>FRA</x:v>
      </x:c>
      <x:c r="D606" s="20" t="n">
        <x:v>2007</x:v>
      </x:c>
      <x:c r="E606" s="60" t="n">
        <x:v>11.579924</x:v>
      </x:c>
      <x:c r="F606" s="20" t="str">
        <x:v>% ΑΕΠ</x:v>
      </x:c>
      <x:c r="G606" s="20" t="str">
        <x:v>https://ourworldindata.org/grapher/manufacturing-value-added-to-gdp</x:v>
      </x:c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20" t="str">
        <x:v>Manufacturing share</x:v>
      </x:c>
      <x:c r="B607" s="20" t="str">
        <x:v>Γαλλία</x:v>
      </x:c>
      <x:c r="C607" s="20" t="str">
        <x:v>FRA</x:v>
      </x:c>
      <x:c r="D607" s="20" t="n">
        <x:v>2008</x:v>
      </x:c>
      <x:c r="E607" s="60" t="n">
        <x:v>11.067977</x:v>
      </x:c>
      <x:c r="F607" s="20" t="str">
        <x:v>% ΑΕΠ</x:v>
      </x:c>
      <x:c r="G607" s="20" t="str">
        <x:v>https://ourworldindata.org/grapher/manufacturing-value-added-to-gdp</x:v>
      </x:c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20" t="str">
        <x:v>Manufacturing share</x:v>
      </x:c>
      <x:c r="B608" s="20" t="str">
        <x:v>Γαλλία</x:v>
      </x:c>
      <x:c r="C608" s="20" t="str">
        <x:v>FRA</x:v>
      </x:c>
      <x:c r="D608" s="20" t="n">
        <x:v>2009</x:v>
      </x:c>
      <x:c r="E608" s="60" t="n">
        <x:v>10.521674</x:v>
      </x:c>
      <x:c r="F608" s="20" t="str">
        <x:v>% ΑΕΠ</x:v>
      </x:c>
      <x:c r="G608" s="20" t="str">
        <x:v>https://ourworldindata.org/grapher/manufacturing-value-added-to-gdp</x:v>
      </x:c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20" t="str">
        <x:v>Manufacturing share</x:v>
      </x:c>
      <x:c r="B609" s="20" t="str">
        <x:v>Γαλλία</x:v>
      </x:c>
      <x:c r="C609" s="20" t="str">
        <x:v>FRA</x:v>
      </x:c>
      <x:c r="D609" s="20" t="n">
        <x:v>2010</x:v>
      </x:c>
      <x:c r="E609" s="60" t="n">
        <x:v>10.2775345</x:v>
      </x:c>
      <x:c r="F609" s="20" t="str">
        <x:v>% ΑΕΠ</x:v>
      </x:c>
      <x:c r="G609" s="20" t="str">
        <x:v>https://ourworldindata.org/grapher/manufacturing-value-added-to-gdp</x:v>
      </x:c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20" t="str">
        <x:v>Manufacturing share</x:v>
      </x:c>
      <x:c r="B610" s="20" t="str">
        <x:v>Γαλλία</x:v>
      </x:c>
      <x:c r="C610" s="20" t="str">
        <x:v>FRA</x:v>
      </x:c>
      <x:c r="D610" s="20" t="n">
        <x:v>2011</x:v>
      </x:c>
      <x:c r="E610" s="60" t="n">
        <x:v>10.313284</x:v>
      </x:c>
      <x:c r="F610" s="20" t="str">
        <x:v>% ΑΕΠ</x:v>
      </x:c>
      <x:c r="G610" s="20" t="str">
        <x:v>https://ourworldindata.org/grapher/manufacturing-value-added-to-gdp</x:v>
      </x:c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20" t="str">
        <x:v>Manufacturing share</x:v>
      </x:c>
      <x:c r="B611" s="20" t="str">
        <x:v>Γαλλία</x:v>
      </x:c>
      <x:c r="C611" s="20" t="str">
        <x:v>FRA</x:v>
      </x:c>
      <x:c r="D611" s="20" t="n">
        <x:v>2012</x:v>
      </x:c>
      <x:c r="E611" s="60" t="n">
        <x:v>10.24708</x:v>
      </x:c>
      <x:c r="F611" s="20" t="str">
        <x:v>% ΑΕΠ</x:v>
      </x:c>
      <x:c r="G611" s="20" t="str">
        <x:v>https://ourworldindata.org/grapher/manufacturing-value-added-to-gdp</x:v>
      </x:c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20" t="str">
        <x:v>Manufacturing share</x:v>
      </x:c>
      <x:c r="B612" s="20" t="str">
        <x:v>Γαλλία</x:v>
      </x:c>
      <x:c r="C612" s="20" t="str">
        <x:v>FRA</x:v>
      </x:c>
      <x:c r="D612" s="20" t="n">
        <x:v>2013</x:v>
      </x:c>
      <x:c r="E612" s="60" t="n">
        <x:v>10.25335</x:v>
      </x:c>
      <x:c r="F612" s="20" t="str">
        <x:v>% ΑΕΠ</x:v>
      </x:c>
      <x:c r="G612" s="20" t="str">
        <x:v>https://ourworldindata.org/grapher/manufacturing-value-added-to-gdp</x:v>
      </x:c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20" t="str">
        <x:v>Manufacturing share</x:v>
      </x:c>
      <x:c r="B613" s="20" t="str">
        <x:v>Γαλλία</x:v>
      </x:c>
      <x:c r="C613" s="20" t="str">
        <x:v>FRA</x:v>
      </x:c>
      <x:c r="D613" s="20" t="n">
        <x:v>2014</x:v>
      </x:c>
      <x:c r="E613" s="60" t="n">
        <x:v>10.181499</x:v>
      </x:c>
      <x:c r="F613" s="20" t="str">
        <x:v>% ΑΕΠ</x:v>
      </x:c>
      <x:c r="G613" s="20" t="str">
        <x:v>https://ourworldindata.org/grapher/manufacturing-value-added-to-gdp</x:v>
      </x:c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20" t="str">
        <x:v>Manufacturing share</x:v>
      </x:c>
      <x:c r="B614" s="20" t="str">
        <x:v>Γαλλία</x:v>
      </x:c>
      <x:c r="C614" s="20" t="str">
        <x:v>FRA</x:v>
      </x:c>
      <x:c r="D614" s="20" t="n">
        <x:v>2015</x:v>
      </x:c>
      <x:c r="E614" s="60" t="n">
        <x:v>10.319912</x:v>
      </x:c>
      <x:c r="F614" s="20" t="str">
        <x:v>% ΑΕΠ</x:v>
      </x:c>
      <x:c r="G614" s="20" t="str">
        <x:v>https://ourworldindata.org/grapher/manufacturing-value-added-to-gdp</x:v>
      </x:c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20" t="str">
        <x:v>Manufacturing share</x:v>
      </x:c>
      <x:c r="B615" s="20" t="str">
        <x:v>Γαλλία</x:v>
      </x:c>
      <x:c r="C615" s="20" t="str">
        <x:v>FRA</x:v>
      </x:c>
      <x:c r="D615" s="20" t="n">
        <x:v>2016</x:v>
      </x:c>
      <x:c r="E615" s="60" t="n">
        <x:v>10.165232</x:v>
      </x:c>
      <x:c r="F615" s="20" t="str">
        <x:v>% ΑΕΠ</x:v>
      </x:c>
      <x:c r="G615" s="20" t="str">
        <x:v>https://ourworldindata.org/grapher/manufacturing-value-added-to-gdp</x:v>
      </x:c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20" t="str">
        <x:v>Manufacturing share</x:v>
      </x:c>
      <x:c r="B616" s="20" t="str">
        <x:v>Γαλλία</x:v>
      </x:c>
      <x:c r="C616" s="20" t="str">
        <x:v>FRA</x:v>
      </x:c>
      <x:c r="D616" s="20" t="n">
        <x:v>2017</x:v>
      </x:c>
      <x:c r="E616" s="60" t="n">
        <x:v>10.010052</x:v>
      </x:c>
      <x:c r="F616" s="20" t="str">
        <x:v>% ΑΕΠ</x:v>
      </x:c>
      <x:c r="G616" s="20" t="str">
        <x:v>https://ourworldindata.org/grapher/manufacturing-value-added-to-gdp</x:v>
      </x:c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20" t="str">
        <x:v>Manufacturing share</x:v>
      </x:c>
      <x:c r="B617" s="20" t="str">
        <x:v>Γαλλία</x:v>
      </x:c>
      <x:c r="C617" s="20" t="str">
        <x:v>FRA</x:v>
      </x:c>
      <x:c r="D617" s="20" t="n">
        <x:v>2018</x:v>
      </x:c>
      <x:c r="E617" s="60" t="n">
        <x:v>9.886206</x:v>
      </x:c>
      <x:c r="F617" s="20" t="str">
        <x:v>% ΑΕΠ</x:v>
      </x:c>
      <x:c r="G617" s="20" t="str">
        <x:v>https://ourworldindata.org/grapher/manufacturing-value-added-to-gdp</x:v>
      </x:c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20" t="str">
        <x:v>Manufacturing share</x:v>
      </x:c>
      <x:c r="B618" s="20" t="str">
        <x:v>Γαλλία</x:v>
      </x:c>
      <x:c r="C618" s="20" t="str">
        <x:v>FRA</x:v>
      </x:c>
      <x:c r="D618" s="20" t="n">
        <x:v>2019</x:v>
      </x:c>
      <x:c r="E618" s="60" t="n">
        <x:v>9.91095</x:v>
      </x:c>
      <x:c r="F618" s="20" t="str">
        <x:v>% ΑΕΠ</x:v>
      </x:c>
      <x:c r="G618" s="20" t="str">
        <x:v>https://ourworldindata.org/grapher/manufacturing-value-added-to-gdp</x:v>
      </x:c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20" t="str">
        <x:v>Manufacturing share</x:v>
      </x:c>
      <x:c r="B619" s="20" t="str">
        <x:v>Γαλλία</x:v>
      </x:c>
      <x:c r="C619" s="20" t="str">
        <x:v>FRA</x:v>
      </x:c>
      <x:c r="D619" s="20" t="n">
        <x:v>2020</x:v>
      </x:c>
      <x:c r="E619" s="60" t="n">
        <x:v>9.245667</x:v>
      </x:c>
      <x:c r="F619" s="20" t="str">
        <x:v>% ΑΕΠ</x:v>
      </x:c>
      <x:c r="G619" s="20" t="str">
        <x:v>https://ourworldindata.org/grapher/manufacturing-value-added-to-gdp</x:v>
      </x:c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20" t="str">
        <x:v>Manufacturing share</x:v>
      </x:c>
      <x:c r="B620" s="20" t="str">
        <x:v>Γαλλία</x:v>
      </x:c>
      <x:c r="C620" s="20" t="str">
        <x:v>FRA</x:v>
      </x:c>
      <x:c r="D620" s="20" t="n">
        <x:v>2021</x:v>
      </x:c>
      <x:c r="E620" s="60" t="n">
        <x:v>9.095825</x:v>
      </x:c>
      <x:c r="F620" s="20" t="str">
        <x:v>% ΑΕΠ</x:v>
      </x:c>
      <x:c r="G620" s="20" t="str">
        <x:v>https://ourworldindata.org/grapher/manufacturing-value-added-to-gdp</x:v>
      </x:c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20" t="str">
        <x:v>Manufacturing share</x:v>
      </x:c>
      <x:c r="B621" s="20" t="str">
        <x:v>Γαλλία</x:v>
      </x:c>
      <x:c r="C621" s="20" t="str">
        <x:v>FRA</x:v>
      </x:c>
      <x:c r="D621" s="20" t="n">
        <x:v>2022</x:v>
      </x:c>
      <x:c r="E621" s="60" t="n">
        <x:v>9.301362</x:v>
      </x:c>
      <x:c r="F621" s="20" t="str">
        <x:v>% ΑΕΠ</x:v>
      </x:c>
      <x:c r="G621" s="20" t="str">
        <x:v>https://ourworldindata.org/grapher/manufacturing-value-added-to-gdp</x:v>
      </x:c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20" t="str">
        <x:v>Manufacturing share</x:v>
      </x:c>
      <x:c r="B622" s="20" t="str">
        <x:v>Γαλλία</x:v>
      </x:c>
      <x:c r="C622" s="20" t="str">
        <x:v>FRA</x:v>
      </x:c>
      <x:c r="D622" s="20" t="n">
        <x:v>2023</x:v>
      </x:c>
      <x:c r="E622" s="60" t="n">
        <x:v>9.768705</x:v>
      </x:c>
      <x:c r="F622" s="20" t="str">
        <x:v>% ΑΕΠ</x:v>
      </x:c>
      <x:c r="G622" s="20" t="str">
        <x:v>https://ourworldindata.org/grapher/manufacturing-value-added-to-gdp</x:v>
      </x:c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20" t="str">
        <x:v>Manufacturing share</x:v>
      </x:c>
      <x:c r="B623" s="20" t="str">
        <x:v>Γαλλία</x:v>
      </x:c>
      <x:c r="C623" s="20" t="str">
        <x:v>FRA</x:v>
      </x:c>
      <x:c r="D623" s="20" t="n">
        <x:v>2024</x:v>
      </x:c>
      <x:c r="E623" s="60" t="n">
        <x:v>9.566475</x:v>
      </x:c>
      <x:c r="F623" s="20" t="str">
        <x:v>% ΑΕΠ</x:v>
      </x:c>
      <x:c r="G623" s="20" t="str">
        <x:v>https://ourworldindata.org/grapher/manufacturing-value-added-to-gdp</x:v>
      </x:c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20" t="str">
        <x:v>Manufacturing share</x:v>
      </x:c>
      <x:c r="B624" s="20" t="str">
        <x:v>Γαλλία</x:v>
      </x:c>
      <x:c r="C624" s="20" t="str">
        <x:v>FRA</x:v>
      </x:c>
      <x:c r="D624" s="20" t="n">
        <x:v>2025</x:v>
      </x:c>
      <x:c r="E624" s="60" t="n">
        <x:v>9.486224</x:v>
      </x:c>
      <x:c r="F624" s="20" t="str">
        <x:v>% ΑΕΠ</x:v>
      </x:c>
      <x:c r="G624" s="20" t="str">
        <x:v>https://ourworldindata.org/grapher/manufacturing-value-added-to-gdp</x:v>
      </x:c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20" t="str">
        <x:v>Manufacturing share</x:v>
      </x:c>
      <x:c r="B625" s="20" t="str">
        <x:v>Γερμανία</x:v>
      </x:c>
      <x:c r="C625" s="20" t="str">
        <x:v>DEU</x:v>
      </x:c>
      <x:c r="D625" s="20" t="n">
        <x:v>2000</x:v>
      </x:c>
      <x:c r="E625" s="60" t="n">
        <x:v>20.284037</x:v>
      </x:c>
      <x:c r="F625" s="20" t="str">
        <x:v>% ΑΕΠ</x:v>
      </x:c>
      <x:c r="G625" s="20" t="str">
        <x:v>https://ourworldindata.org/grapher/manufacturing-value-added-to-gdp</x:v>
      </x:c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20" t="str">
        <x:v>Manufacturing share</x:v>
      </x:c>
      <x:c r="B626" s="20" t="str">
        <x:v>Γερμανία</x:v>
      </x:c>
      <x:c r="C626" s="20" t="str">
        <x:v>DEU</x:v>
      </x:c>
      <x:c r="D626" s="20" t="n">
        <x:v>2001</x:v>
      </x:c>
      <x:c r="E626" s="60" t="n">
        <x:v>20.086357</x:v>
      </x:c>
      <x:c r="F626" s="20" t="str">
        <x:v>% ΑΕΠ</x:v>
      </x:c>
      <x:c r="G626" s="20" t="str">
        <x:v>https://ourworldindata.org/grapher/manufacturing-value-added-to-gdp</x:v>
      </x:c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20" t="str">
        <x:v>Manufacturing share</x:v>
      </x:c>
      <x:c r="B627" s="20" t="str">
        <x:v>Γερμανία</x:v>
      </x:c>
      <x:c r="C627" s="20" t="str">
        <x:v>DEU</x:v>
      </x:c>
      <x:c r="D627" s="20" t="n">
        <x:v>2002</x:v>
      </x:c>
      <x:c r="E627" s="60" t="n">
        <x:v>19.476334</x:v>
      </x:c>
      <x:c r="F627" s="20" t="str">
        <x:v>% ΑΕΠ</x:v>
      </x:c>
      <x:c r="G627" s="20" t="str">
        <x:v>https://ourworldindata.org/grapher/manufacturing-value-added-to-gdp</x:v>
      </x:c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20" t="str">
        <x:v>Manufacturing share</x:v>
      </x:c>
      <x:c r="B628" s="20" t="str">
        <x:v>Γερμανία</x:v>
      </x:c>
      <x:c r="C628" s="20" t="str">
        <x:v>DEU</x:v>
      </x:c>
      <x:c r="D628" s="20" t="n">
        <x:v>2003</x:v>
      </x:c>
      <x:c r="E628" s="60" t="n">
        <x:v>19.552975</x:v>
      </x:c>
      <x:c r="F628" s="20" t="str">
        <x:v>% ΑΕΠ</x:v>
      </x:c>
      <x:c r="G628" s="20" t="str">
        <x:v>https://ourworldindata.org/grapher/manufacturing-value-added-to-gdp</x:v>
      </x:c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20" t="str">
        <x:v>Manufacturing share</x:v>
      </x:c>
      <x:c r="B629" s="20" t="str">
        <x:v>Γερμανία</x:v>
      </x:c>
      <x:c r="C629" s="20" t="str">
        <x:v>DEU</x:v>
      </x:c>
      <x:c r="D629" s="20" t="n">
        <x:v>2004</x:v>
      </x:c>
      <x:c r="E629" s="60" t="n">
        <x:v>19.789625</x:v>
      </x:c>
      <x:c r="F629" s="20" t="str">
        <x:v>% ΑΕΠ</x:v>
      </x:c>
      <x:c r="G629" s="20" t="str">
        <x:v>https://ourworldindata.org/grapher/manufacturing-value-added-to-gdp</x:v>
      </x:c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20" t="str">
        <x:v>Manufacturing share</x:v>
      </x:c>
      <x:c r="B630" s="20" t="str">
        <x:v>Γερμανία</x:v>
      </x:c>
      <x:c r="C630" s="20" t="str">
        <x:v>DEU</x:v>
      </x:c>
      <x:c r="D630" s="20" t="n">
        <x:v>2005</x:v>
      </x:c>
      <x:c r="E630" s="60" t="n">
        <x:v>19.769361</x:v>
      </x:c>
      <x:c r="F630" s="20" t="str">
        <x:v>% ΑΕΠ</x:v>
      </x:c>
      <x:c r="G630" s="20" t="str">
        <x:v>https://ourworldindata.org/grapher/manufacturing-value-added-to-gdp</x:v>
      </x:c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20" t="str">
        <x:v>Manufacturing share</x:v>
      </x:c>
      <x:c r="B631" s="20" t="str">
        <x:v>Γερμανία</x:v>
      </x:c>
      <x:c r="C631" s="20" t="str">
        <x:v>DEU</x:v>
      </x:c>
      <x:c r="D631" s="20" t="n">
        <x:v>2006</x:v>
      </x:c>
      <x:c r="E631" s="60" t="n">
        <x:v>20.338846</x:v>
      </x:c>
      <x:c r="F631" s="20" t="str">
        <x:v>% ΑΕΠ</x:v>
      </x:c>
      <x:c r="G631" s="20" t="str">
        <x:v>https://ourworldindata.org/grapher/manufacturing-value-added-to-gdp</x:v>
      </x:c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20" t="str">
        <x:v>Manufacturing share</x:v>
      </x:c>
      <x:c r="B632" s="20" t="str">
        <x:v>Γερμανία</x:v>
      </x:c>
      <x:c r="C632" s="20" t="str">
        <x:v>DEU</x:v>
      </x:c>
      <x:c r="D632" s="20" t="n">
        <x:v>2007</x:v>
      </x:c>
      <x:c r="E632" s="60" t="n">
        <x:v>20.529892</x:v>
      </x:c>
      <x:c r="F632" s="20" t="str">
        <x:v>% ΑΕΠ</x:v>
      </x:c>
      <x:c r="G632" s="20" t="str">
        <x:v>https://ourworldindata.org/grapher/manufacturing-value-added-to-gdp</x:v>
      </x:c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20" t="str">
        <x:v>Manufacturing share</x:v>
      </x:c>
      <x:c r="B633" s="20" t="str">
        <x:v>Γερμανία</x:v>
      </x:c>
      <x:c r="C633" s="20" t="str">
        <x:v>DEU</x:v>
      </x:c>
      <x:c r="D633" s="20" t="n">
        <x:v>2008</x:v>
      </x:c>
      <x:c r="E633" s="60" t="n">
        <x:v>19.758505</x:v>
      </x:c>
      <x:c r="F633" s="20" t="str">
        <x:v>% ΑΕΠ</x:v>
      </x:c>
      <x:c r="G633" s="20" t="str">
        <x:v>https://ourworldindata.org/grapher/manufacturing-value-added-to-gdp</x:v>
      </x:c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20" t="str">
        <x:v>Manufacturing share</x:v>
      </x:c>
      <x:c r="B634" s="20" t="str">
        <x:v>Γερμανία</x:v>
      </x:c>
      <x:c r="C634" s="20" t="str">
        <x:v>DEU</x:v>
      </x:c>
      <x:c r="D634" s="20" t="n">
        <x:v>2009</x:v>
      </x:c>
      <x:c r="E634" s="60" t="n">
        <x:v>17.338902</x:v>
      </x:c>
      <x:c r="F634" s="20" t="str">
        <x:v>% ΑΕΠ</x:v>
      </x:c>
      <x:c r="G634" s="20" t="str">
        <x:v>https://ourworldindata.org/grapher/manufacturing-value-added-to-gdp</x:v>
      </x:c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20" t="str">
        <x:v>Manufacturing share</x:v>
      </x:c>
      <x:c r="B635" s="20" t="str">
        <x:v>Γερμανία</x:v>
      </x:c>
      <x:c r="C635" s="20" t="str">
        <x:v>DEU</x:v>
      </x:c>
      <x:c r="D635" s="20" t="n">
        <x:v>2010</x:v>
      </x:c>
      <x:c r="E635" s="60" t="n">
        <x:v>19.427706</x:v>
      </x:c>
      <x:c r="F635" s="20" t="str">
        <x:v>% ΑΕΠ</x:v>
      </x:c>
      <x:c r="G635" s="20" t="str">
        <x:v>https://ourworldindata.org/grapher/manufacturing-value-added-to-gdp</x:v>
      </x:c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20" t="str">
        <x:v>Manufacturing share</x:v>
      </x:c>
      <x:c r="B636" s="20" t="str">
        <x:v>Γερμανία</x:v>
      </x:c>
      <x:c r="C636" s="20" t="str">
        <x:v>DEU</x:v>
      </x:c>
      <x:c r="D636" s="20" t="n">
        <x:v>2011</x:v>
      </x:c>
      <x:c r="E636" s="60" t="n">
        <x:v>20.122902</x:v>
      </x:c>
      <x:c r="F636" s="20" t="str">
        <x:v>% ΑΕΠ</x:v>
      </x:c>
      <x:c r="G636" s="20" t="str">
        <x:v>https://ourworldindata.org/grapher/manufacturing-value-added-to-gdp</x:v>
      </x:c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20" t="str">
        <x:v>Manufacturing share</x:v>
      </x:c>
      <x:c r="B637" s="20" t="str">
        <x:v>Γερμανία</x:v>
      </x:c>
      <x:c r="C637" s="20" t="str">
        <x:v>DEU</x:v>
      </x:c>
      <x:c r="D637" s="20" t="n">
        <x:v>2012</x:v>
      </x:c>
      <x:c r="E637" s="60" t="n">
        <x:v>20.047298</x:v>
      </x:c>
      <x:c r="F637" s="20" t="str">
        <x:v>% ΑΕΠ</x:v>
      </x:c>
      <x:c r="G637" s="20" t="str">
        <x:v>https://ourworldindata.org/grapher/manufacturing-value-added-to-gdp</x:v>
      </x:c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20" t="str">
        <x:v>Manufacturing share</x:v>
      </x:c>
      <x:c r="B638" s="20" t="str">
        <x:v>Γερμανία</x:v>
      </x:c>
      <x:c r="C638" s="20" t="str">
        <x:v>DEU</x:v>
      </x:c>
      <x:c r="D638" s="20" t="n">
        <x:v>2013</x:v>
      </x:c>
      <x:c r="E638" s="60" t="n">
        <x:v>19.760054</x:v>
      </x:c>
      <x:c r="F638" s="20" t="str">
        <x:v>% ΑΕΠ</x:v>
      </x:c>
      <x:c r="G638" s="20" t="str">
        <x:v>https://ourworldindata.org/grapher/manufacturing-value-added-to-gdp</x:v>
      </x:c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20" t="str">
        <x:v>Manufacturing share</x:v>
      </x:c>
      <x:c r="B639" s="20" t="str">
        <x:v>Γερμανία</x:v>
      </x:c>
      <x:c r="C639" s="20" t="str">
        <x:v>DEU</x:v>
      </x:c>
      <x:c r="D639" s="20" t="n">
        <x:v>2014</x:v>
      </x:c>
      <x:c r="E639" s="60" t="n">
        <x:v>20.110237</x:v>
      </x:c>
      <x:c r="F639" s="20" t="str">
        <x:v>% ΑΕΠ</x:v>
      </x:c>
      <x:c r="G639" s="20" t="str">
        <x:v>https://ourworldindata.org/grapher/manufacturing-value-added-to-gdp</x:v>
      </x:c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20" t="str">
        <x:v>Manufacturing share</x:v>
      </x:c>
      <x:c r="B640" s="20" t="str">
        <x:v>Γερμανία</x:v>
      </x:c>
      <x:c r="C640" s="20" t="str">
        <x:v>DEU</x:v>
      </x:c>
      <x:c r="D640" s="20" t="n">
        <x:v>2015</x:v>
      </x:c>
      <x:c r="E640" s="60" t="n">
        <x:v>20.137964</x:v>
      </x:c>
      <x:c r="F640" s="20" t="str">
        <x:v>% ΑΕΠ</x:v>
      </x:c>
      <x:c r="G640" s="20" t="str">
        <x:v>https://ourworldindata.org/grapher/manufacturing-value-added-to-gdp</x:v>
      </x:c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20" t="str">
        <x:v>Manufacturing share</x:v>
      </x:c>
      <x:c r="B641" s="20" t="str">
        <x:v>Γερμανία</x:v>
      </x:c>
      <x:c r="C641" s="20" t="str">
        <x:v>DEU</x:v>
      </x:c>
      <x:c r="D641" s="20" t="n">
        <x:v>2016</x:v>
      </x:c>
      <x:c r="E641" s="60" t="n">
        <x:v>20.413025</x:v>
      </x:c>
      <x:c r="F641" s="20" t="str">
        <x:v>% ΑΕΠ</x:v>
      </x:c>
      <x:c r="G641" s="20" t="str">
        <x:v>https://ourworldindata.org/grapher/manufacturing-value-added-to-gdp</x:v>
      </x:c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20" t="str">
        <x:v>Manufacturing share</x:v>
      </x:c>
      <x:c r="B642" s="20" t="str">
        <x:v>Γερμανία</x:v>
      </x:c>
      <x:c r="C642" s="20" t="str">
        <x:v>DEU</x:v>
      </x:c>
      <x:c r="D642" s="20" t="n">
        <x:v>2017</x:v>
      </x:c>
      <x:c r="E642" s="60" t="n">
        <x:v>20.092676</x:v>
      </x:c>
      <x:c r="F642" s="20" t="str">
        <x:v>% ΑΕΠ</x:v>
      </x:c>
      <x:c r="G642" s="20" t="str">
        <x:v>https://ourworldindata.org/grapher/manufacturing-value-added-to-gdp</x:v>
      </x:c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20" t="str">
        <x:v>Manufacturing share</x:v>
      </x:c>
      <x:c r="B643" s="20" t="str">
        <x:v>Γερμανία</x:v>
      </x:c>
      <x:c r="C643" s="20" t="str">
        <x:v>DEU</x:v>
      </x:c>
      <x:c r="D643" s="20" t="n">
        <x:v>2018</x:v>
      </x:c>
      <x:c r="E643" s="60" t="n">
        <x:v>19.805447</x:v>
      </x:c>
      <x:c r="F643" s="20" t="str">
        <x:v>% ΑΕΠ</x:v>
      </x:c>
      <x:c r="G643" s="20" t="str">
        <x:v>https://ourworldindata.org/grapher/manufacturing-value-added-to-gdp</x:v>
      </x:c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20" t="str">
        <x:v>Manufacturing share</x:v>
      </x:c>
      <x:c r="B644" s="20" t="str">
        <x:v>Γερμανία</x:v>
      </x:c>
      <x:c r="C644" s="20" t="str">
        <x:v>DEU</x:v>
      </x:c>
      <x:c r="D644" s="20" t="n">
        <x:v>2019</x:v>
      </x:c>
      <x:c r="E644" s="60" t="n">
        <x:v>19.30947</x:v>
      </x:c>
      <x:c r="F644" s="20" t="str">
        <x:v>% ΑΕΠ</x:v>
      </x:c>
      <x:c r="G644" s="20" t="str">
        <x:v>https://ourworldindata.org/grapher/manufacturing-value-added-to-gdp</x:v>
      </x:c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20" t="str">
        <x:v>Manufacturing share</x:v>
      </x:c>
      <x:c r="B645" s="20" t="str">
        <x:v>Γερμανία</x:v>
      </x:c>
      <x:c r="C645" s="20" t="str">
        <x:v>DEU</x:v>
      </x:c>
      <x:c r="D645" s="20" t="n">
        <x:v>2020</x:v>
      </x:c>
      <x:c r="E645" s="60" t="n">
        <x:v>18.527496</x:v>
      </x:c>
      <x:c r="F645" s="20" t="str">
        <x:v>% ΑΕΠ</x:v>
      </x:c>
      <x:c r="G645" s="20" t="str">
        <x:v>https://ourworldindata.org/grapher/manufacturing-value-added-to-gdp</x:v>
      </x:c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20" t="str">
        <x:v>Manufacturing share</x:v>
      </x:c>
      <x:c r="B646" s="20" t="str">
        <x:v>Γερμανία</x:v>
      </x:c>
      <x:c r="C646" s="20" t="str">
        <x:v>DEU</x:v>
      </x:c>
      <x:c r="D646" s="20" t="n">
        <x:v>2021</x:v>
      </x:c>
      <x:c r="E646" s="60" t="n">
        <x:v>18.57262</x:v>
      </x:c>
      <x:c r="F646" s="20" t="str">
        <x:v>% ΑΕΠ</x:v>
      </x:c>
      <x:c r="G646" s="20" t="str">
        <x:v>https://ourworldindata.org/grapher/manufacturing-value-added-to-gdp</x:v>
      </x:c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20" t="str">
        <x:v>Manufacturing share</x:v>
      </x:c>
      <x:c r="B647" s="20" t="str">
        <x:v>Γερμανία</x:v>
      </x:c>
      <x:c r="C647" s="20" t="str">
        <x:v>DEU</x:v>
      </x:c>
      <x:c r="D647" s="20" t="n">
        <x:v>2022</x:v>
      </x:c>
      <x:c r="E647" s="60" t="n">
        <x:v>18.321774</x:v>
      </x:c>
      <x:c r="F647" s="20" t="str">
        <x:v>% ΑΕΠ</x:v>
      </x:c>
      <x:c r="G647" s="20" t="str">
        <x:v>https://ourworldindata.org/grapher/manufacturing-value-added-to-gdp</x:v>
      </x:c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20" t="str">
        <x:v>Manufacturing share</x:v>
      </x:c>
      <x:c r="B648" s="20" t="str">
        <x:v>Γερμανία</x:v>
      </x:c>
      <x:c r="C648" s="20" t="str">
        <x:v>DEU</x:v>
      </x:c>
      <x:c r="D648" s="20" t="n">
        <x:v>2023</x:v>
      </x:c>
      <x:c r="E648" s="60" t="n">
        <x:v>18.940254</x:v>
      </x:c>
      <x:c r="F648" s="20" t="str">
        <x:v>% ΑΕΠ</x:v>
      </x:c>
      <x:c r="G648" s="20" t="str">
        <x:v>https://ourworldindata.org/grapher/manufacturing-value-added-to-gdp</x:v>
      </x:c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20" t="str">
        <x:v>Manufacturing share</x:v>
      </x:c>
      <x:c r="B649" s="20" t="str">
        <x:v>Γερμανία</x:v>
      </x:c>
      <x:c r="C649" s="20" t="str">
        <x:v>DEU</x:v>
      </x:c>
      <x:c r="D649" s="20" t="n">
        <x:v>2024</x:v>
      </x:c>
      <x:c r="E649" s="60" t="n">
        <x:v>18.006708</x:v>
      </x:c>
      <x:c r="F649" s="20" t="str">
        <x:v>% ΑΕΠ</x:v>
      </x:c>
      <x:c r="G649" s="20" t="str">
        <x:v>https://ourworldindata.org/grapher/manufacturing-value-added-to-gdp</x:v>
      </x:c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20" t="str">
        <x:v>Manufacturing share</x:v>
      </x:c>
      <x:c r="B650" s="20" t="str">
        <x:v>Γερμανία</x:v>
      </x:c>
      <x:c r="C650" s="20" t="str">
        <x:v>DEU</x:v>
      </x:c>
      <x:c r="D650" s="20" t="n">
        <x:v>2025</x:v>
      </x:c>
      <x:c r="E650" s="60" t="n">
        <x:v>17.613152</x:v>
      </x:c>
      <x:c r="F650" s="20" t="str">
        <x:v>% ΑΕΠ</x:v>
      </x:c>
      <x:c r="G650" s="20" t="str">
        <x:v>https://ourworldindata.org/grapher/manufacturing-value-added-to-gdp</x:v>
      </x:c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20" t="str">
        <x:v>Political corruption</x:v>
      </x:c>
      <x:c r="B651" s="20" t="str">
        <x:v>Ελλάδα</x:v>
      </x:c>
      <x:c r="C651" s="20" t="str">
        <x:v>GRC</x:v>
      </x:c>
      <x:c r="D651" s="20" t="n">
        <x:v>2000</x:v>
      </x:c>
      <x:c r="E651" s="60" t="n">
        <x:v>0.255</x:v>
      </x:c>
      <x:c r="F651" s="20" t="str">
        <x:v>0–1</x:v>
      </x:c>
      <x:c r="G651" s="20" t="str">
        <x:v>https://ourworldindata.org/grapher/political-corruption-index</x:v>
      </x:c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20" t="str">
        <x:v>Political corruption</x:v>
      </x:c>
      <x:c r="B652" s="20" t="str">
        <x:v>Ελλάδα</x:v>
      </x:c>
      <x:c r="C652" s="20" t="str">
        <x:v>GRC</x:v>
      </x:c>
      <x:c r="D652" s="20" t="n">
        <x:v>2001</x:v>
      </x:c>
      <x:c r="E652" s="60" t="n">
        <x:v>0.255</x:v>
      </x:c>
      <x:c r="F652" s="20" t="str">
        <x:v>0–1</x:v>
      </x:c>
      <x:c r="G652" s="20" t="str">
        <x:v>https://ourworldindata.org/grapher/political-corruption-index</x:v>
      </x:c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20" t="str">
        <x:v>Political corruption</x:v>
      </x:c>
      <x:c r="B653" s="20" t="str">
        <x:v>Ελλάδα</x:v>
      </x:c>
      <x:c r="C653" s="20" t="str">
        <x:v>GRC</x:v>
      </x:c>
      <x:c r="D653" s="20" t="n">
        <x:v>2002</x:v>
      </x:c>
      <x:c r="E653" s="60" t="n">
        <x:v>0.255</x:v>
      </x:c>
      <x:c r="F653" s="20" t="str">
        <x:v>0–1</x:v>
      </x:c>
      <x:c r="G653" s="20" t="str">
        <x:v>https://ourworldindata.org/grapher/political-corruption-index</x:v>
      </x:c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20" t="str">
        <x:v>Political corruption</x:v>
      </x:c>
      <x:c r="B654" s="20" t="str">
        <x:v>Ελλάδα</x:v>
      </x:c>
      <x:c r="C654" s="20" t="str">
        <x:v>GRC</x:v>
      </x:c>
      <x:c r="D654" s="20" t="n">
        <x:v>2003</x:v>
      </x:c>
      <x:c r="E654" s="60" t="n">
        <x:v>0.255</x:v>
      </x:c>
      <x:c r="F654" s="20" t="str">
        <x:v>0–1</x:v>
      </x:c>
      <x:c r="G654" s="20" t="str">
        <x:v>https://ourworldindata.org/grapher/political-corruption-index</x:v>
      </x:c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20" t="str">
        <x:v>Political corruption</x:v>
      </x:c>
      <x:c r="B655" s="20" t="str">
        <x:v>Ελλάδα</x:v>
      </x:c>
      <x:c r="C655" s="20" t="str">
        <x:v>GRC</x:v>
      </x:c>
      <x:c r="D655" s="20" t="n">
        <x:v>2004</x:v>
      </x:c>
      <x:c r="E655" s="60" t="n">
        <x:v>0.255</x:v>
      </x:c>
      <x:c r="F655" s="20" t="str">
        <x:v>0–1</x:v>
      </x:c>
      <x:c r="G655" s="20" t="str">
        <x:v>https://ourworldindata.org/grapher/political-corruption-index</x:v>
      </x:c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20" t="str">
        <x:v>Political corruption</x:v>
      </x:c>
      <x:c r="B656" s="20" t="str">
        <x:v>Ελλάδα</x:v>
      </x:c>
      <x:c r="C656" s="20" t="str">
        <x:v>GRC</x:v>
      </x:c>
      <x:c r="D656" s="20" t="n">
        <x:v>2005</x:v>
      </x:c>
      <x:c r="E656" s="60" t="n">
        <x:v>0.255</x:v>
      </x:c>
      <x:c r="F656" s="20" t="str">
        <x:v>0–1</x:v>
      </x:c>
      <x:c r="G656" s="20" t="str">
        <x:v>https://ourworldindata.org/grapher/political-corruption-index</x:v>
      </x:c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20" t="str">
        <x:v>Political corruption</x:v>
      </x:c>
      <x:c r="B657" s="20" t="str">
        <x:v>Ελλάδα</x:v>
      </x:c>
      <x:c r="C657" s="20" t="str">
        <x:v>GRC</x:v>
      </x:c>
      <x:c r="D657" s="20" t="n">
        <x:v>2006</x:v>
      </x:c>
      <x:c r="E657" s="60" t="n">
        <x:v>0.255</x:v>
      </x:c>
      <x:c r="F657" s="20" t="str">
        <x:v>0–1</x:v>
      </x:c>
      <x:c r="G657" s="20" t="str">
        <x:v>https://ourworldindata.org/grapher/political-corruption-index</x:v>
      </x:c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20" t="str">
        <x:v>Political corruption</x:v>
      </x:c>
      <x:c r="B658" s="20" t="str">
        <x:v>Ελλάδα</x:v>
      </x:c>
      <x:c r="C658" s="20" t="str">
        <x:v>GRC</x:v>
      </x:c>
      <x:c r="D658" s="20" t="n">
        <x:v>2007</x:v>
      </x:c>
      <x:c r="E658" s="60" t="n">
        <x:v>0.255</x:v>
      </x:c>
      <x:c r="F658" s="20" t="str">
        <x:v>0–1</x:v>
      </x:c>
      <x:c r="G658" s="20" t="str">
        <x:v>https://ourworldindata.org/grapher/political-corruption-index</x:v>
      </x:c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20" t="str">
        <x:v>Political corruption</x:v>
      </x:c>
      <x:c r="B659" s="20" t="str">
        <x:v>Ελλάδα</x:v>
      </x:c>
      <x:c r="C659" s="20" t="str">
        <x:v>GRC</x:v>
      </x:c>
      <x:c r="D659" s="20" t="n">
        <x:v>2008</x:v>
      </x:c>
      <x:c r="E659" s="60" t="n">
        <x:v>0.262</x:v>
      </x:c>
      <x:c r="F659" s="20" t="str">
        <x:v>0–1</x:v>
      </x:c>
      <x:c r="G659" s="20" t="str">
        <x:v>https://ourworldindata.org/grapher/political-corruption-index</x:v>
      </x:c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20" t="str">
        <x:v>Political corruption</x:v>
      </x:c>
      <x:c r="B660" s="20" t="str">
        <x:v>Ελλάδα</x:v>
      </x:c>
      <x:c r="C660" s="20" t="str">
        <x:v>GRC</x:v>
      </x:c>
      <x:c r="D660" s="20" t="n">
        <x:v>2009</x:v>
      </x:c>
      <x:c r="E660" s="60" t="n">
        <x:v>0.256</x:v>
      </x:c>
      <x:c r="F660" s="20" t="str">
        <x:v>0–1</x:v>
      </x:c>
      <x:c r="G660" s="20" t="str">
        <x:v>https://ourworldindata.org/grapher/political-corruption-index</x:v>
      </x:c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20" t="str">
        <x:v>Political corruption</x:v>
      </x:c>
      <x:c r="B661" s="20" t="str">
        <x:v>Ελλάδα</x:v>
      </x:c>
      <x:c r="C661" s="20" t="str">
        <x:v>GRC</x:v>
      </x:c>
      <x:c r="D661" s="20" t="n">
        <x:v>2010</x:v>
      </x:c>
      <x:c r="E661" s="60" t="n">
        <x:v>0.216</x:v>
      </x:c>
      <x:c r="F661" s="20" t="str">
        <x:v>0–1</x:v>
      </x:c>
      <x:c r="G661" s="20" t="str">
        <x:v>https://ourworldindata.org/grapher/political-corruption-index</x:v>
      </x:c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20" t="str">
        <x:v>Political corruption</x:v>
      </x:c>
      <x:c r="B662" s="20" t="str">
        <x:v>Ελλάδα</x:v>
      </x:c>
      <x:c r="C662" s="20" t="str">
        <x:v>GRC</x:v>
      </x:c>
      <x:c r="D662" s="20" t="n">
        <x:v>2011</x:v>
      </x:c>
      <x:c r="E662" s="60" t="n">
        <x:v>0.209</x:v>
      </x:c>
      <x:c r="F662" s="20" t="str">
        <x:v>0–1</x:v>
      </x:c>
      <x:c r="G662" s="20" t="str">
        <x:v>https://ourworldindata.org/grapher/political-corruption-index</x:v>
      </x:c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20" t="str">
        <x:v>Political corruption</x:v>
      </x:c>
      <x:c r="B663" s="20" t="str">
        <x:v>Ελλάδα</x:v>
      </x:c>
      <x:c r="C663" s="20" t="str">
        <x:v>GRC</x:v>
      </x:c>
      <x:c r="D663" s="20" t="n">
        <x:v>2012</x:v>
      </x:c>
      <x:c r="E663" s="60" t="n">
        <x:v>0.212</x:v>
      </x:c>
      <x:c r="F663" s="20" t="str">
        <x:v>0–1</x:v>
      </x:c>
      <x:c r="G663" s="20" t="str">
        <x:v>https://ourworldindata.org/grapher/political-corruption-index</x:v>
      </x:c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20" t="str">
        <x:v>Political corruption</x:v>
      </x:c>
      <x:c r="B664" s="20" t="str">
        <x:v>Ελλάδα</x:v>
      </x:c>
      <x:c r="C664" s="20" t="str">
        <x:v>GRC</x:v>
      </x:c>
      <x:c r="D664" s="20" t="n">
        <x:v>2013</x:v>
      </x:c>
      <x:c r="E664" s="60" t="n">
        <x:v>0.169</x:v>
      </x:c>
      <x:c r="F664" s="20" t="str">
        <x:v>0–1</x:v>
      </x:c>
      <x:c r="G664" s="20" t="str">
        <x:v>https://ourworldindata.org/grapher/political-corruption-index</x:v>
      </x:c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20" t="str">
        <x:v>Political corruption</x:v>
      </x:c>
      <x:c r="B665" s="20" t="str">
        <x:v>Ελλάδα</x:v>
      </x:c>
      <x:c r="C665" s="20" t="str">
        <x:v>GRC</x:v>
      </x:c>
      <x:c r="D665" s="20" t="n">
        <x:v>2014</x:v>
      </x:c>
      <x:c r="E665" s="60" t="n">
        <x:v>0.169</x:v>
      </x:c>
      <x:c r="F665" s="20" t="str">
        <x:v>0–1</x:v>
      </x:c>
      <x:c r="G665" s="20" t="str">
        <x:v>https://ourworldindata.org/grapher/political-corruption-index</x:v>
      </x:c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20" t="str">
        <x:v>Political corruption</x:v>
      </x:c>
      <x:c r="B666" s="20" t="str">
        <x:v>Ελλάδα</x:v>
      </x:c>
      <x:c r="C666" s="20" t="str">
        <x:v>GRC</x:v>
      </x:c>
      <x:c r="D666" s="20" t="n">
        <x:v>2015</x:v>
      </x:c>
      <x:c r="E666" s="60" t="n">
        <x:v>0.145</x:v>
      </x:c>
      <x:c r="F666" s="20" t="str">
        <x:v>0–1</x:v>
      </x:c>
      <x:c r="G666" s="20" t="str">
        <x:v>https://ourworldindata.org/grapher/political-corruption-index</x:v>
      </x:c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20" t="str">
        <x:v>Political corruption</x:v>
      </x:c>
      <x:c r="B667" s="20" t="str">
        <x:v>Ελλάδα</x:v>
      </x:c>
      <x:c r="C667" s="20" t="str">
        <x:v>GRC</x:v>
      </x:c>
      <x:c r="D667" s="20" t="n">
        <x:v>2016</x:v>
      </x:c>
      <x:c r="E667" s="60" t="n">
        <x:v>0.145</x:v>
      </x:c>
      <x:c r="F667" s="20" t="str">
        <x:v>0–1</x:v>
      </x:c>
      <x:c r="G667" s="20" t="str">
        <x:v>https://ourworldindata.org/grapher/political-corruption-index</x:v>
      </x:c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20" t="str">
        <x:v>Political corruption</x:v>
      </x:c>
      <x:c r="B668" s="20" t="str">
        <x:v>Ελλάδα</x:v>
      </x:c>
      <x:c r="C668" s="20" t="str">
        <x:v>GRC</x:v>
      </x:c>
      <x:c r="D668" s="20" t="n">
        <x:v>2017</x:v>
      </x:c>
      <x:c r="E668" s="60" t="n">
        <x:v>0.148</x:v>
      </x:c>
      <x:c r="F668" s="20" t="str">
        <x:v>0–1</x:v>
      </x:c>
      <x:c r="G668" s="20" t="str">
        <x:v>https://ourworldindata.org/grapher/political-corruption-index</x:v>
      </x:c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20" t="str">
        <x:v>Political corruption</x:v>
      </x:c>
      <x:c r="B669" s="20" t="str">
        <x:v>Ελλάδα</x:v>
      </x:c>
      <x:c r="C669" s="20" t="str">
        <x:v>GRC</x:v>
      </x:c>
      <x:c r="D669" s="20" t="n">
        <x:v>2018</x:v>
      </x:c>
      <x:c r="E669" s="60" t="n">
        <x:v>0.166</x:v>
      </x:c>
      <x:c r="F669" s="20" t="str">
        <x:v>0–1</x:v>
      </x:c>
      <x:c r="G669" s="20" t="str">
        <x:v>https://ourworldindata.org/grapher/political-corruption-index</x:v>
      </x:c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20" t="str">
        <x:v>Political corruption</x:v>
      </x:c>
      <x:c r="B670" s="20" t="str">
        <x:v>Ελλάδα</x:v>
      </x:c>
      <x:c r="C670" s="20" t="str">
        <x:v>GRC</x:v>
      </x:c>
      <x:c r="D670" s="20" t="n">
        <x:v>2019</x:v>
      </x:c>
      <x:c r="E670" s="60" t="n">
        <x:v>0.173</x:v>
      </x:c>
      <x:c r="F670" s="20" t="str">
        <x:v>0–1</x:v>
      </x:c>
      <x:c r="G670" s="20" t="str">
        <x:v>https://ourworldindata.org/grapher/political-corruption-index</x:v>
      </x:c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20" t="str">
        <x:v>Political corruption</x:v>
      </x:c>
      <x:c r="B671" s="20" t="str">
        <x:v>Ελλάδα</x:v>
      </x:c>
      <x:c r="C671" s="20" t="str">
        <x:v>GRC</x:v>
      </x:c>
      <x:c r="D671" s="20" t="n">
        <x:v>2020</x:v>
      </x:c>
      <x:c r="E671" s="60" t="n">
        <x:v>0.209</x:v>
      </x:c>
      <x:c r="F671" s="20" t="str">
        <x:v>0–1</x:v>
      </x:c>
      <x:c r="G671" s="20" t="str">
        <x:v>https://ourworldindata.org/grapher/political-corruption-index</x:v>
      </x:c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20" t="str">
        <x:v>Political corruption</x:v>
      </x:c>
      <x:c r="B672" s="20" t="str">
        <x:v>Ελλάδα</x:v>
      </x:c>
      <x:c r="C672" s="20" t="str">
        <x:v>GRC</x:v>
      </x:c>
      <x:c r="D672" s="20" t="n">
        <x:v>2021</x:v>
      </x:c>
      <x:c r="E672" s="60" t="n">
        <x:v>0.172</x:v>
      </x:c>
      <x:c r="F672" s="20" t="str">
        <x:v>0–1</x:v>
      </x:c>
      <x:c r="G672" s="20" t="str">
        <x:v>https://ourworldindata.org/grapher/political-corruption-index</x:v>
      </x:c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20" t="str">
        <x:v>Political corruption</x:v>
      </x:c>
      <x:c r="B673" s="20" t="str">
        <x:v>Ελλάδα</x:v>
      </x:c>
      <x:c r="C673" s="20" t="str">
        <x:v>GRC</x:v>
      </x:c>
      <x:c r="D673" s="20" t="n">
        <x:v>2022</x:v>
      </x:c>
      <x:c r="E673" s="60" t="n">
        <x:v>0.245</x:v>
      </x:c>
      <x:c r="F673" s="20" t="str">
        <x:v>0–1</x:v>
      </x:c>
      <x:c r="G673" s="20" t="str">
        <x:v>https://ourworldindata.org/grapher/political-corruption-index</x:v>
      </x:c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20" t="str">
        <x:v>Political corruption</x:v>
      </x:c>
      <x:c r="B674" s="20" t="str">
        <x:v>Ελλάδα</x:v>
      </x:c>
      <x:c r="C674" s="20" t="str">
        <x:v>GRC</x:v>
      </x:c>
      <x:c r="D674" s="20" t="n">
        <x:v>2023</x:v>
      </x:c>
      <x:c r="E674" s="60" t="n">
        <x:v>0.24</x:v>
      </x:c>
      <x:c r="F674" s="20" t="str">
        <x:v>0–1</x:v>
      </x:c>
      <x:c r="G674" s="20" t="str">
        <x:v>https://ourworldindata.org/grapher/political-corruption-index</x:v>
      </x:c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20" t="str">
        <x:v>Political corruption</x:v>
      </x:c>
      <x:c r="B675" s="20" t="str">
        <x:v>Ελλάδα</x:v>
      </x:c>
      <x:c r="C675" s="20" t="str">
        <x:v>GRC</x:v>
      </x:c>
      <x:c r="D675" s="20" t="n">
        <x:v>2024</x:v>
      </x:c>
      <x:c r="E675" s="60" t="n">
        <x:v>0.237</x:v>
      </x:c>
      <x:c r="F675" s="20" t="str">
        <x:v>0–1</x:v>
      </x:c>
      <x:c r="G675" s="20" t="str">
        <x:v>https://ourworldindata.org/grapher/political-corruption-index</x:v>
      </x:c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20" t="str">
        <x:v>Political corruption</x:v>
      </x:c>
      <x:c r="B676" s="20" t="str">
        <x:v>Ελλάδα</x:v>
      </x:c>
      <x:c r="C676" s="20" t="str">
        <x:v>GRC</x:v>
      </x:c>
      <x:c r="D676" s="20" t="n">
        <x:v>2025</x:v>
      </x:c>
      <x:c r="E676" s="60" t="n">
        <x:v>0.276</x:v>
      </x:c>
      <x:c r="F676" s="20" t="str">
        <x:v>0–1</x:v>
      </x:c>
      <x:c r="G676" s="20" t="str">
        <x:v>https://ourworldindata.org/grapher/political-corruption-index</x:v>
      </x:c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20" t="str">
        <x:v>Political corruption</x:v>
      </x:c>
      <x:c r="B677" s="20" t="str">
        <x:v>Ισπανία</x:v>
      </x:c>
      <x:c r="C677" s="20" t="str">
        <x:v>ESP</x:v>
      </x:c>
      <x:c r="D677" s="20" t="n">
        <x:v>2000</x:v>
      </x:c>
      <x:c r="E677" s="60" t="n">
        <x:v>0.038</x:v>
      </x:c>
      <x:c r="F677" s="20" t="str">
        <x:v>0–1</x:v>
      </x:c>
      <x:c r="G677" s="20" t="str">
        <x:v>https://ourworldindata.org/grapher/political-corruption-index</x:v>
      </x:c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20" t="str">
        <x:v>Political corruption</x:v>
      </x:c>
      <x:c r="B678" s="20" t="str">
        <x:v>Ισπανία</x:v>
      </x:c>
      <x:c r="C678" s="20" t="str">
        <x:v>ESP</x:v>
      </x:c>
      <x:c r="D678" s="20" t="n">
        <x:v>2001</x:v>
      </x:c>
      <x:c r="E678" s="60" t="n">
        <x:v>0.038</x:v>
      </x:c>
      <x:c r="F678" s="20" t="str">
        <x:v>0–1</x:v>
      </x:c>
      <x:c r="G678" s="20" t="str">
        <x:v>https://ourworldindata.org/grapher/political-corruption-index</x:v>
      </x:c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20" t="str">
        <x:v>Political corruption</x:v>
      </x:c>
      <x:c r="B679" s="20" t="str">
        <x:v>Ισπανία</x:v>
      </x:c>
      <x:c r="C679" s="20" t="str">
        <x:v>ESP</x:v>
      </x:c>
      <x:c r="D679" s="20" t="n">
        <x:v>2002</x:v>
      </x:c>
      <x:c r="E679" s="60" t="n">
        <x:v>0.038</x:v>
      </x:c>
      <x:c r="F679" s="20" t="str">
        <x:v>0–1</x:v>
      </x:c>
      <x:c r="G679" s="20" t="str">
        <x:v>https://ourworldindata.org/grapher/political-corruption-index</x:v>
      </x:c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20" t="str">
        <x:v>Political corruption</x:v>
      </x:c>
      <x:c r="B680" s="20" t="str">
        <x:v>Ισπανία</x:v>
      </x:c>
      <x:c r="C680" s="20" t="str">
        <x:v>ESP</x:v>
      </x:c>
      <x:c r="D680" s="20" t="n">
        <x:v>2003</x:v>
      </x:c>
      <x:c r="E680" s="60" t="n">
        <x:v>0.038</x:v>
      </x:c>
      <x:c r="F680" s="20" t="str">
        <x:v>0–1</x:v>
      </x:c>
      <x:c r="G680" s="20" t="str">
        <x:v>https://ourworldindata.org/grapher/political-corruption-index</x:v>
      </x:c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20" t="str">
        <x:v>Political corruption</x:v>
      </x:c>
      <x:c r="B681" s="20" t="str">
        <x:v>Ισπανία</x:v>
      </x:c>
      <x:c r="C681" s="20" t="str">
        <x:v>ESP</x:v>
      </x:c>
      <x:c r="D681" s="20" t="n">
        <x:v>2004</x:v>
      </x:c>
      <x:c r="E681" s="60" t="n">
        <x:v>0.038</x:v>
      </x:c>
      <x:c r="F681" s="20" t="str">
        <x:v>0–1</x:v>
      </x:c>
      <x:c r="G681" s="20" t="str">
        <x:v>https://ourworldindata.org/grapher/political-corruption-index</x:v>
      </x:c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20" t="str">
        <x:v>Political corruption</x:v>
      </x:c>
      <x:c r="B682" s="20" t="str">
        <x:v>Ισπανία</x:v>
      </x:c>
      <x:c r="C682" s="20" t="str">
        <x:v>ESP</x:v>
      </x:c>
      <x:c r="D682" s="20" t="n">
        <x:v>2005</x:v>
      </x:c>
      <x:c r="E682" s="60" t="n">
        <x:v>0.038</x:v>
      </x:c>
      <x:c r="F682" s="20" t="str">
        <x:v>0–1</x:v>
      </x:c>
      <x:c r="G682" s="20" t="str">
        <x:v>https://ourworldindata.org/grapher/political-corruption-index</x:v>
      </x:c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20" t="str">
        <x:v>Political corruption</x:v>
      </x:c>
      <x:c r="B683" s="20" t="str">
        <x:v>Ισπανία</x:v>
      </x:c>
      <x:c r="C683" s="20" t="str">
        <x:v>ESP</x:v>
      </x:c>
      <x:c r="D683" s="20" t="n">
        <x:v>2006</x:v>
      </x:c>
      <x:c r="E683" s="60" t="n">
        <x:v>0.038</x:v>
      </x:c>
      <x:c r="F683" s="20" t="str">
        <x:v>0–1</x:v>
      </x:c>
      <x:c r="G683" s="20" t="str">
        <x:v>https://ourworldindata.org/grapher/political-corruption-index</x:v>
      </x:c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20" t="str">
        <x:v>Political corruption</x:v>
      </x:c>
      <x:c r="B684" s="20" t="str">
        <x:v>Ισπανία</x:v>
      </x:c>
      <x:c r="C684" s="20" t="str">
        <x:v>ESP</x:v>
      </x:c>
      <x:c r="D684" s="20" t="n">
        <x:v>2007</x:v>
      </x:c>
      <x:c r="E684" s="60" t="n">
        <x:v>0.038</x:v>
      </x:c>
      <x:c r="F684" s="20" t="str">
        <x:v>0–1</x:v>
      </x:c>
      <x:c r="G684" s="20" t="str">
        <x:v>https://ourworldindata.org/grapher/political-corruption-index</x:v>
      </x:c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20" t="str">
        <x:v>Political corruption</x:v>
      </x:c>
      <x:c r="B685" s="20" t="str">
        <x:v>Ισπανία</x:v>
      </x:c>
      <x:c r="C685" s="20" t="str">
        <x:v>ESP</x:v>
      </x:c>
      <x:c r="D685" s="20" t="n">
        <x:v>2008</x:v>
      </x:c>
      <x:c r="E685" s="60" t="n">
        <x:v>0.038</x:v>
      </x:c>
      <x:c r="F685" s="20" t="str">
        <x:v>0–1</x:v>
      </x:c>
      <x:c r="G685" s="20" t="str">
        <x:v>https://ourworldindata.org/grapher/political-corruption-index</x:v>
      </x:c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20" t="str">
        <x:v>Political corruption</x:v>
      </x:c>
      <x:c r="B686" s="20" t="str">
        <x:v>Ισπανία</x:v>
      </x:c>
      <x:c r="C686" s="20" t="str">
        <x:v>ESP</x:v>
      </x:c>
      <x:c r="D686" s="20" t="n">
        <x:v>2009</x:v>
      </x:c>
      <x:c r="E686" s="60" t="n">
        <x:v>0.038</x:v>
      </x:c>
      <x:c r="F686" s="20" t="str">
        <x:v>0–1</x:v>
      </x:c>
      <x:c r="G686" s="20" t="str">
        <x:v>https://ourworldindata.org/grapher/political-corruption-index</x:v>
      </x:c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20" t="str">
        <x:v>Political corruption</x:v>
      </x:c>
      <x:c r="B687" s="20" t="str">
        <x:v>Ισπανία</x:v>
      </x:c>
      <x:c r="C687" s="20" t="str">
        <x:v>ESP</x:v>
      </x:c>
      <x:c r="D687" s="20" t="n">
        <x:v>2010</x:v>
      </x:c>
      <x:c r="E687" s="60" t="n">
        <x:v>0.038</x:v>
      </x:c>
      <x:c r="F687" s="20" t="str">
        <x:v>0–1</x:v>
      </x:c>
      <x:c r="G687" s="20" t="str">
        <x:v>https://ourworldindata.org/grapher/political-corruption-index</x:v>
      </x:c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20" t="str">
        <x:v>Political corruption</x:v>
      </x:c>
      <x:c r="B688" s="20" t="str">
        <x:v>Ισπανία</x:v>
      </x:c>
      <x:c r="C688" s="20" t="str">
        <x:v>ESP</x:v>
      </x:c>
      <x:c r="D688" s="20" t="n">
        <x:v>2011</x:v>
      </x:c>
      <x:c r="E688" s="60" t="n">
        <x:v>0.041</x:v>
      </x:c>
      <x:c r="F688" s="20" t="str">
        <x:v>0–1</x:v>
      </x:c>
      <x:c r="G688" s="20" t="str">
        <x:v>https://ourworldindata.org/grapher/political-corruption-index</x:v>
      </x:c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20" t="str">
        <x:v>Political corruption</x:v>
      </x:c>
      <x:c r="B689" s="20" t="str">
        <x:v>Ισπανία</x:v>
      </x:c>
      <x:c r="C689" s="20" t="str">
        <x:v>ESP</x:v>
      </x:c>
      <x:c r="D689" s="20" t="n">
        <x:v>2012</x:v>
      </x:c>
      <x:c r="E689" s="60" t="n">
        <x:v>0.044</x:v>
      </x:c>
      <x:c r="F689" s="20" t="str">
        <x:v>0–1</x:v>
      </x:c>
      <x:c r="G689" s="20" t="str">
        <x:v>https://ourworldindata.org/grapher/political-corruption-index</x:v>
      </x:c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20" t="str">
        <x:v>Political corruption</x:v>
      </x:c>
      <x:c r="B690" s="20" t="str">
        <x:v>Ισπανία</x:v>
      </x:c>
      <x:c r="C690" s="20" t="str">
        <x:v>ESP</x:v>
      </x:c>
      <x:c r="D690" s="20" t="n">
        <x:v>2013</x:v>
      </x:c>
      <x:c r="E690" s="60" t="n">
        <x:v>0.053</x:v>
      </x:c>
      <x:c r="F690" s="20" t="str">
        <x:v>0–1</x:v>
      </x:c>
      <x:c r="G690" s="20" t="str">
        <x:v>https://ourworldindata.org/grapher/political-corruption-index</x:v>
      </x:c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20" t="str">
        <x:v>Political corruption</x:v>
      </x:c>
      <x:c r="B691" s="20" t="str">
        <x:v>Ισπανία</x:v>
      </x:c>
      <x:c r="C691" s="20" t="str">
        <x:v>ESP</x:v>
      </x:c>
      <x:c r="D691" s="20" t="n">
        <x:v>2014</x:v>
      </x:c>
      <x:c r="E691" s="60" t="n">
        <x:v>0.053</x:v>
      </x:c>
      <x:c r="F691" s="20" t="str">
        <x:v>0–1</x:v>
      </x:c>
      <x:c r="G691" s="20" t="str">
        <x:v>https://ourworldindata.org/grapher/political-corruption-index</x:v>
      </x:c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20" t="str">
        <x:v>Political corruption</x:v>
      </x:c>
      <x:c r="B692" s="20" t="str">
        <x:v>Ισπανία</x:v>
      </x:c>
      <x:c r="C692" s="20" t="str">
        <x:v>ESP</x:v>
      </x:c>
      <x:c r="D692" s="20" t="n">
        <x:v>2015</x:v>
      </x:c>
      <x:c r="E692" s="60" t="n">
        <x:v>0.053</x:v>
      </x:c>
      <x:c r="F692" s="20" t="str">
        <x:v>0–1</x:v>
      </x:c>
      <x:c r="G692" s="20" t="str">
        <x:v>https://ourworldindata.org/grapher/political-corruption-index</x:v>
      </x:c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20" t="str">
        <x:v>Political corruption</x:v>
      </x:c>
      <x:c r="B693" s="20" t="str">
        <x:v>Ισπανία</x:v>
      </x:c>
      <x:c r="C693" s="20" t="str">
        <x:v>ESP</x:v>
      </x:c>
      <x:c r="D693" s="20" t="n">
        <x:v>2016</x:v>
      </x:c>
      <x:c r="E693" s="60" t="n">
        <x:v>0.062</x:v>
      </x:c>
      <x:c r="F693" s="20" t="str">
        <x:v>0–1</x:v>
      </x:c>
      <x:c r="G693" s="20" t="str">
        <x:v>https://ourworldindata.org/grapher/political-corruption-index</x:v>
      </x:c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20" t="str">
        <x:v>Political corruption</x:v>
      </x:c>
      <x:c r="B694" s="20" t="str">
        <x:v>Ισπανία</x:v>
      </x:c>
      <x:c r="C694" s="20" t="str">
        <x:v>ESP</x:v>
      </x:c>
      <x:c r="D694" s="20" t="n">
        <x:v>2017</x:v>
      </x:c>
      <x:c r="E694" s="60" t="n">
        <x:v>0.051</x:v>
      </x:c>
      <x:c r="F694" s="20" t="str">
        <x:v>0–1</x:v>
      </x:c>
      <x:c r="G694" s="20" t="str">
        <x:v>https://ourworldindata.org/grapher/political-corruption-index</x:v>
      </x:c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20" t="str">
        <x:v>Political corruption</x:v>
      </x:c>
      <x:c r="B695" s="20" t="str">
        <x:v>Ισπανία</x:v>
      </x:c>
      <x:c r="C695" s="20" t="str">
        <x:v>ESP</x:v>
      </x:c>
      <x:c r="D695" s="20" t="n">
        <x:v>2018</x:v>
      </x:c>
      <x:c r="E695" s="60" t="n">
        <x:v>0.036</x:v>
      </x:c>
      <x:c r="F695" s="20" t="str">
        <x:v>0–1</x:v>
      </x:c>
      <x:c r="G695" s="20" t="str">
        <x:v>https://ourworldindata.org/grapher/political-corruption-index</x:v>
      </x:c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20" t="str">
        <x:v>Political corruption</x:v>
      </x:c>
      <x:c r="B696" s="20" t="str">
        <x:v>Ισπανία</x:v>
      </x:c>
      <x:c r="C696" s="20" t="str">
        <x:v>ESP</x:v>
      </x:c>
      <x:c r="D696" s="20" t="n">
        <x:v>2019</x:v>
      </x:c>
      <x:c r="E696" s="60" t="n">
        <x:v>0.036</x:v>
      </x:c>
      <x:c r="F696" s="20" t="str">
        <x:v>0–1</x:v>
      </x:c>
      <x:c r="G696" s="20" t="str">
        <x:v>https://ourworldindata.org/grapher/political-corruption-index</x:v>
      </x:c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20" t="str">
        <x:v>Political corruption</x:v>
      </x:c>
      <x:c r="B697" s="20" t="str">
        <x:v>Ισπανία</x:v>
      </x:c>
      <x:c r="C697" s="20" t="str">
        <x:v>ESP</x:v>
      </x:c>
      <x:c r="D697" s="20" t="n">
        <x:v>2020</x:v>
      </x:c>
      <x:c r="E697" s="60" t="n">
        <x:v>0.033</x:v>
      </x:c>
      <x:c r="F697" s="20" t="str">
        <x:v>0–1</x:v>
      </x:c>
      <x:c r="G697" s="20" t="str">
        <x:v>https://ourworldindata.org/grapher/political-corruption-index</x:v>
      </x:c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20" t="str">
        <x:v>Political corruption</x:v>
      </x:c>
      <x:c r="B698" s="20" t="str">
        <x:v>Ισπανία</x:v>
      </x:c>
      <x:c r="C698" s="20" t="str">
        <x:v>ESP</x:v>
      </x:c>
      <x:c r="D698" s="20" t="n">
        <x:v>2021</x:v>
      </x:c>
      <x:c r="E698" s="60" t="n">
        <x:v>0.036</x:v>
      </x:c>
      <x:c r="F698" s="20" t="str">
        <x:v>0–1</x:v>
      </x:c>
      <x:c r="G698" s="20" t="str">
        <x:v>https://ourworldindata.org/grapher/political-corruption-index</x:v>
      </x:c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20" t="str">
        <x:v>Political corruption</x:v>
      </x:c>
      <x:c r="B699" s="20" t="str">
        <x:v>Ισπανία</x:v>
      </x:c>
      <x:c r="C699" s="20" t="str">
        <x:v>ESP</x:v>
      </x:c>
      <x:c r="D699" s="20" t="n">
        <x:v>2022</x:v>
      </x:c>
      <x:c r="E699" s="60" t="n">
        <x:v>0.05</x:v>
      </x:c>
      <x:c r="F699" s="20" t="str">
        <x:v>0–1</x:v>
      </x:c>
      <x:c r="G699" s="20" t="str">
        <x:v>https://ourworldindata.org/grapher/political-corruption-index</x:v>
      </x:c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20" t="str">
        <x:v>Political corruption</x:v>
      </x:c>
      <x:c r="B700" s="20" t="str">
        <x:v>Ισπανία</x:v>
      </x:c>
      <x:c r="C700" s="20" t="str">
        <x:v>ESP</x:v>
      </x:c>
      <x:c r="D700" s="20" t="n">
        <x:v>2023</x:v>
      </x:c>
      <x:c r="E700" s="60" t="n">
        <x:v>0.067</x:v>
      </x:c>
      <x:c r="F700" s="20" t="str">
        <x:v>0–1</x:v>
      </x:c>
      <x:c r="G700" s="20" t="str">
        <x:v>https://ourworldindata.org/grapher/political-corruption-index</x:v>
      </x:c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20" t="str">
        <x:v>Political corruption</x:v>
      </x:c>
      <x:c r="B701" s="20" t="str">
        <x:v>Ισπανία</x:v>
      </x:c>
      <x:c r="C701" s="20" t="str">
        <x:v>ESP</x:v>
      </x:c>
      <x:c r="D701" s="20" t="n">
        <x:v>2024</x:v>
      </x:c>
      <x:c r="E701" s="60" t="n">
        <x:v>0.098</x:v>
      </x:c>
      <x:c r="F701" s="20" t="str">
        <x:v>0–1</x:v>
      </x:c>
      <x:c r="G701" s="20" t="str">
        <x:v>https://ourworldindata.org/grapher/political-corruption-index</x:v>
      </x:c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20" t="str">
        <x:v>Political corruption</x:v>
      </x:c>
      <x:c r="B702" s="20" t="str">
        <x:v>Ισπανία</x:v>
      </x:c>
      <x:c r="C702" s="20" t="str">
        <x:v>ESP</x:v>
      </x:c>
      <x:c r="D702" s="20" t="n">
        <x:v>2025</x:v>
      </x:c>
      <x:c r="E702" s="60" t="n">
        <x:v>0.113</x:v>
      </x:c>
      <x:c r="F702" s="20" t="str">
        <x:v>0–1</x:v>
      </x:c>
      <x:c r="G702" s="20" t="str">
        <x:v>https://ourworldindata.org/grapher/political-corruption-index</x:v>
      </x:c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20" t="str">
        <x:v>Political corruption</x:v>
      </x:c>
      <x:c r="B703" s="20" t="str">
        <x:v>Ιταλία</x:v>
      </x:c>
      <x:c r="C703" s="20" t="str">
        <x:v>ITA</x:v>
      </x:c>
      <x:c r="D703" s="20" t="n">
        <x:v>2000</x:v>
      </x:c>
      <x:c r="E703" s="60" t="n">
        <x:v>0.252</x:v>
      </x:c>
      <x:c r="F703" s="20" t="str">
        <x:v>0–1</x:v>
      </x:c>
      <x:c r="G703" s="20" t="str">
        <x:v>https://ourworldindata.org/grapher/political-corruption-index</x:v>
      </x:c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20" t="str">
        <x:v>Political corruption</x:v>
      </x:c>
      <x:c r="B704" s="20" t="str">
        <x:v>Ιταλία</x:v>
      </x:c>
      <x:c r="C704" s="20" t="str">
        <x:v>ITA</x:v>
      </x:c>
      <x:c r="D704" s="20" t="n">
        <x:v>2001</x:v>
      </x:c>
      <x:c r="E704" s="60" t="n">
        <x:v>0.271</x:v>
      </x:c>
      <x:c r="F704" s="20" t="str">
        <x:v>0–1</x:v>
      </x:c>
      <x:c r="G704" s="20" t="str">
        <x:v>https://ourworldindata.org/grapher/political-corruption-index</x:v>
      </x:c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20" t="str">
        <x:v>Political corruption</x:v>
      </x:c>
      <x:c r="B705" s="20" t="str">
        <x:v>Ιταλία</x:v>
      </x:c>
      <x:c r="C705" s="20" t="str">
        <x:v>ITA</x:v>
      </x:c>
      <x:c r="D705" s="20" t="n">
        <x:v>2002</x:v>
      </x:c>
      <x:c r="E705" s="60" t="n">
        <x:v>0.271</x:v>
      </x:c>
      <x:c r="F705" s="20" t="str">
        <x:v>0–1</x:v>
      </x:c>
      <x:c r="G705" s="20" t="str">
        <x:v>https://ourworldindata.org/grapher/political-corruption-index</x:v>
      </x:c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20" t="str">
        <x:v>Political corruption</x:v>
      </x:c>
      <x:c r="B706" s="20" t="str">
        <x:v>Ιταλία</x:v>
      </x:c>
      <x:c r="C706" s="20" t="str">
        <x:v>ITA</x:v>
      </x:c>
      <x:c r="D706" s="20" t="n">
        <x:v>2003</x:v>
      </x:c>
      <x:c r="E706" s="60" t="n">
        <x:v>0.271</x:v>
      </x:c>
      <x:c r="F706" s="20" t="str">
        <x:v>0–1</x:v>
      </x:c>
      <x:c r="G706" s="20" t="str">
        <x:v>https://ourworldindata.org/grapher/political-corruption-index</x:v>
      </x:c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20" t="str">
        <x:v>Political corruption</x:v>
      </x:c>
      <x:c r="B707" s="20" t="str">
        <x:v>Ιταλία</x:v>
      </x:c>
      <x:c r="C707" s="20" t="str">
        <x:v>ITA</x:v>
      </x:c>
      <x:c r="D707" s="20" t="n">
        <x:v>2004</x:v>
      </x:c>
      <x:c r="E707" s="60" t="n">
        <x:v>0.271</x:v>
      </x:c>
      <x:c r="F707" s="20" t="str">
        <x:v>0–1</x:v>
      </x:c>
      <x:c r="G707" s="20" t="str">
        <x:v>https://ourworldindata.org/grapher/political-corruption-index</x:v>
      </x:c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20" t="str">
        <x:v>Political corruption</x:v>
      </x:c>
      <x:c r="B708" s="20" t="str">
        <x:v>Ιταλία</x:v>
      </x:c>
      <x:c r="C708" s="20" t="str">
        <x:v>ITA</x:v>
      </x:c>
      <x:c r="D708" s="20" t="n">
        <x:v>2005</x:v>
      </x:c>
      <x:c r="E708" s="60" t="n">
        <x:v>0.271</x:v>
      </x:c>
      <x:c r="F708" s="20" t="str">
        <x:v>0–1</x:v>
      </x:c>
      <x:c r="G708" s="20" t="str">
        <x:v>https://ourworldindata.org/grapher/political-corruption-index</x:v>
      </x:c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20" t="str">
        <x:v>Political corruption</x:v>
      </x:c>
      <x:c r="B709" s="20" t="str">
        <x:v>Ιταλία</x:v>
      </x:c>
      <x:c r="C709" s="20" t="str">
        <x:v>ITA</x:v>
      </x:c>
      <x:c r="D709" s="20" t="n">
        <x:v>2006</x:v>
      </x:c>
      <x:c r="E709" s="60" t="n">
        <x:v>0.231</x:v>
      </x:c>
      <x:c r="F709" s="20" t="str">
        <x:v>0–1</x:v>
      </x:c>
      <x:c r="G709" s="20" t="str">
        <x:v>https://ourworldindata.org/grapher/political-corruption-index</x:v>
      </x:c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20" t="str">
        <x:v>Political corruption</x:v>
      </x:c>
      <x:c r="B710" s="20" t="str">
        <x:v>Ιταλία</x:v>
      </x:c>
      <x:c r="C710" s="20" t="str">
        <x:v>ITA</x:v>
      </x:c>
      <x:c r="D710" s="20" t="n">
        <x:v>2007</x:v>
      </x:c>
      <x:c r="E710" s="60" t="n">
        <x:v>0.231</x:v>
      </x:c>
      <x:c r="F710" s="20" t="str">
        <x:v>0–1</x:v>
      </x:c>
      <x:c r="G710" s="20" t="str">
        <x:v>https://ourworldindata.org/grapher/political-corruption-index</x:v>
      </x:c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20" t="str">
        <x:v>Political corruption</x:v>
      </x:c>
      <x:c r="B711" s="20" t="str">
        <x:v>Ιταλία</x:v>
      </x:c>
      <x:c r="C711" s="20" t="str">
        <x:v>ITA</x:v>
      </x:c>
      <x:c r="D711" s="20" t="n">
        <x:v>2008</x:v>
      </x:c>
      <x:c r="E711" s="60" t="n">
        <x:v>0.273</x:v>
      </x:c>
      <x:c r="F711" s="20" t="str">
        <x:v>0–1</x:v>
      </x:c>
      <x:c r="G711" s="20" t="str">
        <x:v>https://ourworldindata.org/grapher/political-corruption-index</x:v>
      </x:c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20" t="str">
        <x:v>Political corruption</x:v>
      </x:c>
      <x:c r="B712" s="20" t="str">
        <x:v>Ιταλία</x:v>
      </x:c>
      <x:c r="C712" s="20" t="str">
        <x:v>ITA</x:v>
      </x:c>
      <x:c r="D712" s="20" t="n">
        <x:v>2009</x:v>
      </x:c>
      <x:c r="E712" s="60" t="n">
        <x:v>0.273</x:v>
      </x:c>
      <x:c r="F712" s="20" t="str">
        <x:v>0–1</x:v>
      </x:c>
      <x:c r="G712" s="20" t="str">
        <x:v>https://ourworldindata.org/grapher/political-corruption-index</x:v>
      </x:c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20" t="str">
        <x:v>Political corruption</x:v>
      </x:c>
      <x:c r="B713" s="20" t="str">
        <x:v>Ιταλία</x:v>
      </x:c>
      <x:c r="C713" s="20" t="str">
        <x:v>ITA</x:v>
      </x:c>
      <x:c r="D713" s="20" t="n">
        <x:v>2010</x:v>
      </x:c>
      <x:c r="E713" s="60" t="n">
        <x:v>0.241</x:v>
      </x:c>
      <x:c r="F713" s="20" t="str">
        <x:v>0–1</x:v>
      </x:c>
      <x:c r="G713" s="20" t="str">
        <x:v>https://ourworldindata.org/grapher/political-corruption-index</x:v>
      </x:c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20" t="str">
        <x:v>Political corruption</x:v>
      </x:c>
      <x:c r="B714" s="20" t="str">
        <x:v>Ιταλία</x:v>
      </x:c>
      <x:c r="C714" s="20" t="str">
        <x:v>ITA</x:v>
      </x:c>
      <x:c r="D714" s="20" t="n">
        <x:v>2011</x:v>
      </x:c>
      <x:c r="E714" s="60" t="n">
        <x:v>0.211</x:v>
      </x:c>
      <x:c r="F714" s="20" t="str">
        <x:v>0–1</x:v>
      </x:c>
      <x:c r="G714" s="20" t="str">
        <x:v>https://ourworldindata.org/grapher/political-corruption-index</x:v>
      </x:c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20" t="str">
        <x:v>Political corruption</x:v>
      </x:c>
      <x:c r="B715" s="20" t="str">
        <x:v>Ιταλία</x:v>
      </x:c>
      <x:c r="C715" s="20" t="str">
        <x:v>ITA</x:v>
      </x:c>
      <x:c r="D715" s="20" t="n">
        <x:v>2012</x:v>
      </x:c>
      <x:c r="E715" s="60" t="n">
        <x:v>0.208</x:v>
      </x:c>
      <x:c r="F715" s="20" t="str">
        <x:v>0–1</x:v>
      </x:c>
      <x:c r="G715" s="20" t="str">
        <x:v>https://ourworldindata.org/grapher/political-corruption-index</x:v>
      </x:c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20" t="str">
        <x:v>Political corruption</x:v>
      </x:c>
      <x:c r="B716" s="20" t="str">
        <x:v>Ιταλία</x:v>
      </x:c>
      <x:c r="C716" s="20" t="str">
        <x:v>ITA</x:v>
      </x:c>
      <x:c r="D716" s="20" t="n">
        <x:v>2013</x:v>
      </x:c>
      <x:c r="E716" s="60" t="n">
        <x:v>0.196</x:v>
      </x:c>
      <x:c r="F716" s="20" t="str">
        <x:v>0–1</x:v>
      </x:c>
      <x:c r="G716" s="20" t="str">
        <x:v>https://ourworldindata.org/grapher/political-corruption-index</x:v>
      </x:c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20" t="str">
        <x:v>Political corruption</x:v>
      </x:c>
      <x:c r="B717" s="20" t="str">
        <x:v>Ιταλία</x:v>
      </x:c>
      <x:c r="C717" s="20" t="str">
        <x:v>ITA</x:v>
      </x:c>
      <x:c r="D717" s="20" t="n">
        <x:v>2014</x:v>
      </x:c>
      <x:c r="E717" s="60" t="n">
        <x:v>0.198</x:v>
      </x:c>
      <x:c r="F717" s="20" t="str">
        <x:v>0–1</x:v>
      </x:c>
      <x:c r="G717" s="20" t="str">
        <x:v>https://ourworldindata.org/grapher/political-corruption-index</x:v>
      </x:c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20" t="str">
        <x:v>Political corruption</x:v>
      </x:c>
      <x:c r="B718" s="20" t="str">
        <x:v>Ιταλία</x:v>
      </x:c>
      <x:c r="C718" s="20" t="str">
        <x:v>ITA</x:v>
      </x:c>
      <x:c r="D718" s="20" t="n">
        <x:v>2015</x:v>
      </x:c>
      <x:c r="E718" s="60" t="n">
        <x:v>0.198</x:v>
      </x:c>
      <x:c r="F718" s="20" t="str">
        <x:v>0–1</x:v>
      </x:c>
      <x:c r="G718" s="20" t="str">
        <x:v>https://ourworldindata.org/grapher/political-corruption-index</x:v>
      </x:c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20" t="str">
        <x:v>Political corruption</x:v>
      </x:c>
      <x:c r="B719" s="20" t="str">
        <x:v>Ιταλία</x:v>
      </x:c>
      <x:c r="C719" s="20" t="str">
        <x:v>ITA</x:v>
      </x:c>
      <x:c r="D719" s="20" t="n">
        <x:v>2016</x:v>
      </x:c>
      <x:c r="E719" s="60" t="n">
        <x:v>0.194</x:v>
      </x:c>
      <x:c r="F719" s="20" t="str">
        <x:v>0–1</x:v>
      </x:c>
      <x:c r="G719" s="20" t="str">
        <x:v>https://ourworldindata.org/grapher/political-corruption-index</x:v>
      </x:c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20" t="str">
        <x:v>Political corruption</x:v>
      </x:c>
      <x:c r="B720" s="20" t="str">
        <x:v>Ιταλία</x:v>
      </x:c>
      <x:c r="C720" s="20" t="str">
        <x:v>ITA</x:v>
      </x:c>
      <x:c r="D720" s="20" t="n">
        <x:v>2017</x:v>
      </x:c>
      <x:c r="E720" s="60" t="n">
        <x:v>0.186</x:v>
      </x:c>
      <x:c r="F720" s="20" t="str">
        <x:v>0–1</x:v>
      </x:c>
      <x:c r="G720" s="20" t="str">
        <x:v>https://ourworldindata.org/grapher/political-corruption-index</x:v>
      </x:c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20" t="str">
        <x:v>Political corruption</x:v>
      </x:c>
      <x:c r="B721" s="20" t="str">
        <x:v>Ιταλία</x:v>
      </x:c>
      <x:c r="C721" s="20" t="str">
        <x:v>ITA</x:v>
      </x:c>
      <x:c r="D721" s="20" t="n">
        <x:v>2018</x:v>
      </x:c>
      <x:c r="E721" s="60" t="n">
        <x:v>0.186</x:v>
      </x:c>
      <x:c r="F721" s="20" t="str">
        <x:v>0–1</x:v>
      </x:c>
      <x:c r="G721" s="20" t="str">
        <x:v>https://ourworldindata.org/grapher/political-corruption-index</x:v>
      </x:c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20" t="str">
        <x:v>Political corruption</x:v>
      </x:c>
      <x:c r="B722" s="20" t="str">
        <x:v>Ιταλία</x:v>
      </x:c>
      <x:c r="C722" s="20" t="str">
        <x:v>ITA</x:v>
      </x:c>
      <x:c r="D722" s="20" t="n">
        <x:v>2019</x:v>
      </x:c>
      <x:c r="E722" s="60" t="n">
        <x:v>0.186</x:v>
      </x:c>
      <x:c r="F722" s="20" t="str">
        <x:v>0–1</x:v>
      </x:c>
      <x:c r="G722" s="20" t="str">
        <x:v>https://ourworldindata.org/grapher/political-corruption-index</x:v>
      </x:c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20" t="str">
        <x:v>Political corruption</x:v>
      </x:c>
      <x:c r="B723" s="20" t="str">
        <x:v>Ιταλία</x:v>
      </x:c>
      <x:c r="C723" s="20" t="str">
        <x:v>ITA</x:v>
      </x:c>
      <x:c r="D723" s="20" t="n">
        <x:v>2020</x:v>
      </x:c>
      <x:c r="E723" s="60" t="n">
        <x:v>0.164</x:v>
      </x:c>
      <x:c r="F723" s="20" t="str">
        <x:v>0–1</x:v>
      </x:c>
      <x:c r="G723" s="20" t="str">
        <x:v>https://ourworldindata.org/grapher/political-corruption-index</x:v>
      </x:c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20" t="str">
        <x:v>Political corruption</x:v>
      </x:c>
      <x:c r="B724" s="20" t="str">
        <x:v>Ιταλία</x:v>
      </x:c>
      <x:c r="C724" s="20" t="str">
        <x:v>ITA</x:v>
      </x:c>
      <x:c r="D724" s="20" t="n">
        <x:v>2021</x:v>
      </x:c>
      <x:c r="E724" s="60" t="n">
        <x:v>0.134</x:v>
      </x:c>
      <x:c r="F724" s="20" t="str">
        <x:v>0–1</x:v>
      </x:c>
      <x:c r="G724" s="20" t="str">
        <x:v>https://ourworldindata.org/grapher/political-corruption-index</x:v>
      </x:c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20" t="str">
        <x:v>Political corruption</x:v>
      </x:c>
      <x:c r="B725" s="20" t="str">
        <x:v>Ιταλία</x:v>
      </x:c>
      <x:c r="C725" s="20" t="str">
        <x:v>ITA</x:v>
      </x:c>
      <x:c r="D725" s="20" t="n">
        <x:v>2022</x:v>
      </x:c>
      <x:c r="E725" s="60" t="n">
        <x:v>0.134</x:v>
      </x:c>
      <x:c r="F725" s="20" t="str">
        <x:v>0–1</x:v>
      </x:c>
      <x:c r="G725" s="20" t="str">
        <x:v>https://ourworldindata.org/grapher/political-corruption-index</x:v>
      </x:c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20" t="str">
        <x:v>Political corruption</x:v>
      </x:c>
      <x:c r="B726" s="20" t="str">
        <x:v>Ιταλία</x:v>
      </x:c>
      <x:c r="C726" s="20" t="str">
        <x:v>ITA</x:v>
      </x:c>
      <x:c r="D726" s="20" t="n">
        <x:v>2023</x:v>
      </x:c>
      <x:c r="E726" s="60" t="n">
        <x:v>0.151</x:v>
      </x:c>
      <x:c r="F726" s="20" t="str">
        <x:v>0–1</x:v>
      </x:c>
      <x:c r="G726" s="20" t="str">
        <x:v>https://ourworldindata.org/grapher/political-corruption-index</x:v>
      </x:c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20" t="str">
        <x:v>Political corruption</x:v>
      </x:c>
      <x:c r="B727" s="20" t="str">
        <x:v>Ιταλία</x:v>
      </x:c>
      <x:c r="C727" s="20" t="str">
        <x:v>ITA</x:v>
      </x:c>
      <x:c r="D727" s="20" t="n">
        <x:v>2024</x:v>
      </x:c>
      <x:c r="E727" s="60" t="n">
        <x:v>0.182</x:v>
      </x:c>
      <x:c r="F727" s="20" t="str">
        <x:v>0–1</x:v>
      </x:c>
      <x:c r="G727" s="20" t="str">
        <x:v>https://ourworldindata.org/grapher/political-corruption-index</x:v>
      </x:c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20" t="str">
        <x:v>Political corruption</x:v>
      </x:c>
      <x:c r="B728" s="20" t="str">
        <x:v>Ιταλία</x:v>
      </x:c>
      <x:c r="C728" s="20" t="str">
        <x:v>ITA</x:v>
      </x:c>
      <x:c r="D728" s="20" t="n">
        <x:v>2025</x:v>
      </x:c>
      <x:c r="E728" s="60" t="n">
        <x:v>0.157</x:v>
      </x:c>
      <x:c r="F728" s="20" t="str">
        <x:v>0–1</x:v>
      </x:c>
      <x:c r="G728" s="20" t="str">
        <x:v>https://ourworldindata.org/grapher/political-corruption-index</x:v>
      </x:c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20" t="str">
        <x:v>Political corruption</x:v>
      </x:c>
      <x:c r="B729" s="20" t="str">
        <x:v>Γαλλία</x:v>
      </x:c>
      <x:c r="C729" s="20" t="str">
        <x:v>FRA</x:v>
      </x:c>
      <x:c r="D729" s="20" t="n">
        <x:v>2000</x:v>
      </x:c>
      <x:c r="E729" s="60" t="n">
        <x:v>0.059</x:v>
      </x:c>
      <x:c r="F729" s="20" t="str">
        <x:v>0–1</x:v>
      </x:c>
      <x:c r="G729" s="20" t="str">
        <x:v>https://ourworldindata.org/grapher/political-corruption-index</x:v>
      </x:c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20" t="str">
        <x:v>Political corruption</x:v>
      </x:c>
      <x:c r="B730" s="20" t="str">
        <x:v>Γαλλία</x:v>
      </x:c>
      <x:c r="C730" s="20" t="str">
        <x:v>FRA</x:v>
      </x:c>
      <x:c r="D730" s="20" t="n">
        <x:v>2001</x:v>
      </x:c>
      <x:c r="E730" s="60" t="n">
        <x:v>0.059</x:v>
      </x:c>
      <x:c r="F730" s="20" t="str">
        <x:v>0–1</x:v>
      </x:c>
      <x:c r="G730" s="20" t="str">
        <x:v>https://ourworldindata.org/grapher/political-corruption-index</x:v>
      </x:c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20" t="str">
        <x:v>Political corruption</x:v>
      </x:c>
      <x:c r="B731" s="20" t="str">
        <x:v>Γαλλία</x:v>
      </x:c>
      <x:c r="C731" s="20" t="str">
        <x:v>FRA</x:v>
      </x:c>
      <x:c r="D731" s="20" t="n">
        <x:v>2002</x:v>
      </x:c>
      <x:c r="E731" s="60" t="n">
        <x:v>0.059</x:v>
      </x:c>
      <x:c r="F731" s="20" t="str">
        <x:v>0–1</x:v>
      </x:c>
      <x:c r="G731" s="20" t="str">
        <x:v>https://ourworldindata.org/grapher/political-corruption-index</x:v>
      </x:c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20" t="str">
        <x:v>Political corruption</x:v>
      </x:c>
      <x:c r="B732" s="20" t="str">
        <x:v>Γαλλία</x:v>
      </x:c>
      <x:c r="C732" s="20" t="str">
        <x:v>FRA</x:v>
      </x:c>
      <x:c r="D732" s="20" t="n">
        <x:v>2003</x:v>
      </x:c>
      <x:c r="E732" s="60" t="n">
        <x:v>0.059</x:v>
      </x:c>
      <x:c r="F732" s="20" t="str">
        <x:v>0–1</x:v>
      </x:c>
      <x:c r="G732" s="20" t="str">
        <x:v>https://ourworldindata.org/grapher/political-corruption-index</x:v>
      </x:c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20" t="str">
        <x:v>Political corruption</x:v>
      </x:c>
      <x:c r="B733" s="20" t="str">
        <x:v>Γαλλία</x:v>
      </x:c>
      <x:c r="C733" s="20" t="str">
        <x:v>FRA</x:v>
      </x:c>
      <x:c r="D733" s="20" t="n">
        <x:v>2004</x:v>
      </x:c>
      <x:c r="E733" s="60" t="n">
        <x:v>0.059</x:v>
      </x:c>
      <x:c r="F733" s="20" t="str">
        <x:v>0–1</x:v>
      </x:c>
      <x:c r="G733" s="20" t="str">
        <x:v>https://ourworldindata.org/grapher/political-corruption-index</x:v>
      </x:c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20" t="str">
        <x:v>Political corruption</x:v>
      </x:c>
      <x:c r="B734" s="20" t="str">
        <x:v>Γαλλία</x:v>
      </x:c>
      <x:c r="C734" s="20" t="str">
        <x:v>FRA</x:v>
      </x:c>
      <x:c r="D734" s="20" t="n">
        <x:v>2005</x:v>
      </x:c>
      <x:c r="E734" s="60" t="n">
        <x:v>0.059</x:v>
      </x:c>
      <x:c r="F734" s="20" t="str">
        <x:v>0–1</x:v>
      </x:c>
      <x:c r="G734" s="20" t="str">
        <x:v>https://ourworldindata.org/grapher/political-corruption-index</x:v>
      </x:c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20" t="str">
        <x:v>Political corruption</x:v>
      </x:c>
      <x:c r="B735" s="20" t="str">
        <x:v>Γαλλία</x:v>
      </x:c>
      <x:c r="C735" s="20" t="str">
        <x:v>FRA</x:v>
      </x:c>
      <x:c r="D735" s="20" t="n">
        <x:v>2006</x:v>
      </x:c>
      <x:c r="E735" s="60" t="n">
        <x:v>0.059</x:v>
      </x:c>
      <x:c r="F735" s="20" t="str">
        <x:v>0–1</x:v>
      </x:c>
      <x:c r="G735" s="20" t="str">
        <x:v>https://ourworldindata.org/grapher/political-corruption-index</x:v>
      </x:c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20" t="str">
        <x:v>Political corruption</x:v>
      </x:c>
      <x:c r="B736" s="20" t="str">
        <x:v>Γαλλία</x:v>
      </x:c>
      <x:c r="C736" s="20" t="str">
        <x:v>FRA</x:v>
      </x:c>
      <x:c r="D736" s="20" t="n">
        <x:v>2007</x:v>
      </x:c>
      <x:c r="E736" s="60" t="n">
        <x:v>0.059</x:v>
      </x:c>
      <x:c r="F736" s="20" t="str">
        <x:v>0–1</x:v>
      </x:c>
      <x:c r="G736" s="20" t="str">
        <x:v>https://ourworldindata.org/grapher/political-corruption-index</x:v>
      </x:c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20" t="str">
        <x:v>Political corruption</x:v>
      </x:c>
      <x:c r="B737" s="20" t="str">
        <x:v>Γαλλία</x:v>
      </x:c>
      <x:c r="C737" s="20" t="str">
        <x:v>FRA</x:v>
      </x:c>
      <x:c r="D737" s="20" t="n">
        <x:v>2008</x:v>
      </x:c>
      <x:c r="E737" s="60" t="n">
        <x:v>0.059</x:v>
      </x:c>
      <x:c r="F737" s="20" t="str">
        <x:v>0–1</x:v>
      </x:c>
      <x:c r="G737" s="20" t="str">
        <x:v>https://ourworldindata.org/grapher/political-corruption-index</x:v>
      </x:c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20" t="str">
        <x:v>Political corruption</x:v>
      </x:c>
      <x:c r="B738" s="20" t="str">
        <x:v>Γαλλία</x:v>
      </x:c>
      <x:c r="C738" s="20" t="str">
        <x:v>FRA</x:v>
      </x:c>
      <x:c r="D738" s="20" t="n">
        <x:v>2009</x:v>
      </x:c>
      <x:c r="E738" s="60" t="n">
        <x:v>0.059</x:v>
      </x:c>
      <x:c r="F738" s="20" t="str">
        <x:v>0–1</x:v>
      </x:c>
      <x:c r="G738" s="20" t="str">
        <x:v>https://ourworldindata.org/grapher/political-corruption-index</x:v>
      </x:c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20" t="str">
        <x:v>Political corruption</x:v>
      </x:c>
      <x:c r="B739" s="20" t="str">
        <x:v>Γαλλία</x:v>
      </x:c>
      <x:c r="C739" s="20" t="str">
        <x:v>FRA</x:v>
      </x:c>
      <x:c r="D739" s="20" t="n">
        <x:v>2010</x:v>
      </x:c>
      <x:c r="E739" s="60" t="n">
        <x:v>0.059</x:v>
      </x:c>
      <x:c r="F739" s="20" t="str">
        <x:v>0–1</x:v>
      </x:c>
      <x:c r="G739" s="20" t="str">
        <x:v>https://ourworldindata.org/grapher/political-corruption-index</x:v>
      </x:c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20" t="str">
        <x:v>Political corruption</x:v>
      </x:c>
      <x:c r="B740" s="20" t="str">
        <x:v>Γαλλία</x:v>
      </x:c>
      <x:c r="C740" s="20" t="str">
        <x:v>FRA</x:v>
      </x:c>
      <x:c r="D740" s="20" t="n">
        <x:v>2011</x:v>
      </x:c>
      <x:c r="E740" s="60" t="n">
        <x:v>0.059</x:v>
      </x:c>
      <x:c r="F740" s="20" t="str">
        <x:v>0–1</x:v>
      </x:c>
      <x:c r="G740" s="20" t="str">
        <x:v>https://ourworldindata.org/grapher/political-corruption-index</x:v>
      </x:c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20" t="str">
        <x:v>Political corruption</x:v>
      </x:c>
      <x:c r="B741" s="20" t="str">
        <x:v>Γαλλία</x:v>
      </x:c>
      <x:c r="C741" s="20" t="str">
        <x:v>FRA</x:v>
      </x:c>
      <x:c r="D741" s="20" t="n">
        <x:v>2012</x:v>
      </x:c>
      <x:c r="E741" s="60" t="n">
        <x:v>0.059</x:v>
      </x:c>
      <x:c r="F741" s="20" t="str">
        <x:v>0–1</x:v>
      </x:c>
      <x:c r="G741" s="20" t="str">
        <x:v>https://ourworldindata.org/grapher/political-corruption-index</x:v>
      </x:c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20" t="str">
        <x:v>Political corruption</x:v>
      </x:c>
      <x:c r="B742" s="20" t="str">
        <x:v>Γαλλία</x:v>
      </x:c>
      <x:c r="C742" s="20" t="str">
        <x:v>FRA</x:v>
      </x:c>
      <x:c r="D742" s="20" t="n">
        <x:v>2013</x:v>
      </x:c>
      <x:c r="E742" s="60" t="n">
        <x:v>0.053</x:v>
      </x:c>
      <x:c r="F742" s="20" t="str">
        <x:v>0–1</x:v>
      </x:c>
      <x:c r="G742" s="20" t="str">
        <x:v>https://ourworldindata.org/grapher/political-corruption-index</x:v>
      </x:c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20" t="str">
        <x:v>Political corruption</x:v>
      </x:c>
      <x:c r="B743" s="20" t="str">
        <x:v>Γαλλία</x:v>
      </x:c>
      <x:c r="C743" s="20" t="str">
        <x:v>FRA</x:v>
      </x:c>
      <x:c r="D743" s="20" t="n">
        <x:v>2014</x:v>
      </x:c>
      <x:c r="E743" s="60" t="n">
        <x:v>0.053</x:v>
      </x:c>
      <x:c r="F743" s="20" t="str">
        <x:v>0–1</x:v>
      </x:c>
      <x:c r="G743" s="20" t="str">
        <x:v>https://ourworldindata.org/grapher/political-corruption-index</x:v>
      </x:c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20" t="str">
        <x:v>Political corruption</x:v>
      </x:c>
      <x:c r="B744" s="20" t="str">
        <x:v>Γαλλία</x:v>
      </x:c>
      <x:c r="C744" s="20" t="str">
        <x:v>FRA</x:v>
      </x:c>
      <x:c r="D744" s="20" t="n">
        <x:v>2015</x:v>
      </x:c>
      <x:c r="E744" s="60" t="n">
        <x:v>0.053</x:v>
      </x:c>
      <x:c r="F744" s="20" t="str">
        <x:v>0–1</x:v>
      </x:c>
      <x:c r="G744" s="20" t="str">
        <x:v>https://ourworldindata.org/grapher/political-corruption-index</x:v>
      </x:c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20" t="str">
        <x:v>Political corruption</x:v>
      </x:c>
      <x:c r="B745" s="20" t="str">
        <x:v>Γαλλία</x:v>
      </x:c>
      <x:c r="C745" s="20" t="str">
        <x:v>FRA</x:v>
      </x:c>
      <x:c r="D745" s="20" t="n">
        <x:v>2016</x:v>
      </x:c>
      <x:c r="E745" s="60" t="n">
        <x:v>0.053</x:v>
      </x:c>
      <x:c r="F745" s="20" t="str">
        <x:v>0–1</x:v>
      </x:c>
      <x:c r="G745" s="20" t="str">
        <x:v>https://ourworldindata.org/grapher/political-corruption-index</x:v>
      </x:c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20" t="str">
        <x:v>Political corruption</x:v>
      </x:c>
      <x:c r="B746" s="20" t="str">
        <x:v>Γαλλία</x:v>
      </x:c>
      <x:c r="C746" s="20" t="str">
        <x:v>FRA</x:v>
      </x:c>
      <x:c r="D746" s="20" t="n">
        <x:v>2017</x:v>
      </x:c>
      <x:c r="E746" s="60" t="n">
        <x:v>0.053</x:v>
      </x:c>
      <x:c r="F746" s="20" t="str">
        <x:v>0–1</x:v>
      </x:c>
      <x:c r="G746" s="20" t="str">
        <x:v>https://ourworldindata.org/grapher/political-corruption-index</x:v>
      </x:c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20" t="str">
        <x:v>Political corruption</x:v>
      </x:c>
      <x:c r="B747" s="20" t="str">
        <x:v>Γαλλία</x:v>
      </x:c>
      <x:c r="C747" s="20" t="str">
        <x:v>FRA</x:v>
      </x:c>
      <x:c r="D747" s="20" t="n">
        <x:v>2018</x:v>
      </x:c>
      <x:c r="E747" s="60" t="n">
        <x:v>0.058</x:v>
      </x:c>
      <x:c r="F747" s="20" t="str">
        <x:v>0–1</x:v>
      </x:c>
      <x:c r="G747" s="20" t="str">
        <x:v>https://ourworldindata.org/grapher/political-corruption-index</x:v>
      </x:c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20" t="str">
        <x:v>Political corruption</x:v>
      </x:c>
      <x:c r="B748" s="20" t="str">
        <x:v>Γαλλία</x:v>
      </x:c>
      <x:c r="C748" s="20" t="str">
        <x:v>FRA</x:v>
      </x:c>
      <x:c r="D748" s="20" t="n">
        <x:v>2019</x:v>
      </x:c>
      <x:c r="E748" s="60" t="n">
        <x:v>0.061</x:v>
      </x:c>
      <x:c r="F748" s="20" t="str">
        <x:v>0–1</x:v>
      </x:c>
      <x:c r="G748" s="20" t="str">
        <x:v>https://ourworldindata.org/grapher/political-corruption-index</x:v>
      </x:c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20" t="str">
        <x:v>Political corruption</x:v>
      </x:c>
      <x:c r="B749" s="20" t="str">
        <x:v>Γαλλία</x:v>
      </x:c>
      <x:c r="C749" s="20" t="str">
        <x:v>FRA</x:v>
      </x:c>
      <x:c r="D749" s="20" t="n">
        <x:v>2020</x:v>
      </x:c>
      <x:c r="E749" s="60" t="n">
        <x:v>0.054</x:v>
      </x:c>
      <x:c r="F749" s="20" t="str">
        <x:v>0–1</x:v>
      </x:c>
      <x:c r="G749" s="20" t="str">
        <x:v>https://ourworldindata.org/grapher/political-corruption-index</x:v>
      </x:c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20" t="str">
        <x:v>Political corruption</x:v>
      </x:c>
      <x:c r="B750" s="20" t="str">
        <x:v>Γαλλία</x:v>
      </x:c>
      <x:c r="C750" s="20" t="str">
        <x:v>FRA</x:v>
      </x:c>
      <x:c r="D750" s="20" t="n">
        <x:v>2021</x:v>
      </x:c>
      <x:c r="E750" s="60" t="n">
        <x:v>0.054</x:v>
      </x:c>
      <x:c r="F750" s="20" t="str">
        <x:v>0–1</x:v>
      </x:c>
      <x:c r="G750" s="20" t="str">
        <x:v>https://ourworldindata.org/grapher/political-corruption-index</x:v>
      </x:c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20" t="str">
        <x:v>Political corruption</x:v>
      </x:c>
      <x:c r="B751" s="20" t="str">
        <x:v>Γαλλία</x:v>
      </x:c>
      <x:c r="C751" s="20" t="str">
        <x:v>FRA</x:v>
      </x:c>
      <x:c r="D751" s="20" t="n">
        <x:v>2022</x:v>
      </x:c>
      <x:c r="E751" s="60" t="n">
        <x:v>0.045</x:v>
      </x:c>
      <x:c r="F751" s="20" t="str">
        <x:v>0–1</x:v>
      </x:c>
      <x:c r="G751" s="20" t="str">
        <x:v>https://ourworldindata.org/grapher/political-corruption-index</x:v>
      </x:c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20" t="str">
        <x:v>Political corruption</x:v>
      </x:c>
      <x:c r="B752" s="20" t="str">
        <x:v>Γαλλία</x:v>
      </x:c>
      <x:c r="C752" s="20" t="str">
        <x:v>FRA</x:v>
      </x:c>
      <x:c r="D752" s="20" t="n">
        <x:v>2023</x:v>
      </x:c>
      <x:c r="E752" s="60" t="n">
        <x:v>0.045</x:v>
      </x:c>
      <x:c r="F752" s="20" t="str">
        <x:v>0–1</x:v>
      </x:c>
      <x:c r="G752" s="20" t="str">
        <x:v>https://ourworldindata.org/grapher/political-corruption-index</x:v>
      </x:c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20" t="str">
        <x:v>Political corruption</x:v>
      </x:c>
      <x:c r="B753" s="20" t="str">
        <x:v>Γαλλία</x:v>
      </x:c>
      <x:c r="C753" s="20" t="str">
        <x:v>FRA</x:v>
      </x:c>
      <x:c r="D753" s="20" t="n">
        <x:v>2024</x:v>
      </x:c>
      <x:c r="E753" s="60" t="n">
        <x:v>0.049</x:v>
      </x:c>
      <x:c r="F753" s="20" t="str">
        <x:v>0–1</x:v>
      </x:c>
      <x:c r="G753" s="20" t="str">
        <x:v>https://ourworldindata.org/grapher/political-corruption-index</x:v>
      </x:c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20" t="str">
        <x:v>Political corruption</x:v>
      </x:c>
      <x:c r="B754" s="20" t="str">
        <x:v>Γαλλία</x:v>
      </x:c>
      <x:c r="C754" s="20" t="str">
        <x:v>FRA</x:v>
      </x:c>
      <x:c r="D754" s="20" t="n">
        <x:v>2025</x:v>
      </x:c>
      <x:c r="E754" s="60" t="n">
        <x:v>0.056</x:v>
      </x:c>
      <x:c r="F754" s="20" t="str">
        <x:v>0–1</x:v>
      </x:c>
      <x:c r="G754" s="20" t="str">
        <x:v>https://ourworldindata.org/grapher/political-corruption-index</x:v>
      </x:c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20" t="str">
        <x:v>Political corruption</x:v>
      </x:c>
      <x:c r="B755" s="20" t="str">
        <x:v>Γερμανία</x:v>
      </x:c>
      <x:c r="C755" s="20" t="str">
        <x:v>DEU</x:v>
      </x:c>
      <x:c r="D755" s="20" t="n">
        <x:v>2000</x:v>
      </x:c>
      <x:c r="E755" s="60" t="n">
        <x:v>0.011</x:v>
      </x:c>
      <x:c r="F755" s="20" t="str">
        <x:v>0–1</x:v>
      </x:c>
      <x:c r="G755" s="20" t="str">
        <x:v>https://ourworldindata.org/grapher/political-corruption-index</x:v>
      </x:c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20" t="str">
        <x:v>Political corruption</x:v>
      </x:c>
      <x:c r="B756" s="20" t="str">
        <x:v>Γερμανία</x:v>
      </x:c>
      <x:c r="C756" s="20" t="str">
        <x:v>DEU</x:v>
      </x:c>
      <x:c r="D756" s="20" t="n">
        <x:v>2001</x:v>
      </x:c>
      <x:c r="E756" s="60" t="n">
        <x:v>0.011</x:v>
      </x:c>
      <x:c r="F756" s="20" t="str">
        <x:v>0–1</x:v>
      </x:c>
      <x:c r="G756" s="20" t="str">
        <x:v>https://ourworldindata.org/grapher/political-corruption-index</x:v>
      </x:c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20" t="str">
        <x:v>Political corruption</x:v>
      </x:c>
      <x:c r="B757" s="20" t="str">
        <x:v>Γερμανία</x:v>
      </x:c>
      <x:c r="C757" s="20" t="str">
        <x:v>DEU</x:v>
      </x:c>
      <x:c r="D757" s="20" t="n">
        <x:v>2002</x:v>
      </x:c>
      <x:c r="E757" s="60" t="n">
        <x:v>0.011</x:v>
      </x:c>
      <x:c r="F757" s="20" t="str">
        <x:v>0–1</x:v>
      </x:c>
      <x:c r="G757" s="20" t="str">
        <x:v>https://ourworldindata.org/grapher/political-corruption-index</x:v>
      </x:c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20" t="str">
        <x:v>Political corruption</x:v>
      </x:c>
      <x:c r="B758" s="20" t="str">
        <x:v>Γερμανία</x:v>
      </x:c>
      <x:c r="C758" s="20" t="str">
        <x:v>DEU</x:v>
      </x:c>
      <x:c r="D758" s="20" t="n">
        <x:v>2003</x:v>
      </x:c>
      <x:c r="E758" s="60" t="n">
        <x:v>0.011</x:v>
      </x:c>
      <x:c r="F758" s="20" t="str">
        <x:v>0–1</x:v>
      </x:c>
      <x:c r="G758" s="20" t="str">
        <x:v>https://ourworldindata.org/grapher/political-corruption-index</x:v>
      </x:c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20" t="str">
        <x:v>Political corruption</x:v>
      </x:c>
      <x:c r="B759" s="20" t="str">
        <x:v>Γερμανία</x:v>
      </x:c>
      <x:c r="C759" s="20" t="str">
        <x:v>DEU</x:v>
      </x:c>
      <x:c r="D759" s="20" t="n">
        <x:v>2004</x:v>
      </x:c>
      <x:c r="E759" s="60" t="n">
        <x:v>0.011</x:v>
      </x:c>
      <x:c r="F759" s="20" t="str">
        <x:v>0–1</x:v>
      </x:c>
      <x:c r="G759" s="20" t="str">
        <x:v>https://ourworldindata.org/grapher/political-corruption-index</x:v>
      </x:c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20" t="str">
        <x:v>Political corruption</x:v>
      </x:c>
      <x:c r="B760" s="20" t="str">
        <x:v>Γερμανία</x:v>
      </x:c>
      <x:c r="C760" s="20" t="str">
        <x:v>DEU</x:v>
      </x:c>
      <x:c r="D760" s="20" t="n">
        <x:v>2005</x:v>
      </x:c>
      <x:c r="E760" s="60" t="n">
        <x:v>0.011</x:v>
      </x:c>
      <x:c r="F760" s="20" t="str">
        <x:v>0–1</x:v>
      </x:c>
      <x:c r="G760" s="20" t="str">
        <x:v>https://ourworldindata.org/grapher/political-corruption-index</x:v>
      </x:c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20" t="str">
        <x:v>Political corruption</x:v>
      </x:c>
      <x:c r="B761" s="20" t="str">
        <x:v>Γερμανία</x:v>
      </x:c>
      <x:c r="C761" s="20" t="str">
        <x:v>DEU</x:v>
      </x:c>
      <x:c r="D761" s="20" t="n">
        <x:v>2006</x:v>
      </x:c>
      <x:c r="E761" s="60" t="n">
        <x:v>0.011</x:v>
      </x:c>
      <x:c r="F761" s="20" t="str">
        <x:v>0–1</x:v>
      </x:c>
      <x:c r="G761" s="20" t="str">
        <x:v>https://ourworldindata.org/grapher/political-corruption-index</x:v>
      </x:c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20" t="str">
        <x:v>Political corruption</x:v>
      </x:c>
      <x:c r="B762" s="20" t="str">
        <x:v>Γερμανία</x:v>
      </x:c>
      <x:c r="C762" s="20" t="str">
        <x:v>DEU</x:v>
      </x:c>
      <x:c r="D762" s="20" t="n">
        <x:v>2007</x:v>
      </x:c>
      <x:c r="E762" s="60" t="n">
        <x:v>0.011</x:v>
      </x:c>
      <x:c r="F762" s="20" t="str">
        <x:v>0–1</x:v>
      </x:c>
      <x:c r="G762" s="20" t="str">
        <x:v>https://ourworldindata.org/grapher/political-corruption-index</x:v>
      </x:c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20" t="str">
        <x:v>Political corruption</x:v>
      </x:c>
      <x:c r="B763" s="20" t="str">
        <x:v>Γερμανία</x:v>
      </x:c>
      <x:c r="C763" s="20" t="str">
        <x:v>DEU</x:v>
      </x:c>
      <x:c r="D763" s="20" t="n">
        <x:v>2008</x:v>
      </x:c>
      <x:c r="E763" s="60" t="n">
        <x:v>0.011</x:v>
      </x:c>
      <x:c r="F763" s="20" t="str">
        <x:v>0–1</x:v>
      </x:c>
      <x:c r="G763" s="20" t="str">
        <x:v>https://ourworldindata.org/grapher/political-corruption-index</x:v>
      </x:c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20" t="str">
        <x:v>Political corruption</x:v>
      </x:c>
      <x:c r="B764" s="20" t="str">
        <x:v>Γερμανία</x:v>
      </x:c>
      <x:c r="C764" s="20" t="str">
        <x:v>DEU</x:v>
      </x:c>
      <x:c r="D764" s="20" t="n">
        <x:v>2009</x:v>
      </x:c>
      <x:c r="E764" s="60" t="n">
        <x:v>0.011</x:v>
      </x:c>
      <x:c r="F764" s="20" t="str">
        <x:v>0–1</x:v>
      </x:c>
      <x:c r="G764" s="20" t="str">
        <x:v>https://ourworldindata.org/grapher/political-corruption-index</x:v>
      </x:c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20" t="str">
        <x:v>Political corruption</x:v>
      </x:c>
      <x:c r="B765" s="20" t="str">
        <x:v>Γερμανία</x:v>
      </x:c>
      <x:c r="C765" s="20" t="str">
        <x:v>DEU</x:v>
      </x:c>
      <x:c r="D765" s="20" t="n">
        <x:v>2010</x:v>
      </x:c>
      <x:c r="E765" s="60" t="n">
        <x:v>0.011</x:v>
      </x:c>
      <x:c r="F765" s="20" t="str">
        <x:v>0–1</x:v>
      </x:c>
      <x:c r="G765" s="20" t="str">
        <x:v>https://ourworldindata.org/grapher/political-corruption-index</x:v>
      </x:c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20" t="str">
        <x:v>Political corruption</x:v>
      </x:c>
      <x:c r="B766" s="20" t="str">
        <x:v>Γερμανία</x:v>
      </x:c>
      <x:c r="C766" s="20" t="str">
        <x:v>DEU</x:v>
      </x:c>
      <x:c r="D766" s="20" t="n">
        <x:v>2011</x:v>
      </x:c>
      <x:c r="E766" s="60" t="n">
        <x:v>0.011</x:v>
      </x:c>
      <x:c r="F766" s="20" t="str">
        <x:v>0–1</x:v>
      </x:c>
      <x:c r="G766" s="20" t="str">
        <x:v>https://ourworldindata.org/grapher/political-corruption-index</x:v>
      </x:c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20" t="str">
        <x:v>Political corruption</x:v>
      </x:c>
      <x:c r="B767" s="20" t="str">
        <x:v>Γερμανία</x:v>
      </x:c>
      <x:c r="C767" s="20" t="str">
        <x:v>DEU</x:v>
      </x:c>
      <x:c r="D767" s="20" t="n">
        <x:v>2012</x:v>
      </x:c>
      <x:c r="E767" s="60" t="n">
        <x:v>0.011</x:v>
      </x:c>
      <x:c r="F767" s="20" t="str">
        <x:v>0–1</x:v>
      </x:c>
      <x:c r="G767" s="20" t="str">
        <x:v>https://ourworldindata.org/grapher/political-corruption-index</x:v>
      </x:c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20" t="str">
        <x:v>Political corruption</x:v>
      </x:c>
      <x:c r="B768" s="20" t="str">
        <x:v>Γερμανία</x:v>
      </x:c>
      <x:c r="C768" s="20" t="str">
        <x:v>DEU</x:v>
      </x:c>
      <x:c r="D768" s="20" t="n">
        <x:v>2013</x:v>
      </x:c>
      <x:c r="E768" s="60" t="n">
        <x:v>0.011</x:v>
      </x:c>
      <x:c r="F768" s="20" t="str">
        <x:v>0–1</x:v>
      </x:c>
      <x:c r="G768" s="20" t="str">
        <x:v>https://ourworldindata.org/grapher/political-corruption-index</x:v>
      </x:c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20" t="str">
        <x:v>Political corruption</x:v>
      </x:c>
      <x:c r="B769" s="20" t="str">
        <x:v>Γερμανία</x:v>
      </x:c>
      <x:c r="C769" s="20" t="str">
        <x:v>DEU</x:v>
      </x:c>
      <x:c r="D769" s="20" t="n">
        <x:v>2014</x:v>
      </x:c>
      <x:c r="E769" s="60" t="n">
        <x:v>0.011</x:v>
      </x:c>
      <x:c r="F769" s="20" t="str">
        <x:v>0–1</x:v>
      </x:c>
      <x:c r="G769" s="20" t="str">
        <x:v>https://ourworldindata.org/grapher/political-corruption-index</x:v>
      </x:c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20" t="str">
        <x:v>Political corruption</x:v>
      </x:c>
      <x:c r="B770" s="20" t="str">
        <x:v>Γερμανία</x:v>
      </x:c>
      <x:c r="C770" s="20" t="str">
        <x:v>DEU</x:v>
      </x:c>
      <x:c r="D770" s="20" t="n">
        <x:v>2015</x:v>
      </x:c>
      <x:c r="E770" s="60" t="n">
        <x:v>0.011</x:v>
      </x:c>
      <x:c r="F770" s="20" t="str">
        <x:v>0–1</x:v>
      </x:c>
      <x:c r="G770" s="20" t="str">
        <x:v>https://ourworldindata.org/grapher/political-corruption-index</x:v>
      </x:c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20" t="str">
        <x:v>Political corruption</x:v>
      </x:c>
      <x:c r="B771" s="20" t="str">
        <x:v>Γερμανία</x:v>
      </x:c>
      <x:c r="C771" s="20" t="str">
        <x:v>DEU</x:v>
      </x:c>
      <x:c r="D771" s="20" t="n">
        <x:v>2016</x:v>
      </x:c>
      <x:c r="E771" s="60" t="n">
        <x:v>0.012</x:v>
      </x:c>
      <x:c r="F771" s="20" t="str">
        <x:v>0–1</x:v>
      </x:c>
      <x:c r="G771" s="20" t="str">
        <x:v>https://ourworldindata.org/grapher/political-corruption-index</x:v>
      </x:c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20" t="str">
        <x:v>Political corruption</x:v>
      </x:c>
      <x:c r="B772" s="20" t="str">
        <x:v>Γερμανία</x:v>
      </x:c>
      <x:c r="C772" s="20" t="str">
        <x:v>DEU</x:v>
      </x:c>
      <x:c r="D772" s="20" t="n">
        <x:v>2017</x:v>
      </x:c>
      <x:c r="E772" s="60" t="n">
        <x:v>0.012</x:v>
      </x:c>
      <x:c r="F772" s="20" t="str">
        <x:v>0–1</x:v>
      </x:c>
      <x:c r="G772" s="20" t="str">
        <x:v>https://ourworldindata.org/grapher/political-corruption-index</x:v>
      </x:c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20" t="str">
        <x:v>Political corruption</x:v>
      </x:c>
      <x:c r="B773" s="20" t="str">
        <x:v>Γερμανία</x:v>
      </x:c>
      <x:c r="C773" s="20" t="str">
        <x:v>DEU</x:v>
      </x:c>
      <x:c r="D773" s="20" t="n">
        <x:v>2018</x:v>
      </x:c>
      <x:c r="E773" s="60" t="n">
        <x:v>0.013</x:v>
      </x:c>
      <x:c r="F773" s="20" t="str">
        <x:v>0–1</x:v>
      </x:c>
      <x:c r="G773" s="20" t="str">
        <x:v>https://ourworldindata.org/grapher/political-corruption-index</x:v>
      </x:c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20" t="str">
        <x:v>Political corruption</x:v>
      </x:c>
      <x:c r="B774" s="20" t="str">
        <x:v>Γερμανία</x:v>
      </x:c>
      <x:c r="C774" s="20" t="str">
        <x:v>DEU</x:v>
      </x:c>
      <x:c r="D774" s="20" t="n">
        <x:v>2019</x:v>
      </x:c>
      <x:c r="E774" s="60" t="n">
        <x:v>0.013</x:v>
      </x:c>
      <x:c r="F774" s="20" t="str">
        <x:v>0–1</x:v>
      </x:c>
      <x:c r="G774" s="20" t="str">
        <x:v>https://ourworldindata.org/grapher/political-corruption-index</x:v>
      </x:c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20" t="str">
        <x:v>Political corruption</x:v>
      </x:c>
      <x:c r="B775" s="20" t="str">
        <x:v>Γερμανία</x:v>
      </x:c>
      <x:c r="C775" s="20" t="str">
        <x:v>DEU</x:v>
      </x:c>
      <x:c r="D775" s="20" t="n">
        <x:v>2020</x:v>
      </x:c>
      <x:c r="E775" s="60" t="n">
        <x:v>0.016</x:v>
      </x:c>
      <x:c r="F775" s="20" t="str">
        <x:v>0–1</x:v>
      </x:c>
      <x:c r="G775" s="20" t="str">
        <x:v>https://ourworldindata.org/grapher/political-corruption-index</x:v>
      </x:c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20" t="str">
        <x:v>Political corruption</x:v>
      </x:c>
      <x:c r="B776" s="20" t="str">
        <x:v>Γερμανία</x:v>
      </x:c>
      <x:c r="C776" s="20" t="str">
        <x:v>DEU</x:v>
      </x:c>
      <x:c r="D776" s="20" t="n">
        <x:v>2021</x:v>
      </x:c>
      <x:c r="E776" s="60" t="n">
        <x:v>0.016</x:v>
      </x:c>
      <x:c r="F776" s="20" t="str">
        <x:v>0–1</x:v>
      </x:c>
      <x:c r="G776" s="20" t="str">
        <x:v>https://ourworldindata.org/grapher/political-corruption-index</x:v>
      </x:c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20" t="str">
        <x:v>Political corruption</x:v>
      </x:c>
      <x:c r="B777" s="20" t="str">
        <x:v>Γερμανία</x:v>
      </x:c>
      <x:c r="C777" s="20" t="str">
        <x:v>DEU</x:v>
      </x:c>
      <x:c r="D777" s="20" t="n">
        <x:v>2022</x:v>
      </x:c>
      <x:c r="E777" s="60" t="n">
        <x:v>0.018</x:v>
      </x:c>
      <x:c r="F777" s="20" t="str">
        <x:v>0–1</x:v>
      </x:c>
      <x:c r="G777" s="20" t="str">
        <x:v>https://ourworldindata.org/grapher/political-corruption-index</x:v>
      </x:c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20" t="str">
        <x:v>Political corruption</x:v>
      </x:c>
      <x:c r="B778" s="20" t="str">
        <x:v>Γερμανία</x:v>
      </x:c>
      <x:c r="C778" s="20" t="str">
        <x:v>DEU</x:v>
      </x:c>
      <x:c r="D778" s="20" t="n">
        <x:v>2023</x:v>
      </x:c>
      <x:c r="E778" s="60" t="n">
        <x:v>0.015</x:v>
      </x:c>
      <x:c r="F778" s="20" t="str">
        <x:v>0–1</x:v>
      </x:c>
      <x:c r="G778" s="20" t="str">
        <x:v>https://ourworldindata.org/grapher/political-corruption-index</x:v>
      </x:c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20" t="str">
        <x:v>Political corruption</x:v>
      </x:c>
      <x:c r="B779" s="20" t="str">
        <x:v>Γερμανία</x:v>
      </x:c>
      <x:c r="C779" s="20" t="str">
        <x:v>DEU</x:v>
      </x:c>
      <x:c r="D779" s="20" t="n">
        <x:v>2024</x:v>
      </x:c>
      <x:c r="E779" s="60" t="n">
        <x:v>0.024</x:v>
      </x:c>
      <x:c r="F779" s="20" t="str">
        <x:v>0–1</x:v>
      </x:c>
      <x:c r="G779" s="20" t="str">
        <x:v>https://ourworldindata.org/grapher/political-corruption-index</x:v>
      </x:c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20" t="str">
        <x:v>Political corruption</x:v>
      </x:c>
      <x:c r="B780" s="20" t="str">
        <x:v>Γερμανία</x:v>
      </x:c>
      <x:c r="C780" s="20" t="str">
        <x:v>DEU</x:v>
      </x:c>
      <x:c r="D780" s="20" t="n">
        <x:v>2025</x:v>
      </x:c>
      <x:c r="E780" s="60" t="n">
        <x:v>0.024</x:v>
      </x:c>
      <x:c r="F780" s="20" t="str">
        <x:v>0–1</x:v>
      </x:c>
      <x:c r="G780" s="20" t="str">
        <x:v>https://ourworldindata.org/grapher/political-corruption-index</x:v>
      </x:c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20" t="str">
        <x:v>Rule of law</x:v>
      </x:c>
      <x:c r="B781" s="20" t="str">
        <x:v>Ελλάδα</x:v>
      </x:c>
      <x:c r="C781" s="20" t="str">
        <x:v>GRC</x:v>
      </x:c>
      <x:c r="D781" s="20" t="n">
        <x:v>2000</x:v>
      </x:c>
      <x:c r="E781" s="60" t="n">
        <x:v>0.866</x:v>
      </x:c>
      <x:c r="F781" s="20" t="str">
        <x:v>0–1</x:v>
      </x:c>
      <x:c r="G781" s="20" t="str">
        <x:v>https://ourworldindata.org/grapher/rule-of-law-index</x:v>
      </x:c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20" t="str">
        <x:v>Rule of law</x:v>
      </x:c>
      <x:c r="B782" s="20" t="str">
        <x:v>Ελλάδα</x:v>
      </x:c>
      <x:c r="C782" s="20" t="str">
        <x:v>GRC</x:v>
      </x:c>
      <x:c r="D782" s="20" t="n">
        <x:v>2001</x:v>
      </x:c>
      <x:c r="E782" s="60" t="n">
        <x:v>0.866</x:v>
      </x:c>
      <x:c r="F782" s="20" t="str">
        <x:v>0–1</x:v>
      </x:c>
      <x:c r="G782" s="20" t="str">
        <x:v>https://ourworldindata.org/grapher/rule-of-law-index</x:v>
      </x:c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20" t="str">
        <x:v>Rule of law</x:v>
      </x:c>
      <x:c r="B783" s="20" t="str">
        <x:v>Ελλάδα</x:v>
      </x:c>
      <x:c r="C783" s="20" t="str">
        <x:v>GRC</x:v>
      </x:c>
      <x:c r="D783" s="20" t="n">
        <x:v>2002</x:v>
      </x:c>
      <x:c r="E783" s="60" t="n">
        <x:v>0.866</x:v>
      </x:c>
      <x:c r="F783" s="20" t="str">
        <x:v>0–1</x:v>
      </x:c>
      <x:c r="G783" s="20" t="str">
        <x:v>https://ourworldindata.org/grapher/rule-of-law-index</x:v>
      </x:c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20" t="str">
        <x:v>Rule of law</x:v>
      </x:c>
      <x:c r="B784" s="20" t="str">
        <x:v>Ελλάδα</x:v>
      </x:c>
      <x:c r="C784" s="20" t="str">
        <x:v>GRC</x:v>
      </x:c>
      <x:c r="D784" s="20" t="n">
        <x:v>2003</x:v>
      </x:c>
      <x:c r="E784" s="60" t="n">
        <x:v>0.866</x:v>
      </x:c>
      <x:c r="F784" s="20" t="str">
        <x:v>0–1</x:v>
      </x:c>
      <x:c r="G784" s="20" t="str">
        <x:v>https://ourworldindata.org/grapher/rule-of-law-index</x:v>
      </x:c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20" t="str">
        <x:v>Rule of law</x:v>
      </x:c>
      <x:c r="B785" s="20" t="str">
        <x:v>Ελλάδα</x:v>
      </x:c>
      <x:c r="C785" s="20" t="str">
        <x:v>GRC</x:v>
      </x:c>
      <x:c r="D785" s="20" t="n">
        <x:v>2004</x:v>
      </x:c>
      <x:c r="E785" s="60" t="n">
        <x:v>0.866</x:v>
      </x:c>
      <x:c r="F785" s="20" t="str">
        <x:v>0–1</x:v>
      </x:c>
      <x:c r="G785" s="20" t="str">
        <x:v>https://ourworldindata.org/grapher/rule-of-law-index</x:v>
      </x:c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20" t="str">
        <x:v>Rule of law</x:v>
      </x:c>
      <x:c r="B786" s="20" t="str">
        <x:v>Ελλάδα</x:v>
      </x:c>
      <x:c r="C786" s="20" t="str">
        <x:v>GRC</x:v>
      </x:c>
      <x:c r="D786" s="20" t="n">
        <x:v>2005</x:v>
      </x:c>
      <x:c r="E786" s="60" t="n">
        <x:v>0.866</x:v>
      </x:c>
      <x:c r="F786" s="20" t="str">
        <x:v>0–1</x:v>
      </x:c>
      <x:c r="G786" s="20" t="str">
        <x:v>https://ourworldindata.org/grapher/rule-of-law-index</x:v>
      </x:c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20" t="str">
        <x:v>Rule of law</x:v>
      </x:c>
      <x:c r="B787" s="20" t="str">
        <x:v>Ελλάδα</x:v>
      </x:c>
      <x:c r="C787" s="20" t="str">
        <x:v>GRC</x:v>
      </x:c>
      <x:c r="D787" s="20" t="n">
        <x:v>2006</x:v>
      </x:c>
      <x:c r="E787" s="60" t="n">
        <x:v>0.866</x:v>
      </x:c>
      <x:c r="F787" s="20" t="str">
        <x:v>0–1</x:v>
      </x:c>
      <x:c r="G787" s="20" t="str">
        <x:v>https://ourworldindata.org/grapher/rule-of-law-index</x:v>
      </x:c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20" t="str">
        <x:v>Rule of law</x:v>
      </x:c>
      <x:c r="B788" s="20" t="str">
        <x:v>Ελλάδα</x:v>
      </x:c>
      <x:c r="C788" s="20" t="str">
        <x:v>GRC</x:v>
      </x:c>
      <x:c r="D788" s="20" t="n">
        <x:v>2007</x:v>
      </x:c>
      <x:c r="E788" s="60" t="n">
        <x:v>0.866</x:v>
      </x:c>
      <x:c r="F788" s="20" t="str">
        <x:v>0–1</x:v>
      </x:c>
      <x:c r="G788" s="20" t="str">
        <x:v>https://ourworldindata.org/grapher/rule-of-law-index</x:v>
      </x:c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20" t="str">
        <x:v>Rule of law</x:v>
      </x:c>
      <x:c r="B789" s="20" t="str">
        <x:v>Ελλάδα</x:v>
      </x:c>
      <x:c r="C789" s="20" t="str">
        <x:v>GRC</x:v>
      </x:c>
      <x:c r="D789" s="20" t="n">
        <x:v>2008</x:v>
      </x:c>
      <x:c r="E789" s="60" t="n">
        <x:v>0.861</x:v>
      </x:c>
      <x:c r="F789" s="20" t="str">
        <x:v>0–1</x:v>
      </x:c>
      <x:c r="G789" s="20" t="str">
        <x:v>https://ourworldindata.org/grapher/rule-of-law-index</x:v>
      </x:c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20" t="str">
        <x:v>Rule of law</x:v>
      </x:c>
      <x:c r="B790" s="20" t="str">
        <x:v>Ελλάδα</x:v>
      </x:c>
      <x:c r="C790" s="20" t="str">
        <x:v>GRC</x:v>
      </x:c>
      <x:c r="D790" s="20" t="n">
        <x:v>2009</x:v>
      </x:c>
      <x:c r="E790" s="60" t="n">
        <x:v>0.87</x:v>
      </x:c>
      <x:c r="F790" s="20" t="str">
        <x:v>0–1</x:v>
      </x:c>
      <x:c r="G790" s="20" t="str">
        <x:v>https://ourworldindata.org/grapher/rule-of-law-index</x:v>
      </x:c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20" t="str">
        <x:v>Rule of law</x:v>
      </x:c>
      <x:c r="B791" s="20" t="str">
        <x:v>Ελλάδα</x:v>
      </x:c>
      <x:c r="C791" s="20" t="str">
        <x:v>GRC</x:v>
      </x:c>
      <x:c r="D791" s="20" t="n">
        <x:v>2010</x:v>
      </x:c>
      <x:c r="E791" s="60" t="n">
        <x:v>0.887</x:v>
      </x:c>
      <x:c r="F791" s="20" t="str">
        <x:v>0–1</x:v>
      </x:c>
      <x:c r="G791" s="20" t="str">
        <x:v>https://ourworldindata.org/grapher/rule-of-law-index</x:v>
      </x:c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20" t="str">
        <x:v>Rule of law</x:v>
      </x:c>
      <x:c r="B792" s="20" t="str">
        <x:v>Ελλάδα</x:v>
      </x:c>
      <x:c r="C792" s="20" t="str">
        <x:v>GRC</x:v>
      </x:c>
      <x:c r="D792" s="20" t="n">
        <x:v>2011</x:v>
      </x:c>
      <x:c r="E792" s="60" t="n">
        <x:v>0.893</x:v>
      </x:c>
      <x:c r="F792" s="20" t="str">
        <x:v>0–1</x:v>
      </x:c>
      <x:c r="G792" s="20" t="str">
        <x:v>https://ourworldindata.org/grapher/rule-of-law-index</x:v>
      </x:c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20" t="str">
        <x:v>Rule of law</x:v>
      </x:c>
      <x:c r="B793" s="20" t="str">
        <x:v>Ελλάδα</x:v>
      </x:c>
      <x:c r="C793" s="20" t="str">
        <x:v>GRC</x:v>
      </x:c>
      <x:c r="D793" s="20" t="n">
        <x:v>2012</x:v>
      </x:c>
      <x:c r="E793" s="60" t="n">
        <x:v>0.89</x:v>
      </x:c>
      <x:c r="F793" s="20" t="str">
        <x:v>0–1</x:v>
      </x:c>
      <x:c r="G793" s="20" t="str">
        <x:v>https://ourworldindata.org/grapher/rule-of-law-index</x:v>
      </x:c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20" t="str">
        <x:v>Rule of law</x:v>
      </x:c>
      <x:c r="B794" s="20" t="str">
        <x:v>Ελλάδα</x:v>
      </x:c>
      <x:c r="C794" s="20" t="str">
        <x:v>GRC</x:v>
      </x:c>
      <x:c r="D794" s="20" t="n">
        <x:v>2013</x:v>
      </x:c>
      <x:c r="E794" s="60" t="n">
        <x:v>0.898</x:v>
      </x:c>
      <x:c r="F794" s="20" t="str">
        <x:v>0–1</x:v>
      </x:c>
      <x:c r="G794" s="20" t="str">
        <x:v>https://ourworldindata.org/grapher/rule-of-law-index</x:v>
      </x:c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20" t="str">
        <x:v>Rule of law</x:v>
      </x:c>
      <x:c r="B795" s="20" t="str">
        <x:v>Ελλάδα</x:v>
      </x:c>
      <x:c r="C795" s="20" t="str">
        <x:v>GRC</x:v>
      </x:c>
      <x:c r="D795" s="20" t="n">
        <x:v>2014</x:v>
      </x:c>
      <x:c r="E795" s="60" t="n">
        <x:v>0.9</x:v>
      </x:c>
      <x:c r="F795" s="20" t="str">
        <x:v>0–1</x:v>
      </x:c>
      <x:c r="G795" s="20" t="str">
        <x:v>https://ourworldindata.org/grapher/rule-of-law-index</x:v>
      </x:c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20" t="str">
        <x:v>Rule of law</x:v>
      </x:c>
      <x:c r="B796" s="20" t="str">
        <x:v>Ελλάδα</x:v>
      </x:c>
      <x:c r="C796" s="20" t="str">
        <x:v>GRC</x:v>
      </x:c>
      <x:c r="D796" s="20" t="n">
        <x:v>2015</x:v>
      </x:c>
      <x:c r="E796" s="60" t="n">
        <x:v>0.892</x:v>
      </x:c>
      <x:c r="F796" s="20" t="str">
        <x:v>0–1</x:v>
      </x:c>
      <x:c r="G796" s="20" t="str">
        <x:v>https://ourworldindata.org/grapher/rule-of-law-index</x:v>
      </x:c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20" t="str">
        <x:v>Rule of law</x:v>
      </x:c>
      <x:c r="B797" s="20" t="str">
        <x:v>Ελλάδα</x:v>
      </x:c>
      <x:c r="C797" s="20" t="str">
        <x:v>GRC</x:v>
      </x:c>
      <x:c r="D797" s="20" t="n">
        <x:v>2016</x:v>
      </x:c>
      <x:c r="E797" s="60" t="n">
        <x:v>0.894</x:v>
      </x:c>
      <x:c r="F797" s="20" t="str">
        <x:v>0–1</x:v>
      </x:c>
      <x:c r="G797" s="20" t="str">
        <x:v>https://ourworldindata.org/grapher/rule-of-law-index</x:v>
      </x:c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20" t="str">
        <x:v>Rule of law</x:v>
      </x:c>
      <x:c r="B798" s="20" t="str">
        <x:v>Ελλάδα</x:v>
      </x:c>
      <x:c r="C798" s="20" t="str">
        <x:v>GRC</x:v>
      </x:c>
      <x:c r="D798" s="20" t="n">
        <x:v>2017</x:v>
      </x:c>
      <x:c r="E798" s="60" t="n">
        <x:v>0.892</x:v>
      </x:c>
      <x:c r="F798" s="20" t="str">
        <x:v>0–1</x:v>
      </x:c>
      <x:c r="G798" s="20" t="str">
        <x:v>https://ourworldindata.org/grapher/rule-of-law-index</x:v>
      </x:c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20" t="str">
        <x:v>Rule of law</x:v>
      </x:c>
      <x:c r="B799" s="20" t="str">
        <x:v>Ελλάδα</x:v>
      </x:c>
      <x:c r="C799" s="20" t="str">
        <x:v>GRC</x:v>
      </x:c>
      <x:c r="D799" s="20" t="n">
        <x:v>2018</x:v>
      </x:c>
      <x:c r="E799" s="60" t="n">
        <x:v>0.895</x:v>
      </x:c>
      <x:c r="F799" s="20" t="str">
        <x:v>0–1</x:v>
      </x:c>
      <x:c r="G799" s="20" t="str">
        <x:v>https://ourworldindata.org/grapher/rule-of-law-index</x:v>
      </x:c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20" t="str">
        <x:v>Rule of law</x:v>
      </x:c>
      <x:c r="B800" s="20" t="str">
        <x:v>Ελλάδα</x:v>
      </x:c>
      <x:c r="C800" s="20" t="str">
        <x:v>GRC</x:v>
      </x:c>
      <x:c r="D800" s="20" t="n">
        <x:v>2019</x:v>
      </x:c>
      <x:c r="E800" s="60" t="n">
        <x:v>0.897</x:v>
      </x:c>
      <x:c r="F800" s="20" t="str">
        <x:v>0–1</x:v>
      </x:c>
      <x:c r="G800" s="20" t="str">
        <x:v>https://ourworldindata.org/grapher/rule-of-law-index</x:v>
      </x:c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20" t="str">
        <x:v>Rule of law</x:v>
      </x:c>
      <x:c r="B801" s="20" t="str">
        <x:v>Ελλάδα</x:v>
      </x:c>
      <x:c r="C801" s="20" t="str">
        <x:v>GRC</x:v>
      </x:c>
      <x:c r="D801" s="20" t="n">
        <x:v>2020</x:v>
      </x:c>
      <x:c r="E801" s="60" t="n">
        <x:v>0.879</x:v>
      </x:c>
      <x:c r="F801" s="20" t="str">
        <x:v>0–1</x:v>
      </x:c>
      <x:c r="G801" s="20" t="str">
        <x:v>https://ourworldindata.org/grapher/rule-of-law-index</x:v>
      </x:c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20" t="str">
        <x:v>Rule of law</x:v>
      </x:c>
      <x:c r="B802" s="20" t="str">
        <x:v>Ελλάδα</x:v>
      </x:c>
      <x:c r="C802" s="20" t="str">
        <x:v>GRC</x:v>
      </x:c>
      <x:c r="D802" s="20" t="n">
        <x:v>2021</x:v>
      </x:c>
      <x:c r="E802" s="60" t="n">
        <x:v>0.878</x:v>
      </x:c>
      <x:c r="F802" s="20" t="str">
        <x:v>0–1</x:v>
      </x:c>
      <x:c r="G802" s="20" t="str">
        <x:v>https://ourworldindata.org/grapher/rule-of-law-index</x:v>
      </x:c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20" t="str">
        <x:v>Rule of law</x:v>
      </x:c>
      <x:c r="B803" s="20" t="str">
        <x:v>Ελλάδα</x:v>
      </x:c>
      <x:c r="C803" s="20" t="str">
        <x:v>GRC</x:v>
      </x:c>
      <x:c r="D803" s="20" t="n">
        <x:v>2022</x:v>
      </x:c>
      <x:c r="E803" s="60" t="n">
        <x:v>0.85</x:v>
      </x:c>
      <x:c r="F803" s="20" t="str">
        <x:v>0–1</x:v>
      </x:c>
      <x:c r="G803" s="20" t="str">
        <x:v>https://ourworldindata.org/grapher/rule-of-law-index</x:v>
      </x:c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20" t="str">
        <x:v>Rule of law</x:v>
      </x:c>
      <x:c r="B804" s="20" t="str">
        <x:v>Ελλάδα</x:v>
      </x:c>
      <x:c r="C804" s="20" t="str">
        <x:v>GRC</x:v>
      </x:c>
      <x:c r="D804" s="20" t="n">
        <x:v>2023</x:v>
      </x:c>
      <x:c r="E804" s="60" t="n">
        <x:v>0.842</x:v>
      </x:c>
      <x:c r="F804" s="20" t="str">
        <x:v>0–1</x:v>
      </x:c>
      <x:c r="G804" s="20" t="str">
        <x:v>https://ourworldindata.org/grapher/rule-of-law-index</x:v>
      </x:c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20" t="str">
        <x:v>Rule of law</x:v>
      </x:c>
      <x:c r="B805" s="20" t="str">
        <x:v>Ελλάδα</x:v>
      </x:c>
      <x:c r="C805" s="20" t="str">
        <x:v>GRC</x:v>
      </x:c>
      <x:c r="D805" s="20" t="n">
        <x:v>2024</x:v>
      </x:c>
      <x:c r="E805" s="60" t="n">
        <x:v>0.819</x:v>
      </x:c>
      <x:c r="F805" s="20" t="str">
        <x:v>0–1</x:v>
      </x:c>
      <x:c r="G805" s="20" t="str">
        <x:v>https://ourworldindata.org/grapher/rule-of-law-index</x:v>
      </x:c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20" t="str">
        <x:v>Rule of law</x:v>
      </x:c>
      <x:c r="B806" s="20" t="str">
        <x:v>Ελλάδα</x:v>
      </x:c>
      <x:c r="C806" s="20" t="str">
        <x:v>GRC</x:v>
      </x:c>
      <x:c r="D806" s="20" t="n">
        <x:v>2025</x:v>
      </x:c>
      <x:c r="E806" s="60" t="n">
        <x:v>0.808</x:v>
      </x:c>
      <x:c r="F806" s="20" t="str">
        <x:v>0–1</x:v>
      </x:c>
      <x:c r="G806" s="20" t="str">
        <x:v>https://ourworldindata.org/grapher/rule-of-law-index</x:v>
      </x:c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20" t="str">
        <x:v>Rule of law</x:v>
      </x:c>
      <x:c r="B807" s="20" t="str">
        <x:v>Ισπανία</x:v>
      </x:c>
      <x:c r="C807" s="20" t="str">
        <x:v>ESP</x:v>
      </x:c>
      <x:c r="D807" s="20" t="n">
        <x:v>2000</x:v>
      </x:c>
      <x:c r="E807" s="60" t="n">
        <x:v>0.987</x:v>
      </x:c>
      <x:c r="F807" s="20" t="str">
        <x:v>0–1</x:v>
      </x:c>
      <x:c r="G807" s="20" t="str">
        <x:v>https://ourworldindata.org/grapher/rule-of-law-index</x:v>
      </x:c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20" t="str">
        <x:v>Rule of law</x:v>
      </x:c>
      <x:c r="B808" s="20" t="str">
        <x:v>Ισπανία</x:v>
      </x:c>
      <x:c r="C808" s="20" t="str">
        <x:v>ESP</x:v>
      </x:c>
      <x:c r="D808" s="20" t="n">
        <x:v>2001</x:v>
      </x:c>
      <x:c r="E808" s="60" t="n">
        <x:v>0.987</x:v>
      </x:c>
      <x:c r="F808" s="20" t="str">
        <x:v>0–1</x:v>
      </x:c>
      <x:c r="G808" s="20" t="str">
        <x:v>https://ourworldindata.org/grapher/rule-of-law-index</x:v>
      </x:c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20" t="str">
        <x:v>Rule of law</x:v>
      </x:c>
      <x:c r="B809" s="20" t="str">
        <x:v>Ισπανία</x:v>
      </x:c>
      <x:c r="C809" s="20" t="str">
        <x:v>ESP</x:v>
      </x:c>
      <x:c r="D809" s="20" t="n">
        <x:v>2002</x:v>
      </x:c>
      <x:c r="E809" s="60" t="n">
        <x:v>0.987</x:v>
      </x:c>
      <x:c r="F809" s="20" t="str">
        <x:v>0–1</x:v>
      </x:c>
      <x:c r="G809" s="20" t="str">
        <x:v>https://ourworldindata.org/grapher/rule-of-law-index</x:v>
      </x:c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20" t="str">
        <x:v>Rule of law</x:v>
      </x:c>
      <x:c r="B810" s="20" t="str">
        <x:v>Ισπανία</x:v>
      </x:c>
      <x:c r="C810" s="20" t="str">
        <x:v>ESP</x:v>
      </x:c>
      <x:c r="D810" s="20" t="n">
        <x:v>2003</x:v>
      </x:c>
      <x:c r="E810" s="60" t="n">
        <x:v>0.987</x:v>
      </x:c>
      <x:c r="F810" s="20" t="str">
        <x:v>0–1</x:v>
      </x:c>
      <x:c r="G810" s="20" t="str">
        <x:v>https://ourworldindata.org/grapher/rule-of-law-index</x:v>
      </x:c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20" t="str">
        <x:v>Rule of law</x:v>
      </x:c>
      <x:c r="B811" s="20" t="str">
        <x:v>Ισπανία</x:v>
      </x:c>
      <x:c r="C811" s="20" t="str">
        <x:v>ESP</x:v>
      </x:c>
      <x:c r="D811" s="20" t="n">
        <x:v>2004</x:v>
      </x:c>
      <x:c r="E811" s="60" t="n">
        <x:v>0.987</x:v>
      </x:c>
      <x:c r="F811" s="20" t="str">
        <x:v>0–1</x:v>
      </x:c>
      <x:c r="G811" s="20" t="str">
        <x:v>https://ourworldindata.org/grapher/rule-of-law-index</x:v>
      </x:c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20" t="str">
        <x:v>Rule of law</x:v>
      </x:c>
      <x:c r="B812" s="20" t="str">
        <x:v>Ισπανία</x:v>
      </x:c>
      <x:c r="C812" s="20" t="str">
        <x:v>ESP</x:v>
      </x:c>
      <x:c r="D812" s="20" t="n">
        <x:v>2005</x:v>
      </x:c>
      <x:c r="E812" s="60" t="n">
        <x:v>0.987</x:v>
      </x:c>
      <x:c r="F812" s="20" t="str">
        <x:v>0–1</x:v>
      </x:c>
      <x:c r="G812" s="20" t="str">
        <x:v>https://ourworldindata.org/grapher/rule-of-law-index</x:v>
      </x:c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20" t="str">
        <x:v>Rule of law</x:v>
      </x:c>
      <x:c r="B813" s="20" t="str">
        <x:v>Ισπανία</x:v>
      </x:c>
      <x:c r="C813" s="20" t="str">
        <x:v>ESP</x:v>
      </x:c>
      <x:c r="D813" s="20" t="n">
        <x:v>2006</x:v>
      </x:c>
      <x:c r="E813" s="60" t="n">
        <x:v>0.988</x:v>
      </x:c>
      <x:c r="F813" s="20" t="str">
        <x:v>0–1</x:v>
      </x:c>
      <x:c r="G813" s="20" t="str">
        <x:v>https://ourworldindata.org/grapher/rule-of-law-index</x:v>
      </x:c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20" t="str">
        <x:v>Rule of law</x:v>
      </x:c>
      <x:c r="B814" s="20" t="str">
        <x:v>Ισπανία</x:v>
      </x:c>
      <x:c r="C814" s="20" t="str">
        <x:v>ESP</x:v>
      </x:c>
      <x:c r="D814" s="20" t="n">
        <x:v>2007</x:v>
      </x:c>
      <x:c r="E814" s="60" t="n">
        <x:v>0.988</x:v>
      </x:c>
      <x:c r="F814" s="20" t="str">
        <x:v>0–1</x:v>
      </x:c>
      <x:c r="G814" s="20" t="str">
        <x:v>https://ourworldindata.org/grapher/rule-of-law-index</x:v>
      </x:c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20" t="str">
        <x:v>Rule of law</x:v>
      </x:c>
      <x:c r="B815" s="20" t="str">
        <x:v>Ισπανία</x:v>
      </x:c>
      <x:c r="C815" s="20" t="str">
        <x:v>ESP</x:v>
      </x:c>
      <x:c r="D815" s="20" t="n">
        <x:v>2008</x:v>
      </x:c>
      <x:c r="E815" s="60" t="n">
        <x:v>0.988</x:v>
      </x:c>
      <x:c r="F815" s="20" t="str">
        <x:v>0–1</x:v>
      </x:c>
      <x:c r="G815" s="20" t="str">
        <x:v>https://ourworldindata.org/grapher/rule-of-law-index</x:v>
      </x:c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20" t="str">
        <x:v>Rule of law</x:v>
      </x:c>
      <x:c r="B816" s="20" t="str">
        <x:v>Ισπανία</x:v>
      </x:c>
      <x:c r="C816" s="20" t="str">
        <x:v>ESP</x:v>
      </x:c>
      <x:c r="D816" s="20" t="n">
        <x:v>2009</x:v>
      </x:c>
      <x:c r="E816" s="60" t="n">
        <x:v>0.988</x:v>
      </x:c>
      <x:c r="F816" s="20" t="str">
        <x:v>0–1</x:v>
      </x:c>
      <x:c r="G816" s="20" t="str">
        <x:v>https://ourworldindata.org/grapher/rule-of-law-index</x:v>
      </x:c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20" t="str">
        <x:v>Rule of law</x:v>
      </x:c>
      <x:c r="B817" s="20" t="str">
        <x:v>Ισπανία</x:v>
      </x:c>
      <x:c r="C817" s="20" t="str">
        <x:v>ESP</x:v>
      </x:c>
      <x:c r="D817" s="20" t="n">
        <x:v>2010</x:v>
      </x:c>
      <x:c r="E817" s="60" t="n">
        <x:v>0.988</x:v>
      </x:c>
      <x:c r="F817" s="20" t="str">
        <x:v>0–1</x:v>
      </x:c>
      <x:c r="G817" s="20" t="str">
        <x:v>https://ourworldindata.org/grapher/rule-of-law-index</x:v>
      </x:c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20" t="str">
        <x:v>Rule of law</x:v>
      </x:c>
      <x:c r="B818" s="20" t="str">
        <x:v>Ισπανία</x:v>
      </x:c>
      <x:c r="C818" s="20" t="str">
        <x:v>ESP</x:v>
      </x:c>
      <x:c r="D818" s="20" t="n">
        <x:v>2011</x:v>
      </x:c>
      <x:c r="E818" s="60" t="n">
        <x:v>0.985</x:v>
      </x:c>
      <x:c r="F818" s="20" t="str">
        <x:v>0–1</x:v>
      </x:c>
      <x:c r="G818" s="20" t="str">
        <x:v>https://ourworldindata.org/grapher/rule-of-law-index</x:v>
      </x:c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20" t="str">
        <x:v>Rule of law</x:v>
      </x:c>
      <x:c r="B819" s="20" t="str">
        <x:v>Ισπανία</x:v>
      </x:c>
      <x:c r="C819" s="20" t="str">
        <x:v>ESP</x:v>
      </x:c>
      <x:c r="D819" s="20" t="n">
        <x:v>2012</x:v>
      </x:c>
      <x:c r="E819" s="60" t="n">
        <x:v>0.974</x:v>
      </x:c>
      <x:c r="F819" s="20" t="str">
        <x:v>0–1</x:v>
      </x:c>
      <x:c r="G819" s="20" t="str">
        <x:v>https://ourworldindata.org/grapher/rule-of-law-index</x:v>
      </x:c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20" t="str">
        <x:v>Rule of law</x:v>
      </x:c>
      <x:c r="B820" s="20" t="str">
        <x:v>Ισπανία</x:v>
      </x:c>
      <x:c r="C820" s="20" t="str">
        <x:v>ESP</x:v>
      </x:c>
      <x:c r="D820" s="20" t="n">
        <x:v>2013</x:v>
      </x:c>
      <x:c r="E820" s="60" t="n">
        <x:v>0.969</x:v>
      </x:c>
      <x:c r="F820" s="20" t="str">
        <x:v>0–1</x:v>
      </x:c>
      <x:c r="G820" s="20" t="str">
        <x:v>https://ourworldindata.org/grapher/rule-of-law-index</x:v>
      </x:c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20" t="str">
        <x:v>Rule of law</x:v>
      </x:c>
      <x:c r="B821" s="20" t="str">
        <x:v>Ισπανία</x:v>
      </x:c>
      <x:c r="C821" s="20" t="str">
        <x:v>ESP</x:v>
      </x:c>
      <x:c r="D821" s="20" t="n">
        <x:v>2014</x:v>
      </x:c>
      <x:c r="E821" s="60" t="n">
        <x:v>0.968</x:v>
      </x:c>
      <x:c r="F821" s="20" t="str">
        <x:v>0–1</x:v>
      </x:c>
      <x:c r="G821" s="20" t="str">
        <x:v>https://ourworldindata.org/grapher/rule-of-law-index</x:v>
      </x:c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20" t="str">
        <x:v>Rule of law</x:v>
      </x:c>
      <x:c r="B822" s="20" t="str">
        <x:v>Ισπανία</x:v>
      </x:c>
      <x:c r="C822" s="20" t="str">
        <x:v>ESP</x:v>
      </x:c>
      <x:c r="D822" s="20" t="n">
        <x:v>2015</x:v>
      </x:c>
      <x:c r="E822" s="60" t="n">
        <x:v>0.967</x:v>
      </x:c>
      <x:c r="F822" s="20" t="str">
        <x:v>0–1</x:v>
      </x:c>
      <x:c r="G822" s="20" t="str">
        <x:v>https://ourworldindata.org/grapher/rule-of-law-index</x:v>
      </x:c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20" t="str">
        <x:v>Rule of law</x:v>
      </x:c>
      <x:c r="B823" s="20" t="str">
        <x:v>Ισπανία</x:v>
      </x:c>
      <x:c r="C823" s="20" t="str">
        <x:v>ESP</x:v>
      </x:c>
      <x:c r="D823" s="20" t="n">
        <x:v>2016</x:v>
      </x:c>
      <x:c r="E823" s="60" t="n">
        <x:v>0.973</x:v>
      </x:c>
      <x:c r="F823" s="20" t="str">
        <x:v>0–1</x:v>
      </x:c>
      <x:c r="G823" s="20" t="str">
        <x:v>https://ourworldindata.org/grapher/rule-of-law-index</x:v>
      </x:c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20" t="str">
        <x:v>Rule of law</x:v>
      </x:c>
      <x:c r="B824" s="20" t="str">
        <x:v>Ισπανία</x:v>
      </x:c>
      <x:c r="C824" s="20" t="str">
        <x:v>ESP</x:v>
      </x:c>
      <x:c r="D824" s="20" t="n">
        <x:v>2017</x:v>
      </x:c>
      <x:c r="E824" s="60" t="n">
        <x:v>0.97</x:v>
      </x:c>
      <x:c r="F824" s="20" t="str">
        <x:v>0–1</x:v>
      </x:c>
      <x:c r="G824" s="20" t="str">
        <x:v>https://ourworldindata.org/grapher/rule-of-law-index</x:v>
      </x:c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20" t="str">
        <x:v>Rule of law</x:v>
      </x:c>
      <x:c r="B825" s="20" t="str">
        <x:v>Ισπανία</x:v>
      </x:c>
      <x:c r="C825" s="20" t="str">
        <x:v>ESP</x:v>
      </x:c>
      <x:c r="D825" s="20" t="n">
        <x:v>2018</x:v>
      </x:c>
      <x:c r="E825" s="60" t="n">
        <x:v>0.977</x:v>
      </x:c>
      <x:c r="F825" s="20" t="str">
        <x:v>0–1</x:v>
      </x:c>
      <x:c r="G825" s="20" t="str">
        <x:v>https://ourworldindata.org/grapher/rule-of-law-index</x:v>
      </x:c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20" t="str">
        <x:v>Rule of law</x:v>
      </x:c>
      <x:c r="B826" s="20" t="str">
        <x:v>Ισπανία</x:v>
      </x:c>
      <x:c r="C826" s="20" t="str">
        <x:v>ESP</x:v>
      </x:c>
      <x:c r="D826" s="20" t="n">
        <x:v>2019</x:v>
      </x:c>
      <x:c r="E826" s="60" t="n">
        <x:v>0.983</x:v>
      </x:c>
      <x:c r="F826" s="20" t="str">
        <x:v>0–1</x:v>
      </x:c>
      <x:c r="G826" s="20" t="str">
        <x:v>https://ourworldindata.org/grapher/rule-of-law-index</x:v>
      </x:c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20" t="str">
        <x:v>Rule of law</x:v>
      </x:c>
      <x:c r="B827" s="20" t="str">
        <x:v>Ισπανία</x:v>
      </x:c>
      <x:c r="C827" s="20" t="str">
        <x:v>ESP</x:v>
      </x:c>
      <x:c r="D827" s="20" t="n">
        <x:v>2020</x:v>
      </x:c>
      <x:c r="E827" s="60" t="n">
        <x:v>0.985</x:v>
      </x:c>
      <x:c r="F827" s="20" t="str">
        <x:v>0–1</x:v>
      </x:c>
      <x:c r="G827" s="20" t="str">
        <x:v>https://ourworldindata.org/grapher/rule-of-law-index</x:v>
      </x:c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20" t="str">
        <x:v>Rule of law</x:v>
      </x:c>
      <x:c r="B828" s="20" t="str">
        <x:v>Ισπανία</x:v>
      </x:c>
      <x:c r="C828" s="20" t="str">
        <x:v>ESP</x:v>
      </x:c>
      <x:c r="D828" s="20" t="n">
        <x:v>2021</x:v>
      </x:c>
      <x:c r="E828" s="60" t="n">
        <x:v>0.981</x:v>
      </x:c>
      <x:c r="F828" s="20" t="str">
        <x:v>0–1</x:v>
      </x:c>
      <x:c r="G828" s="20" t="str">
        <x:v>https://ourworldindata.org/grapher/rule-of-law-index</x:v>
      </x:c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20" t="str">
        <x:v>Rule of law</x:v>
      </x:c>
      <x:c r="B829" s="20" t="str">
        <x:v>Ισπανία</x:v>
      </x:c>
      <x:c r="C829" s="20" t="str">
        <x:v>ESP</x:v>
      </x:c>
      <x:c r="D829" s="20" t="n">
        <x:v>2022</x:v>
      </x:c>
      <x:c r="E829" s="60" t="n">
        <x:v>0.974</x:v>
      </x:c>
      <x:c r="F829" s="20" t="str">
        <x:v>0–1</x:v>
      </x:c>
      <x:c r="G829" s="20" t="str">
        <x:v>https://ourworldindata.org/grapher/rule-of-law-index</x:v>
      </x:c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20" t="str">
        <x:v>Rule of law</x:v>
      </x:c>
      <x:c r="B830" s="20" t="str">
        <x:v>Ισπανία</x:v>
      </x:c>
      <x:c r="C830" s="20" t="str">
        <x:v>ESP</x:v>
      </x:c>
      <x:c r="D830" s="20" t="n">
        <x:v>2023</x:v>
      </x:c>
      <x:c r="E830" s="60" t="n">
        <x:v>0.966</x:v>
      </x:c>
      <x:c r="F830" s="20" t="str">
        <x:v>0–1</x:v>
      </x:c>
      <x:c r="G830" s="20" t="str">
        <x:v>https://ourworldindata.org/grapher/rule-of-law-index</x:v>
      </x:c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20" t="str">
        <x:v>Rule of law</x:v>
      </x:c>
      <x:c r="B831" s="20" t="str">
        <x:v>Ισπανία</x:v>
      </x:c>
      <x:c r="C831" s="20" t="str">
        <x:v>ESP</x:v>
      </x:c>
      <x:c r="D831" s="20" t="n">
        <x:v>2024</x:v>
      </x:c>
      <x:c r="E831" s="60" t="n">
        <x:v>0.956</x:v>
      </x:c>
      <x:c r="F831" s="20" t="str">
        <x:v>0–1</x:v>
      </x:c>
      <x:c r="G831" s="20" t="str">
        <x:v>https://ourworldindata.org/grapher/rule-of-law-index</x:v>
      </x:c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20" t="str">
        <x:v>Rule of law</x:v>
      </x:c>
      <x:c r="B832" s="20" t="str">
        <x:v>Ισπανία</x:v>
      </x:c>
      <x:c r="C832" s="20" t="str">
        <x:v>ESP</x:v>
      </x:c>
      <x:c r="D832" s="20" t="n">
        <x:v>2025</x:v>
      </x:c>
      <x:c r="E832" s="60" t="n">
        <x:v>0.947</x:v>
      </x:c>
      <x:c r="F832" s="20" t="str">
        <x:v>0–1</x:v>
      </x:c>
      <x:c r="G832" s="20" t="str">
        <x:v>https://ourworldindata.org/grapher/rule-of-law-index</x:v>
      </x:c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20" t="str">
        <x:v>Rule of law</x:v>
      </x:c>
      <x:c r="B833" s="20" t="str">
        <x:v>Ιταλία</x:v>
      </x:c>
      <x:c r="C833" s="20" t="str">
        <x:v>ITA</x:v>
      </x:c>
      <x:c r="D833" s="20" t="n">
        <x:v>2000</x:v>
      </x:c>
      <x:c r="E833" s="60" t="n">
        <x:v>0.888</x:v>
      </x:c>
      <x:c r="F833" s="20" t="str">
        <x:v>0–1</x:v>
      </x:c>
      <x:c r="G833" s="20" t="str">
        <x:v>https://ourworldindata.org/grapher/rule-of-law-index</x:v>
      </x:c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20" t="str">
        <x:v>Rule of law</x:v>
      </x:c>
      <x:c r="B834" s="20" t="str">
        <x:v>Ιταλία</x:v>
      </x:c>
      <x:c r="C834" s="20" t="str">
        <x:v>ITA</x:v>
      </x:c>
      <x:c r="D834" s="20" t="n">
        <x:v>2001</x:v>
      </x:c>
      <x:c r="E834" s="60" t="n">
        <x:v>0.865</x:v>
      </x:c>
      <x:c r="F834" s="20" t="str">
        <x:v>0–1</x:v>
      </x:c>
      <x:c r="G834" s="20" t="str">
        <x:v>https://ourworldindata.org/grapher/rule-of-law-index</x:v>
      </x:c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20" t="str">
        <x:v>Rule of law</x:v>
      </x:c>
      <x:c r="B835" s="20" t="str">
        <x:v>Ιταλία</x:v>
      </x:c>
      <x:c r="C835" s="20" t="str">
        <x:v>ITA</x:v>
      </x:c>
      <x:c r="D835" s="20" t="n">
        <x:v>2002</x:v>
      </x:c>
      <x:c r="E835" s="60" t="n">
        <x:v>0.868</x:v>
      </x:c>
      <x:c r="F835" s="20" t="str">
        <x:v>0–1</x:v>
      </x:c>
      <x:c r="G835" s="20" t="str">
        <x:v>https://ourworldindata.org/grapher/rule-of-law-index</x:v>
      </x:c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20" t="str">
        <x:v>Rule of law</x:v>
      </x:c>
      <x:c r="B836" s="20" t="str">
        <x:v>Ιταλία</x:v>
      </x:c>
      <x:c r="C836" s="20" t="str">
        <x:v>ITA</x:v>
      </x:c>
      <x:c r="D836" s="20" t="n">
        <x:v>2003</x:v>
      </x:c>
      <x:c r="E836" s="60" t="n">
        <x:v>0.873</x:v>
      </x:c>
      <x:c r="F836" s="20" t="str">
        <x:v>0–1</x:v>
      </x:c>
      <x:c r="G836" s="20" t="str">
        <x:v>https://ourworldindata.org/grapher/rule-of-law-index</x:v>
      </x:c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20" t="str">
        <x:v>Rule of law</x:v>
      </x:c>
      <x:c r="B837" s="20" t="str">
        <x:v>Ιταλία</x:v>
      </x:c>
      <x:c r="C837" s="20" t="str">
        <x:v>ITA</x:v>
      </x:c>
      <x:c r="D837" s="20" t="n">
        <x:v>2004</x:v>
      </x:c>
      <x:c r="E837" s="60" t="n">
        <x:v>0.873</x:v>
      </x:c>
      <x:c r="F837" s="20" t="str">
        <x:v>0–1</x:v>
      </x:c>
      <x:c r="G837" s="20" t="str">
        <x:v>https://ourworldindata.org/grapher/rule-of-law-index</x:v>
      </x:c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20" t="str">
        <x:v>Rule of law</x:v>
      </x:c>
      <x:c r="B838" s="20" t="str">
        <x:v>Ιταλία</x:v>
      </x:c>
      <x:c r="C838" s="20" t="str">
        <x:v>ITA</x:v>
      </x:c>
      <x:c r="D838" s="20" t="n">
        <x:v>2005</x:v>
      </x:c>
      <x:c r="E838" s="60" t="n">
        <x:v>0.873</x:v>
      </x:c>
      <x:c r="F838" s="20" t="str">
        <x:v>0–1</x:v>
      </x:c>
      <x:c r="G838" s="20" t="str">
        <x:v>https://ourworldindata.org/grapher/rule-of-law-index</x:v>
      </x:c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20" t="str">
        <x:v>Rule of law</x:v>
      </x:c>
      <x:c r="B839" s="20" t="str">
        <x:v>Ιταλία</x:v>
      </x:c>
      <x:c r="C839" s="20" t="str">
        <x:v>ITA</x:v>
      </x:c>
      <x:c r="D839" s="20" t="n">
        <x:v>2006</x:v>
      </x:c>
      <x:c r="E839" s="60" t="n">
        <x:v>0.905</x:v>
      </x:c>
      <x:c r="F839" s="20" t="str">
        <x:v>0–1</x:v>
      </x:c>
      <x:c r="G839" s="20" t="str">
        <x:v>https://ourworldindata.org/grapher/rule-of-law-index</x:v>
      </x:c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20" t="str">
        <x:v>Rule of law</x:v>
      </x:c>
      <x:c r="B840" s="20" t="str">
        <x:v>Ιταλία</x:v>
      </x:c>
      <x:c r="C840" s="20" t="str">
        <x:v>ITA</x:v>
      </x:c>
      <x:c r="D840" s="20" t="n">
        <x:v>2007</x:v>
      </x:c>
      <x:c r="E840" s="60" t="n">
        <x:v>0.903</x:v>
      </x:c>
      <x:c r="F840" s="20" t="str">
        <x:v>0–1</x:v>
      </x:c>
      <x:c r="G840" s="20" t="str">
        <x:v>https://ourworldindata.org/grapher/rule-of-law-index</x:v>
      </x:c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20" t="str">
        <x:v>Rule of law</x:v>
      </x:c>
      <x:c r="B841" s="20" t="str">
        <x:v>Ιταλία</x:v>
      </x:c>
      <x:c r="C841" s="20" t="str">
        <x:v>ITA</x:v>
      </x:c>
      <x:c r="D841" s="20" t="n">
        <x:v>2008</x:v>
      </x:c>
      <x:c r="E841" s="60" t="n">
        <x:v>0.863</x:v>
      </x:c>
      <x:c r="F841" s="20" t="str">
        <x:v>0–1</x:v>
      </x:c>
      <x:c r="G841" s="20" t="str">
        <x:v>https://ourworldindata.org/grapher/rule-of-law-index</x:v>
      </x:c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20" t="str">
        <x:v>Rule of law</x:v>
      </x:c>
      <x:c r="B842" s="20" t="str">
        <x:v>Ιταλία</x:v>
      </x:c>
      <x:c r="C842" s="20" t="str">
        <x:v>ITA</x:v>
      </x:c>
      <x:c r="D842" s="20" t="n">
        <x:v>2009</x:v>
      </x:c>
      <x:c r="E842" s="60" t="n">
        <x:v>0.868</x:v>
      </x:c>
      <x:c r="F842" s="20" t="str">
        <x:v>0–1</x:v>
      </x:c>
      <x:c r="G842" s="20" t="str">
        <x:v>https://ourworldindata.org/grapher/rule-of-law-index</x:v>
      </x:c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20" t="str">
        <x:v>Rule of law</x:v>
      </x:c>
      <x:c r="B843" s="20" t="str">
        <x:v>Ιταλία</x:v>
      </x:c>
      <x:c r="C843" s="20" t="str">
        <x:v>ITA</x:v>
      </x:c>
      <x:c r="D843" s="20" t="n">
        <x:v>2010</x:v>
      </x:c>
      <x:c r="E843" s="60" t="n">
        <x:v>0.884</x:v>
      </x:c>
      <x:c r="F843" s="20" t="str">
        <x:v>0–1</x:v>
      </x:c>
      <x:c r="G843" s="20" t="str">
        <x:v>https://ourworldindata.org/grapher/rule-of-law-index</x:v>
      </x:c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20" t="str">
        <x:v>Rule of law</x:v>
      </x:c>
      <x:c r="B844" s="20" t="str">
        <x:v>Ιταλία</x:v>
      </x:c>
      <x:c r="C844" s="20" t="str">
        <x:v>ITA</x:v>
      </x:c>
      <x:c r="D844" s="20" t="n">
        <x:v>2011</x:v>
      </x:c>
      <x:c r="E844" s="60" t="n">
        <x:v>0.905</x:v>
      </x:c>
      <x:c r="F844" s="20" t="str">
        <x:v>0–1</x:v>
      </x:c>
      <x:c r="G844" s="20" t="str">
        <x:v>https://ourworldindata.org/grapher/rule-of-law-index</x:v>
      </x:c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20" t="str">
        <x:v>Rule of law</x:v>
      </x:c>
      <x:c r="B845" s="20" t="str">
        <x:v>Ιταλία</x:v>
      </x:c>
      <x:c r="C845" s="20" t="str">
        <x:v>ITA</x:v>
      </x:c>
      <x:c r="D845" s="20" t="n">
        <x:v>2012</x:v>
      </x:c>
      <x:c r="E845" s="60" t="n">
        <x:v>0.903</x:v>
      </x:c>
      <x:c r="F845" s="20" t="str">
        <x:v>0–1</x:v>
      </x:c>
      <x:c r="G845" s="20" t="str">
        <x:v>https://ourworldindata.org/grapher/rule-of-law-index</x:v>
      </x:c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20" t="str">
        <x:v>Rule of law</x:v>
      </x:c>
      <x:c r="B846" s="20" t="str">
        <x:v>Ιταλία</x:v>
      </x:c>
      <x:c r="C846" s="20" t="str">
        <x:v>ITA</x:v>
      </x:c>
      <x:c r="D846" s="20" t="n">
        <x:v>2013</x:v>
      </x:c>
      <x:c r="E846" s="60" t="n">
        <x:v>0.899</x:v>
      </x:c>
      <x:c r="F846" s="20" t="str">
        <x:v>0–1</x:v>
      </x:c>
      <x:c r="G846" s="20" t="str">
        <x:v>https://ourworldindata.org/grapher/rule-of-law-index</x:v>
      </x:c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20" t="str">
        <x:v>Rule of law</x:v>
      </x:c>
      <x:c r="B847" s="20" t="str">
        <x:v>Ιταλία</x:v>
      </x:c>
      <x:c r="C847" s="20" t="str">
        <x:v>ITA</x:v>
      </x:c>
      <x:c r="D847" s="20" t="n">
        <x:v>2014</x:v>
      </x:c>
      <x:c r="E847" s="60" t="n">
        <x:v>0.896</x:v>
      </x:c>
      <x:c r="F847" s="20" t="str">
        <x:v>0–1</x:v>
      </x:c>
      <x:c r="G847" s="20" t="str">
        <x:v>https://ourworldindata.org/grapher/rule-of-law-index</x:v>
      </x:c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20" t="str">
        <x:v>Rule of law</x:v>
      </x:c>
      <x:c r="B848" s="20" t="str">
        <x:v>Ιταλία</x:v>
      </x:c>
      <x:c r="C848" s="20" t="str">
        <x:v>ITA</x:v>
      </x:c>
      <x:c r="D848" s="20" t="n">
        <x:v>2015</x:v>
      </x:c>
      <x:c r="E848" s="60" t="n">
        <x:v>0.896</x:v>
      </x:c>
      <x:c r="F848" s="20" t="str">
        <x:v>0–1</x:v>
      </x:c>
      <x:c r="G848" s="20" t="str">
        <x:v>https://ourworldindata.org/grapher/rule-of-law-index</x:v>
      </x:c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20" t="str">
        <x:v>Rule of law</x:v>
      </x:c>
      <x:c r="B849" s="20" t="str">
        <x:v>Ιταλία</x:v>
      </x:c>
      <x:c r="C849" s="20" t="str">
        <x:v>ITA</x:v>
      </x:c>
      <x:c r="D849" s="20" t="n">
        <x:v>2016</x:v>
      </x:c>
      <x:c r="E849" s="60" t="n">
        <x:v>0.901</x:v>
      </x:c>
      <x:c r="F849" s="20" t="str">
        <x:v>0–1</x:v>
      </x:c>
      <x:c r="G849" s="20" t="str">
        <x:v>https://ourworldindata.org/grapher/rule-of-law-index</x:v>
      </x:c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20" t="str">
        <x:v>Rule of law</x:v>
      </x:c>
      <x:c r="B850" s="20" t="str">
        <x:v>Ιταλία</x:v>
      </x:c>
      <x:c r="C850" s="20" t="str">
        <x:v>ITA</x:v>
      </x:c>
      <x:c r="D850" s="20" t="n">
        <x:v>2017</x:v>
      </x:c>
      <x:c r="E850" s="60" t="n">
        <x:v>0.912</x:v>
      </x:c>
      <x:c r="F850" s="20" t="str">
        <x:v>0–1</x:v>
      </x:c>
      <x:c r="G850" s="20" t="str">
        <x:v>https://ourworldindata.org/grapher/rule-of-law-index</x:v>
      </x:c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20" t="str">
        <x:v>Rule of law</x:v>
      </x:c>
      <x:c r="B851" s="20" t="str">
        <x:v>Ιταλία</x:v>
      </x:c>
      <x:c r="C851" s="20" t="str">
        <x:v>ITA</x:v>
      </x:c>
      <x:c r="D851" s="20" t="n">
        <x:v>2018</x:v>
      </x:c>
      <x:c r="E851" s="60" t="n">
        <x:v>0.906</x:v>
      </x:c>
      <x:c r="F851" s="20" t="str">
        <x:v>0–1</x:v>
      </x:c>
      <x:c r="G851" s="20" t="str">
        <x:v>https://ourworldindata.org/grapher/rule-of-law-index</x:v>
      </x:c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20" t="str">
        <x:v>Rule of law</x:v>
      </x:c>
      <x:c r="B852" s="20" t="str">
        <x:v>Ιταλία</x:v>
      </x:c>
      <x:c r="C852" s="20" t="str">
        <x:v>ITA</x:v>
      </x:c>
      <x:c r="D852" s="20" t="n">
        <x:v>2019</x:v>
      </x:c>
      <x:c r="E852" s="60" t="n">
        <x:v>0.906</x:v>
      </x:c>
      <x:c r="F852" s="20" t="str">
        <x:v>0–1</x:v>
      </x:c>
      <x:c r="G852" s="20" t="str">
        <x:v>https://ourworldindata.org/grapher/rule-of-law-index</x:v>
      </x:c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20" t="str">
        <x:v>Rule of law</x:v>
      </x:c>
      <x:c r="B853" s="20" t="str">
        <x:v>Ιταλία</x:v>
      </x:c>
      <x:c r="C853" s="20" t="str">
        <x:v>ITA</x:v>
      </x:c>
      <x:c r="D853" s="20" t="n">
        <x:v>2020</x:v>
      </x:c>
      <x:c r="E853" s="60" t="n">
        <x:v>0.903</x:v>
      </x:c>
      <x:c r="F853" s="20" t="str">
        <x:v>0–1</x:v>
      </x:c>
      <x:c r="G853" s="20" t="str">
        <x:v>https://ourworldindata.org/grapher/rule-of-law-index</x:v>
      </x:c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20" t="str">
        <x:v>Rule of law</x:v>
      </x:c>
      <x:c r="B854" s="20" t="str">
        <x:v>Ιταλία</x:v>
      </x:c>
      <x:c r="C854" s="20" t="str">
        <x:v>ITA</x:v>
      </x:c>
      <x:c r="D854" s="20" t="n">
        <x:v>2021</x:v>
      </x:c>
      <x:c r="E854" s="60" t="n">
        <x:v>0.905</x:v>
      </x:c>
      <x:c r="F854" s="20" t="str">
        <x:v>0–1</x:v>
      </x:c>
      <x:c r="G854" s="20" t="str">
        <x:v>https://ourworldindata.org/grapher/rule-of-law-index</x:v>
      </x:c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20" t="str">
        <x:v>Rule of law</x:v>
      </x:c>
      <x:c r="B855" s="20" t="str">
        <x:v>Ιταλία</x:v>
      </x:c>
      <x:c r="C855" s="20" t="str">
        <x:v>ITA</x:v>
      </x:c>
      <x:c r="D855" s="20" t="n">
        <x:v>2022</x:v>
      </x:c>
      <x:c r="E855" s="60" t="n">
        <x:v>0.905</x:v>
      </x:c>
      <x:c r="F855" s="20" t="str">
        <x:v>0–1</x:v>
      </x:c>
      <x:c r="G855" s="20" t="str">
        <x:v>https://ourworldindata.org/grapher/rule-of-law-index</x:v>
      </x:c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20" t="str">
        <x:v>Rule of law</x:v>
      </x:c>
      <x:c r="B856" s="20" t="str">
        <x:v>Ιταλία</x:v>
      </x:c>
      <x:c r="C856" s="20" t="str">
        <x:v>ITA</x:v>
      </x:c>
      <x:c r="D856" s="20" t="n">
        <x:v>2023</x:v>
      </x:c>
      <x:c r="E856" s="60" t="n">
        <x:v>0.886</x:v>
      </x:c>
      <x:c r="F856" s="20" t="str">
        <x:v>0–1</x:v>
      </x:c>
      <x:c r="G856" s="20" t="str">
        <x:v>https://ourworldindata.org/grapher/rule-of-law-index</x:v>
      </x:c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20" t="str">
        <x:v>Rule of law</x:v>
      </x:c>
      <x:c r="B857" s="20" t="str">
        <x:v>Ιταλία</x:v>
      </x:c>
      <x:c r="C857" s="20" t="str">
        <x:v>ITA</x:v>
      </x:c>
      <x:c r="D857" s="20" t="n">
        <x:v>2024</x:v>
      </x:c>
      <x:c r="E857" s="60" t="n">
        <x:v>0.874</x:v>
      </x:c>
      <x:c r="F857" s="20" t="str">
        <x:v>0–1</x:v>
      </x:c>
      <x:c r="G857" s="20" t="str">
        <x:v>https://ourworldindata.org/grapher/rule-of-law-index</x:v>
      </x:c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20" t="str">
        <x:v>Rule of law</x:v>
      </x:c>
      <x:c r="B858" s="20" t="str">
        <x:v>Ιταλία</x:v>
      </x:c>
      <x:c r="C858" s="20" t="str">
        <x:v>ITA</x:v>
      </x:c>
      <x:c r="D858" s="20" t="n">
        <x:v>2025</x:v>
      </x:c>
      <x:c r="E858" s="60" t="n">
        <x:v>0.865</x:v>
      </x:c>
      <x:c r="F858" s="20" t="str">
        <x:v>0–1</x:v>
      </x:c>
      <x:c r="G858" s="20" t="str">
        <x:v>https://ourworldindata.org/grapher/rule-of-law-index</x:v>
      </x:c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20" t="str">
        <x:v>Rule of law</x:v>
      </x:c>
      <x:c r="B859" s="20" t="str">
        <x:v>Γαλλία</x:v>
      </x:c>
      <x:c r="C859" s="20" t="str">
        <x:v>FRA</x:v>
      </x:c>
      <x:c r="D859" s="20" t="n">
        <x:v>2000</x:v>
      </x:c>
      <x:c r="E859" s="60" t="n">
        <x:v>0.965</x:v>
      </x:c>
      <x:c r="F859" s="20" t="str">
        <x:v>0–1</x:v>
      </x:c>
      <x:c r="G859" s="20" t="str">
        <x:v>https://ourworldindata.org/grapher/rule-of-law-index</x:v>
      </x:c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20" t="str">
        <x:v>Rule of law</x:v>
      </x:c>
      <x:c r="B860" s="20" t="str">
        <x:v>Γαλλία</x:v>
      </x:c>
      <x:c r="C860" s="20" t="str">
        <x:v>FRA</x:v>
      </x:c>
      <x:c r="D860" s="20" t="n">
        <x:v>2001</x:v>
      </x:c>
      <x:c r="E860" s="60" t="n">
        <x:v>0.965</x:v>
      </x:c>
      <x:c r="F860" s="20" t="str">
        <x:v>0–1</x:v>
      </x:c>
      <x:c r="G860" s="20" t="str">
        <x:v>https://ourworldindata.org/grapher/rule-of-law-index</x:v>
      </x:c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20" t="str">
        <x:v>Rule of law</x:v>
      </x:c>
      <x:c r="B861" s="20" t="str">
        <x:v>Γαλλία</x:v>
      </x:c>
      <x:c r="C861" s="20" t="str">
        <x:v>FRA</x:v>
      </x:c>
      <x:c r="D861" s="20" t="n">
        <x:v>2002</x:v>
      </x:c>
      <x:c r="E861" s="60" t="n">
        <x:v>0.965</x:v>
      </x:c>
      <x:c r="F861" s="20" t="str">
        <x:v>0–1</x:v>
      </x:c>
      <x:c r="G861" s="20" t="str">
        <x:v>https://ourworldindata.org/grapher/rule-of-law-index</x:v>
      </x:c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20" t="str">
        <x:v>Rule of law</x:v>
      </x:c>
      <x:c r="B862" s="20" t="str">
        <x:v>Γαλλία</x:v>
      </x:c>
      <x:c r="C862" s="20" t="str">
        <x:v>FRA</x:v>
      </x:c>
      <x:c r="D862" s="20" t="n">
        <x:v>2003</x:v>
      </x:c>
      <x:c r="E862" s="60" t="n">
        <x:v>0.965</x:v>
      </x:c>
      <x:c r="F862" s="20" t="str">
        <x:v>0–1</x:v>
      </x:c>
      <x:c r="G862" s="20" t="str">
        <x:v>https://ourworldindata.org/grapher/rule-of-law-index</x:v>
      </x:c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20" t="str">
        <x:v>Rule of law</x:v>
      </x:c>
      <x:c r="B863" s="20" t="str">
        <x:v>Γαλλία</x:v>
      </x:c>
      <x:c r="C863" s="20" t="str">
        <x:v>FRA</x:v>
      </x:c>
      <x:c r="D863" s="20" t="n">
        <x:v>2004</x:v>
      </x:c>
      <x:c r="E863" s="60" t="n">
        <x:v>0.965</x:v>
      </x:c>
      <x:c r="F863" s="20" t="str">
        <x:v>0–1</x:v>
      </x:c>
      <x:c r="G863" s="20" t="str">
        <x:v>https://ourworldindata.org/grapher/rule-of-law-index</x:v>
      </x:c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20" t="str">
        <x:v>Rule of law</x:v>
      </x:c>
      <x:c r="B864" s="20" t="str">
        <x:v>Γαλλία</x:v>
      </x:c>
      <x:c r="C864" s="20" t="str">
        <x:v>FRA</x:v>
      </x:c>
      <x:c r="D864" s="20" t="n">
        <x:v>2005</x:v>
      </x:c>
      <x:c r="E864" s="60" t="n">
        <x:v>0.969</x:v>
      </x:c>
      <x:c r="F864" s="20" t="str">
        <x:v>0–1</x:v>
      </x:c>
      <x:c r="G864" s="20" t="str">
        <x:v>https://ourworldindata.org/grapher/rule-of-law-index</x:v>
      </x:c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20" t="str">
        <x:v>Rule of law</x:v>
      </x:c>
      <x:c r="B865" s="20" t="str">
        <x:v>Γαλλία</x:v>
      </x:c>
      <x:c r="C865" s="20" t="str">
        <x:v>FRA</x:v>
      </x:c>
      <x:c r="D865" s="20" t="n">
        <x:v>2006</x:v>
      </x:c>
      <x:c r="E865" s="60" t="n">
        <x:v>0.967</x:v>
      </x:c>
      <x:c r="F865" s="20" t="str">
        <x:v>0–1</x:v>
      </x:c>
      <x:c r="G865" s="20" t="str">
        <x:v>https://ourworldindata.org/grapher/rule-of-law-index</x:v>
      </x:c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20" t="str">
        <x:v>Rule of law</x:v>
      </x:c>
      <x:c r="B866" s="20" t="str">
        <x:v>Γαλλία</x:v>
      </x:c>
      <x:c r="C866" s="20" t="str">
        <x:v>FRA</x:v>
      </x:c>
      <x:c r="D866" s="20" t="n">
        <x:v>2007</x:v>
      </x:c>
      <x:c r="E866" s="60" t="n">
        <x:v>0.967</x:v>
      </x:c>
      <x:c r="F866" s="20" t="str">
        <x:v>0–1</x:v>
      </x:c>
      <x:c r="G866" s="20" t="str">
        <x:v>https://ourworldindata.org/grapher/rule-of-law-index</x:v>
      </x:c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20" t="str">
        <x:v>Rule of law</x:v>
      </x:c>
      <x:c r="B867" s="20" t="str">
        <x:v>Γαλλία</x:v>
      </x:c>
      <x:c r="C867" s="20" t="str">
        <x:v>FRA</x:v>
      </x:c>
      <x:c r="D867" s="20" t="n">
        <x:v>2008</x:v>
      </x:c>
      <x:c r="E867" s="60" t="n">
        <x:v>0.967</x:v>
      </x:c>
      <x:c r="F867" s="20" t="str">
        <x:v>0–1</x:v>
      </x:c>
      <x:c r="G867" s="20" t="str">
        <x:v>https://ourworldindata.org/grapher/rule-of-law-index</x:v>
      </x:c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20" t="str">
        <x:v>Rule of law</x:v>
      </x:c>
      <x:c r="B868" s="20" t="str">
        <x:v>Γαλλία</x:v>
      </x:c>
      <x:c r="C868" s="20" t="str">
        <x:v>FRA</x:v>
      </x:c>
      <x:c r="D868" s="20" t="n">
        <x:v>2009</x:v>
      </x:c>
      <x:c r="E868" s="60" t="n">
        <x:v>0.967</x:v>
      </x:c>
      <x:c r="F868" s="20" t="str">
        <x:v>0–1</x:v>
      </x:c>
      <x:c r="G868" s="20" t="str">
        <x:v>https://ourworldindata.org/grapher/rule-of-law-index</x:v>
      </x:c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20" t="str">
        <x:v>Rule of law</x:v>
      </x:c>
      <x:c r="B869" s="20" t="str">
        <x:v>Γαλλία</x:v>
      </x:c>
      <x:c r="C869" s="20" t="str">
        <x:v>FRA</x:v>
      </x:c>
      <x:c r="D869" s="20" t="n">
        <x:v>2010</x:v>
      </x:c>
      <x:c r="E869" s="60" t="n">
        <x:v>0.967</x:v>
      </x:c>
      <x:c r="F869" s="20" t="str">
        <x:v>0–1</x:v>
      </x:c>
      <x:c r="G869" s="20" t="str">
        <x:v>https://ourworldindata.org/grapher/rule-of-law-index</x:v>
      </x:c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20" t="str">
        <x:v>Rule of law</x:v>
      </x:c>
      <x:c r="B870" s="20" t="str">
        <x:v>Γαλλία</x:v>
      </x:c>
      <x:c r="C870" s="20" t="str">
        <x:v>FRA</x:v>
      </x:c>
      <x:c r="D870" s="20" t="n">
        <x:v>2011</x:v>
      </x:c>
      <x:c r="E870" s="60" t="n">
        <x:v>0.967</x:v>
      </x:c>
      <x:c r="F870" s="20" t="str">
        <x:v>0–1</x:v>
      </x:c>
      <x:c r="G870" s="20" t="str">
        <x:v>https://ourworldindata.org/grapher/rule-of-law-index</x:v>
      </x:c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20" t="str">
        <x:v>Rule of law</x:v>
      </x:c>
      <x:c r="B871" s="20" t="str">
        <x:v>Γαλλία</x:v>
      </x:c>
      <x:c r="C871" s="20" t="str">
        <x:v>FRA</x:v>
      </x:c>
      <x:c r="D871" s="20" t="n">
        <x:v>2012</x:v>
      </x:c>
      <x:c r="E871" s="60" t="n">
        <x:v>0.967</x:v>
      </x:c>
      <x:c r="F871" s="20" t="str">
        <x:v>0–1</x:v>
      </x:c>
      <x:c r="G871" s="20" t="str">
        <x:v>https://ourworldindata.org/grapher/rule-of-law-index</x:v>
      </x:c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20" t="str">
        <x:v>Rule of law</x:v>
      </x:c>
      <x:c r="B872" s="20" t="str">
        <x:v>Γαλλία</x:v>
      </x:c>
      <x:c r="C872" s="20" t="str">
        <x:v>FRA</x:v>
      </x:c>
      <x:c r="D872" s="20" t="n">
        <x:v>2013</x:v>
      </x:c>
      <x:c r="E872" s="60" t="n">
        <x:v>0.969</x:v>
      </x:c>
      <x:c r="F872" s="20" t="str">
        <x:v>0–1</x:v>
      </x:c>
      <x:c r="G872" s="20" t="str">
        <x:v>https://ourworldindata.org/grapher/rule-of-law-index</x:v>
      </x:c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20" t="str">
        <x:v>Rule of law</x:v>
      </x:c>
      <x:c r="B873" s="20" t="str">
        <x:v>Γαλλία</x:v>
      </x:c>
      <x:c r="C873" s="20" t="str">
        <x:v>FRA</x:v>
      </x:c>
      <x:c r="D873" s="20" t="n">
        <x:v>2014</x:v>
      </x:c>
      <x:c r="E873" s="60" t="n">
        <x:v>0.969</x:v>
      </x:c>
      <x:c r="F873" s="20" t="str">
        <x:v>0–1</x:v>
      </x:c>
      <x:c r="G873" s="20" t="str">
        <x:v>https://ourworldindata.org/grapher/rule-of-law-index</x:v>
      </x:c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20" t="str">
        <x:v>Rule of law</x:v>
      </x:c>
      <x:c r="B874" s="20" t="str">
        <x:v>Γαλλία</x:v>
      </x:c>
      <x:c r="C874" s="20" t="str">
        <x:v>FRA</x:v>
      </x:c>
      <x:c r="D874" s="20" t="n">
        <x:v>2015</x:v>
      </x:c>
      <x:c r="E874" s="60" t="n">
        <x:v>0.969</x:v>
      </x:c>
      <x:c r="F874" s="20" t="str">
        <x:v>0–1</x:v>
      </x:c>
      <x:c r="G874" s="20" t="str">
        <x:v>https://ourworldindata.org/grapher/rule-of-law-index</x:v>
      </x:c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20" t="str">
        <x:v>Rule of law</x:v>
      </x:c>
      <x:c r="B875" s="20" t="str">
        <x:v>Γαλλία</x:v>
      </x:c>
      <x:c r="C875" s="20" t="str">
        <x:v>FRA</x:v>
      </x:c>
      <x:c r="D875" s="20" t="n">
        <x:v>2016</x:v>
      </x:c>
      <x:c r="E875" s="60" t="n">
        <x:v>0.969</x:v>
      </x:c>
      <x:c r="F875" s="20" t="str">
        <x:v>0–1</x:v>
      </x:c>
      <x:c r="G875" s="20" t="str">
        <x:v>https://ourworldindata.org/grapher/rule-of-law-index</x:v>
      </x:c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20" t="str">
        <x:v>Rule of law</x:v>
      </x:c>
      <x:c r="B876" s="20" t="str">
        <x:v>Γαλλία</x:v>
      </x:c>
      <x:c r="C876" s="20" t="str">
        <x:v>FRA</x:v>
      </x:c>
      <x:c r="D876" s="20" t="n">
        <x:v>2017</x:v>
      </x:c>
      <x:c r="E876" s="60" t="n">
        <x:v>0.969</x:v>
      </x:c>
      <x:c r="F876" s="20" t="str">
        <x:v>0–1</x:v>
      </x:c>
      <x:c r="G876" s="20" t="str">
        <x:v>https://ourworldindata.org/grapher/rule-of-law-index</x:v>
      </x:c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20" t="str">
        <x:v>Rule of law</x:v>
      </x:c>
      <x:c r="B877" s="20" t="str">
        <x:v>Γαλλία</x:v>
      </x:c>
      <x:c r="C877" s="20" t="str">
        <x:v>FRA</x:v>
      </x:c>
      <x:c r="D877" s="20" t="n">
        <x:v>2018</x:v>
      </x:c>
      <x:c r="E877" s="60" t="n">
        <x:v>0.962</x:v>
      </x:c>
      <x:c r="F877" s="20" t="str">
        <x:v>0–1</x:v>
      </x:c>
      <x:c r="G877" s="20" t="str">
        <x:v>https://ourworldindata.org/grapher/rule-of-law-index</x:v>
      </x:c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20" t="str">
        <x:v>Rule of law</x:v>
      </x:c>
      <x:c r="B878" s="20" t="str">
        <x:v>Γαλλία</x:v>
      </x:c>
      <x:c r="C878" s="20" t="str">
        <x:v>FRA</x:v>
      </x:c>
      <x:c r="D878" s="20" t="n">
        <x:v>2019</x:v>
      </x:c>
      <x:c r="E878" s="60" t="n">
        <x:v>0.962</x:v>
      </x:c>
      <x:c r="F878" s="20" t="str">
        <x:v>0–1</x:v>
      </x:c>
      <x:c r="G878" s="20" t="str">
        <x:v>https://ourworldindata.org/grapher/rule-of-law-index</x:v>
      </x:c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20" t="str">
        <x:v>Rule of law</x:v>
      </x:c>
      <x:c r="B879" s="20" t="str">
        <x:v>Γαλλία</x:v>
      </x:c>
      <x:c r="C879" s="20" t="str">
        <x:v>FRA</x:v>
      </x:c>
      <x:c r="D879" s="20" t="n">
        <x:v>2020</x:v>
      </x:c>
      <x:c r="E879" s="60" t="n">
        <x:v>0.962</x:v>
      </x:c>
      <x:c r="F879" s="20" t="str">
        <x:v>0–1</x:v>
      </x:c>
      <x:c r="G879" s="20" t="str">
        <x:v>https://ourworldindata.org/grapher/rule-of-law-index</x:v>
      </x:c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20" t="str">
        <x:v>Rule of law</x:v>
      </x:c>
      <x:c r="B880" s="20" t="str">
        <x:v>Γαλλία</x:v>
      </x:c>
      <x:c r="C880" s="20" t="str">
        <x:v>FRA</x:v>
      </x:c>
      <x:c r="D880" s="20" t="n">
        <x:v>2021</x:v>
      </x:c>
      <x:c r="E880" s="60" t="n">
        <x:v>0.96</x:v>
      </x:c>
      <x:c r="F880" s="20" t="str">
        <x:v>0–1</x:v>
      </x:c>
      <x:c r="G880" s="20" t="str">
        <x:v>https://ourworldindata.org/grapher/rule-of-law-index</x:v>
      </x:c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20" t="str">
        <x:v>Rule of law</x:v>
      </x:c>
      <x:c r="B881" s="20" t="str">
        <x:v>Γαλλία</x:v>
      </x:c>
      <x:c r="C881" s="20" t="str">
        <x:v>FRA</x:v>
      </x:c>
      <x:c r="D881" s="20" t="n">
        <x:v>2022</x:v>
      </x:c>
      <x:c r="E881" s="60" t="n">
        <x:v>0.961</x:v>
      </x:c>
      <x:c r="F881" s="20" t="str">
        <x:v>0–1</x:v>
      </x:c>
      <x:c r="G881" s="20" t="str">
        <x:v>https://ourworldindata.org/grapher/rule-of-law-index</x:v>
      </x:c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20" t="str">
        <x:v>Rule of law</x:v>
      </x:c>
      <x:c r="B882" s="20" t="str">
        <x:v>Γαλλία</x:v>
      </x:c>
      <x:c r="C882" s="20" t="str">
        <x:v>FRA</x:v>
      </x:c>
      <x:c r="D882" s="20" t="n">
        <x:v>2023</x:v>
      </x:c>
      <x:c r="E882" s="60" t="n">
        <x:v>0.966</x:v>
      </x:c>
      <x:c r="F882" s="20" t="str">
        <x:v>0–1</x:v>
      </x:c>
      <x:c r="G882" s="20" t="str">
        <x:v>https://ourworldindata.org/grapher/rule-of-law-index</x:v>
      </x:c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20" t="str">
        <x:v>Rule of law</x:v>
      </x:c>
      <x:c r="B883" s="20" t="str">
        <x:v>Γαλλία</x:v>
      </x:c>
      <x:c r="C883" s="20" t="str">
        <x:v>FRA</x:v>
      </x:c>
      <x:c r="D883" s="20" t="n">
        <x:v>2024</x:v>
      </x:c>
      <x:c r="E883" s="60" t="n">
        <x:v>0.967</x:v>
      </x:c>
      <x:c r="F883" s="20" t="str">
        <x:v>0–1</x:v>
      </x:c>
      <x:c r="G883" s="20" t="str">
        <x:v>https://ourworldindata.org/grapher/rule-of-law-index</x:v>
      </x:c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20" t="str">
        <x:v>Rule of law</x:v>
      </x:c>
      <x:c r="B884" s="20" t="str">
        <x:v>Γαλλία</x:v>
      </x:c>
      <x:c r="C884" s="20" t="str">
        <x:v>FRA</x:v>
      </x:c>
      <x:c r="D884" s="20" t="n">
        <x:v>2025</x:v>
      </x:c>
      <x:c r="E884" s="60" t="n">
        <x:v>0.967</x:v>
      </x:c>
      <x:c r="F884" s="20" t="str">
        <x:v>0–1</x:v>
      </x:c>
      <x:c r="G884" s="20" t="str">
        <x:v>https://ourworldindata.org/grapher/rule-of-law-index</x:v>
      </x:c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20" t="str">
        <x:v>Rule of law</x:v>
      </x:c>
      <x:c r="B885" s="20" t="str">
        <x:v>Γερμανία</x:v>
      </x:c>
      <x:c r="C885" s="20" t="str">
        <x:v>DEU</x:v>
      </x:c>
      <x:c r="D885" s="20" t="n">
        <x:v>2000</x:v>
      </x:c>
      <x:c r="E885" s="60" t="n">
        <x:v>0.993</x:v>
      </x:c>
      <x:c r="F885" s="20" t="str">
        <x:v>0–1</x:v>
      </x:c>
      <x:c r="G885" s="20" t="str">
        <x:v>https://ourworldindata.org/grapher/rule-of-law-index</x:v>
      </x:c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20" t="str">
        <x:v>Rule of law</x:v>
      </x:c>
      <x:c r="B886" s="20" t="str">
        <x:v>Γερμανία</x:v>
      </x:c>
      <x:c r="C886" s="20" t="str">
        <x:v>DEU</x:v>
      </x:c>
      <x:c r="D886" s="20" t="n">
        <x:v>2001</x:v>
      </x:c>
      <x:c r="E886" s="60" t="n">
        <x:v>0.993</x:v>
      </x:c>
      <x:c r="F886" s="20" t="str">
        <x:v>0–1</x:v>
      </x:c>
      <x:c r="G886" s="20" t="str">
        <x:v>https://ourworldindata.org/grapher/rule-of-law-index</x:v>
      </x:c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20" t="str">
        <x:v>Rule of law</x:v>
      </x:c>
      <x:c r="B887" s="20" t="str">
        <x:v>Γερμανία</x:v>
      </x:c>
      <x:c r="C887" s="20" t="str">
        <x:v>DEU</x:v>
      </x:c>
      <x:c r="D887" s="20" t="n">
        <x:v>2002</x:v>
      </x:c>
      <x:c r="E887" s="60" t="n">
        <x:v>0.993</x:v>
      </x:c>
      <x:c r="F887" s="20" t="str">
        <x:v>0–1</x:v>
      </x:c>
      <x:c r="G887" s="20" t="str">
        <x:v>https://ourworldindata.org/grapher/rule-of-law-index</x:v>
      </x:c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20" t="str">
        <x:v>Rule of law</x:v>
      </x:c>
      <x:c r="B888" s="20" t="str">
        <x:v>Γερμανία</x:v>
      </x:c>
      <x:c r="C888" s="20" t="str">
        <x:v>DEU</x:v>
      </x:c>
      <x:c r="D888" s="20" t="n">
        <x:v>2003</x:v>
      </x:c>
      <x:c r="E888" s="60" t="n">
        <x:v>0.993</x:v>
      </x:c>
      <x:c r="F888" s="20" t="str">
        <x:v>0–1</x:v>
      </x:c>
      <x:c r="G888" s="20" t="str">
        <x:v>https://ourworldindata.org/grapher/rule-of-law-index</x:v>
      </x:c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20" t="str">
        <x:v>Rule of law</x:v>
      </x:c>
      <x:c r="B889" s="20" t="str">
        <x:v>Γερμανία</x:v>
      </x:c>
      <x:c r="C889" s="20" t="str">
        <x:v>DEU</x:v>
      </x:c>
      <x:c r="D889" s="20" t="n">
        <x:v>2004</x:v>
      </x:c>
      <x:c r="E889" s="60" t="n">
        <x:v>0.993</x:v>
      </x:c>
      <x:c r="F889" s="20" t="str">
        <x:v>0–1</x:v>
      </x:c>
      <x:c r="G889" s="20" t="str">
        <x:v>https://ourworldindata.org/grapher/rule-of-law-index</x:v>
      </x:c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20" t="str">
        <x:v>Rule of law</x:v>
      </x:c>
      <x:c r="B890" s="20" t="str">
        <x:v>Γερμανία</x:v>
      </x:c>
      <x:c r="C890" s="20" t="str">
        <x:v>DEU</x:v>
      </x:c>
      <x:c r="D890" s="20" t="n">
        <x:v>2005</x:v>
      </x:c>
      <x:c r="E890" s="60" t="n">
        <x:v>0.993</x:v>
      </x:c>
      <x:c r="F890" s="20" t="str">
        <x:v>0–1</x:v>
      </x:c>
      <x:c r="G890" s="20" t="str">
        <x:v>https://ourworldindata.org/grapher/rule-of-law-index</x:v>
      </x:c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20" t="str">
        <x:v>Rule of law</x:v>
      </x:c>
      <x:c r="B891" s="20" t="str">
        <x:v>Γερμανία</x:v>
      </x:c>
      <x:c r="C891" s="20" t="str">
        <x:v>DEU</x:v>
      </x:c>
      <x:c r="D891" s="20" t="n">
        <x:v>2006</x:v>
      </x:c>
      <x:c r="E891" s="60" t="n">
        <x:v>0.993</x:v>
      </x:c>
      <x:c r="F891" s="20" t="str">
        <x:v>0–1</x:v>
      </x:c>
      <x:c r="G891" s="20" t="str">
        <x:v>https://ourworldindata.org/grapher/rule-of-law-index</x:v>
      </x:c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20" t="str">
        <x:v>Rule of law</x:v>
      </x:c>
      <x:c r="B892" s="20" t="str">
        <x:v>Γερμανία</x:v>
      </x:c>
      <x:c r="C892" s="20" t="str">
        <x:v>DEU</x:v>
      </x:c>
      <x:c r="D892" s="20" t="n">
        <x:v>2007</x:v>
      </x:c>
      <x:c r="E892" s="60" t="n">
        <x:v>0.993</x:v>
      </x:c>
      <x:c r="F892" s="20" t="str">
        <x:v>0–1</x:v>
      </x:c>
      <x:c r="G892" s="20" t="str">
        <x:v>https://ourworldindata.org/grapher/rule-of-law-index</x:v>
      </x:c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20" t="str">
        <x:v>Rule of law</x:v>
      </x:c>
      <x:c r="B893" s="20" t="str">
        <x:v>Γερμανία</x:v>
      </x:c>
      <x:c r="C893" s="20" t="str">
        <x:v>DEU</x:v>
      </x:c>
      <x:c r="D893" s="20" t="n">
        <x:v>2008</x:v>
      </x:c>
      <x:c r="E893" s="60" t="n">
        <x:v>0.993</x:v>
      </x:c>
      <x:c r="F893" s="20" t="str">
        <x:v>0–1</x:v>
      </x:c>
      <x:c r="G893" s="20" t="str">
        <x:v>https://ourworldindata.org/grapher/rule-of-law-index</x:v>
      </x:c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20" t="str">
        <x:v>Rule of law</x:v>
      </x:c>
      <x:c r="B894" s="20" t="str">
        <x:v>Γερμανία</x:v>
      </x:c>
      <x:c r="C894" s="20" t="str">
        <x:v>DEU</x:v>
      </x:c>
      <x:c r="D894" s="20" t="n">
        <x:v>2009</x:v>
      </x:c>
      <x:c r="E894" s="60" t="n">
        <x:v>0.993</x:v>
      </x:c>
      <x:c r="F894" s="20" t="str">
        <x:v>0–1</x:v>
      </x:c>
      <x:c r="G894" s="20" t="str">
        <x:v>https://ourworldindata.org/grapher/rule-of-law-index</x:v>
      </x:c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20" t="str">
        <x:v>Rule of law</x:v>
      </x:c>
      <x:c r="B895" s="20" t="str">
        <x:v>Γερμανία</x:v>
      </x:c>
      <x:c r="C895" s="20" t="str">
        <x:v>DEU</x:v>
      </x:c>
      <x:c r="D895" s="20" t="n">
        <x:v>2010</x:v>
      </x:c>
      <x:c r="E895" s="60" t="n">
        <x:v>0.993</x:v>
      </x:c>
      <x:c r="F895" s="20" t="str">
        <x:v>0–1</x:v>
      </x:c>
      <x:c r="G895" s="20" t="str">
        <x:v>https://ourworldindata.org/grapher/rule-of-law-index</x:v>
      </x:c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20" t="str">
        <x:v>Rule of law</x:v>
      </x:c>
      <x:c r="B896" s="20" t="str">
        <x:v>Γερμανία</x:v>
      </x:c>
      <x:c r="C896" s="20" t="str">
        <x:v>DEU</x:v>
      </x:c>
      <x:c r="D896" s="20" t="n">
        <x:v>2011</x:v>
      </x:c>
      <x:c r="E896" s="60" t="n">
        <x:v>0.993</x:v>
      </x:c>
      <x:c r="F896" s="20" t="str">
        <x:v>0–1</x:v>
      </x:c>
      <x:c r="G896" s="20" t="str">
        <x:v>https://ourworldindata.org/grapher/rule-of-law-index</x:v>
      </x:c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20" t="str">
        <x:v>Rule of law</x:v>
      </x:c>
      <x:c r="B897" s="20" t="str">
        <x:v>Γερμανία</x:v>
      </x:c>
      <x:c r="C897" s="20" t="str">
        <x:v>DEU</x:v>
      </x:c>
      <x:c r="D897" s="20" t="n">
        <x:v>2012</x:v>
      </x:c>
      <x:c r="E897" s="60" t="n">
        <x:v>0.993</x:v>
      </x:c>
      <x:c r="F897" s="20" t="str">
        <x:v>0–1</x:v>
      </x:c>
      <x:c r="G897" s="20" t="str">
        <x:v>https://ourworldindata.org/grapher/rule-of-law-index</x:v>
      </x:c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20" t="str">
        <x:v>Rule of law</x:v>
      </x:c>
      <x:c r="B898" s="20" t="str">
        <x:v>Γερμανία</x:v>
      </x:c>
      <x:c r="C898" s="20" t="str">
        <x:v>DEU</x:v>
      </x:c>
      <x:c r="D898" s="20" t="n">
        <x:v>2013</x:v>
      </x:c>
      <x:c r="E898" s="60" t="n">
        <x:v>0.994</x:v>
      </x:c>
      <x:c r="F898" s="20" t="str">
        <x:v>0–1</x:v>
      </x:c>
      <x:c r="G898" s="20" t="str">
        <x:v>https://ourworldindata.org/grapher/rule-of-law-index</x:v>
      </x:c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20" t="str">
        <x:v>Rule of law</x:v>
      </x:c>
      <x:c r="B899" s="20" t="str">
        <x:v>Γερμανία</x:v>
      </x:c>
      <x:c r="C899" s="20" t="str">
        <x:v>DEU</x:v>
      </x:c>
      <x:c r="D899" s="20" t="n">
        <x:v>2014</x:v>
      </x:c>
      <x:c r="E899" s="60" t="n">
        <x:v>0.994</x:v>
      </x:c>
      <x:c r="F899" s="20" t="str">
        <x:v>0–1</x:v>
      </x:c>
      <x:c r="G899" s="20" t="str">
        <x:v>https://ourworldindata.org/grapher/rule-of-law-index</x:v>
      </x:c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20" t="str">
        <x:v>Rule of law</x:v>
      </x:c>
      <x:c r="B900" s="20" t="str">
        <x:v>Γερμανία</x:v>
      </x:c>
      <x:c r="C900" s="20" t="str">
        <x:v>DEU</x:v>
      </x:c>
      <x:c r="D900" s="20" t="n">
        <x:v>2015</x:v>
      </x:c>
      <x:c r="E900" s="60" t="n">
        <x:v>0.994</x:v>
      </x:c>
      <x:c r="F900" s="20" t="str">
        <x:v>0–1</x:v>
      </x:c>
      <x:c r="G900" s="20" t="str">
        <x:v>https://ourworldindata.org/grapher/rule-of-law-index</x:v>
      </x:c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20" t="str">
        <x:v>Rule of law</x:v>
      </x:c>
      <x:c r="B901" s="20" t="str">
        <x:v>Γερμανία</x:v>
      </x:c>
      <x:c r="C901" s="20" t="str">
        <x:v>DEU</x:v>
      </x:c>
      <x:c r="D901" s="20" t="n">
        <x:v>2016</x:v>
      </x:c>
      <x:c r="E901" s="60" t="n">
        <x:v>0.994</x:v>
      </x:c>
      <x:c r="F901" s="20" t="str">
        <x:v>0–1</x:v>
      </x:c>
      <x:c r="G901" s="20" t="str">
        <x:v>https://ourworldindata.org/grapher/rule-of-law-index</x:v>
      </x:c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20" t="str">
        <x:v>Rule of law</x:v>
      </x:c>
      <x:c r="B902" s="20" t="str">
        <x:v>Γερμανία</x:v>
      </x:c>
      <x:c r="C902" s="20" t="str">
        <x:v>DEU</x:v>
      </x:c>
      <x:c r="D902" s="20" t="n">
        <x:v>2017</x:v>
      </x:c>
      <x:c r="E902" s="60" t="n">
        <x:v>0.992</x:v>
      </x:c>
      <x:c r="F902" s="20" t="str">
        <x:v>0–1</x:v>
      </x:c>
      <x:c r="G902" s="20" t="str">
        <x:v>https://ourworldindata.org/grapher/rule-of-law-index</x:v>
      </x:c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20" t="str">
        <x:v>Rule of law</x:v>
      </x:c>
      <x:c r="B903" s="20" t="str">
        <x:v>Γερμανία</x:v>
      </x:c>
      <x:c r="C903" s="20" t="str">
        <x:v>DEU</x:v>
      </x:c>
      <x:c r="D903" s="20" t="n">
        <x:v>2018</x:v>
      </x:c>
      <x:c r="E903" s="60" t="n">
        <x:v>0.991</x:v>
      </x:c>
      <x:c r="F903" s="20" t="str">
        <x:v>0–1</x:v>
      </x:c>
      <x:c r="G903" s="20" t="str">
        <x:v>https://ourworldindata.org/grapher/rule-of-law-index</x:v>
      </x:c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20" t="str">
        <x:v>Rule of law</x:v>
      </x:c>
      <x:c r="B904" s="20" t="str">
        <x:v>Γερμανία</x:v>
      </x:c>
      <x:c r="C904" s="20" t="str">
        <x:v>DEU</x:v>
      </x:c>
      <x:c r="D904" s="20" t="n">
        <x:v>2019</x:v>
      </x:c>
      <x:c r="E904" s="60" t="n">
        <x:v>0.991</x:v>
      </x:c>
      <x:c r="F904" s="20" t="str">
        <x:v>0–1</x:v>
      </x:c>
      <x:c r="G904" s="20" t="str">
        <x:v>https://ourworldindata.org/grapher/rule-of-law-index</x:v>
      </x:c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20" t="str">
        <x:v>Rule of law</x:v>
      </x:c>
      <x:c r="B905" s="20" t="str">
        <x:v>Γερμανία</x:v>
      </x:c>
      <x:c r="C905" s="20" t="str">
        <x:v>DEU</x:v>
      </x:c>
      <x:c r="D905" s="20" t="n">
        <x:v>2020</x:v>
      </x:c>
      <x:c r="E905" s="60" t="n">
        <x:v>0.991</x:v>
      </x:c>
      <x:c r="F905" s="20" t="str">
        <x:v>0–1</x:v>
      </x:c>
      <x:c r="G905" s="20" t="str">
        <x:v>https://ourworldindata.org/grapher/rule-of-law-index</x:v>
      </x:c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20" t="str">
        <x:v>Rule of law</x:v>
      </x:c>
      <x:c r="B906" s="20" t="str">
        <x:v>Γερμανία</x:v>
      </x:c>
      <x:c r="C906" s="20" t="str">
        <x:v>DEU</x:v>
      </x:c>
      <x:c r="D906" s="20" t="n">
        <x:v>2021</x:v>
      </x:c>
      <x:c r="E906" s="60" t="n">
        <x:v>0.991</x:v>
      </x:c>
      <x:c r="F906" s="20" t="str">
        <x:v>0–1</x:v>
      </x:c>
      <x:c r="G906" s="20" t="str">
        <x:v>https://ourworldindata.org/grapher/rule-of-law-index</x:v>
      </x:c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20" t="str">
        <x:v>Rule of law</x:v>
      </x:c>
      <x:c r="B907" s="20" t="str">
        <x:v>Γερμανία</x:v>
      </x:c>
      <x:c r="C907" s="20" t="str">
        <x:v>DEU</x:v>
      </x:c>
      <x:c r="D907" s="20" t="n">
        <x:v>2022</x:v>
      </x:c>
      <x:c r="E907" s="60" t="n">
        <x:v>0.99</x:v>
      </x:c>
      <x:c r="F907" s="20" t="str">
        <x:v>0–1</x:v>
      </x:c>
      <x:c r="G907" s="20" t="str">
        <x:v>https://ourworldindata.org/grapher/rule-of-law-index</x:v>
      </x:c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20" t="str">
        <x:v>Rule of law</x:v>
      </x:c>
      <x:c r="B908" s="20" t="str">
        <x:v>Γερμανία</x:v>
      </x:c>
      <x:c r="C908" s="20" t="str">
        <x:v>DEU</x:v>
      </x:c>
      <x:c r="D908" s="20" t="n">
        <x:v>2023</x:v>
      </x:c>
      <x:c r="E908" s="60" t="n">
        <x:v>0.992</x:v>
      </x:c>
      <x:c r="F908" s="20" t="str">
        <x:v>0–1</x:v>
      </x:c>
      <x:c r="G908" s="20" t="str">
        <x:v>https://ourworldindata.org/grapher/rule-of-law-index</x:v>
      </x:c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20" t="str">
        <x:v>Rule of law</x:v>
      </x:c>
      <x:c r="B909" s="20" t="str">
        <x:v>Γερμανία</x:v>
      </x:c>
      <x:c r="C909" s="20" t="str">
        <x:v>DEU</x:v>
      </x:c>
      <x:c r="D909" s="20" t="n">
        <x:v>2024</x:v>
      </x:c>
      <x:c r="E909" s="60" t="n">
        <x:v>0.991</x:v>
      </x:c>
      <x:c r="F909" s="20" t="str">
        <x:v>0–1</x:v>
      </x:c>
      <x:c r="G909" s="20" t="str">
        <x:v>https://ourworldindata.org/grapher/rule-of-law-index</x:v>
      </x:c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20" t="str">
        <x:v>Rule of law</x:v>
      </x:c>
      <x:c r="B910" s="20" t="str">
        <x:v>Γερμανία</x:v>
      </x:c>
      <x:c r="C910" s="20" t="str">
        <x:v>DEU</x:v>
      </x:c>
      <x:c r="D910" s="20" t="n">
        <x:v>2025</x:v>
      </x:c>
      <x:c r="E910" s="60" t="n">
        <x:v>0.991</x:v>
      </x:c>
      <x:c r="F910" s="20" t="str">
        <x:v>0–1</x:v>
      </x:c>
      <x:c r="G910" s="20" t="str">
        <x:v>https://ourworldindata.org/grapher/rule-of-law-index</x:v>
      </x:c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39c012b1ac52423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25" hidden="0" customWidth="1"/>
    <x:col min="4" max="4" width="21" hidden="0" customWidth="1"/>
    <x:col min="5" max="5" width="14" hidden="0" customWidth="1"/>
    <x:col min="6" max="6" width="58" hidden="0" customWidth="1"/>
    <x:col min="7" max="7" width="50" hidden="0" customWidth="1"/>
  </x:cols>
  <x:sheetData>
    <x:row r="1">
      <x:c r="A1" s="4" t="str">
        <x:v>Λεξικό δεδομένων και επιχειρησιακοί ορισμοί</x:v>
      </x:c>
      <x:c r="B1" s="4"/>
      <x:c r="C1" s="4"/>
      <x:c r="D1" s="4"/>
      <x:c r="E1" s="4"/>
      <x:c r="F1" s="4"/>
      <x:c r="G1" s="4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4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66" customHeight="1">
      <x:c r="A4" s="83" t="str">
        <x:v>Πεδίο</x:v>
      </x:c>
      <x:c r="B4" s="83" t="str">
        <x:v>Ορισμός</x:v>
      </x:c>
      <x:c r="C4" s="83" t="str">
        <x:v>Ρόλος</x:v>
      </x:c>
      <x:c r="D4" s="83" t="str">
        <x:v>Πρόσημο κινδύνου</x:v>
      </x:c>
      <x:c r="E4" s="83" t="str">
        <x:v>Lag</x:v>
      </x:c>
      <x:c r="F4" s="83" t="str">
        <x:v>Πηγή</x:v>
      </x:c>
      <x:c r="G4" s="83" t="str">
        <x:v>Περιορισμός</x:v>
      </x:c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66" customHeight="1">
      <x:c r="A5" s="20" t="str">
        <x:v>Far-right vote</x:v>
      </x:c>
      <x:c r="B5" s="20" t="str">
        <x:v>Συνολικό ποσοστό κομμάτων που η PopuList ταξινομεί far-right.</x:v>
      </x:c>
      <x:c r="C5" s="20" t="str">
        <x:v>Έκβαση</x:v>
      </x:c>
      <x:c r="D5" s="20" t="str">
        <x:v>—</x:v>
      </x:c>
      <x:c r="E5" s="20" t="str">
        <x:v>Εκλογή</x:v>
      </x:c>
      <x:c r="F5" s="20" t="str">
        <x:v>https://popu-list.org/</x:v>
      </x:c>
      <x:c r="G5" s="20" t="str">
        <x:v>Αλλαγές κομμάτων και συνασπισμών.</x:v>
      </x:c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66" customHeight="1">
      <x:c r="A6" s="20" t="str">
        <x:v>Labour share Δ3</x:v>
      </x:c>
      <x:c r="B6" s="20" t="str">
        <x:v>Μεταβολή του μεριδίου εργασίας σε ακριβή τριετία.</x:v>
      </x:c>
      <x:c r="C6" s="20" t="str">
        <x:v>Οικονομικός μηχανισμός</x:v>
      </x:c>
      <x:c r="D6" s="20" t="str">
        <x:v>Αρνητικό</x:v>
      </x:c>
      <x:c r="E6" s="20" t="str">
        <x:v>3 έτη</x:v>
      </x:c>
      <x:c r="F6" s="20" t="str">
        <x:v>https://ourworldindata.org/grapher/labor-share-of-gdp</x:v>
      </x:c>
      <x:c r="G6" s="20" t="str">
        <x:v>Δεν απομονώνει ειδικά τη μεσαία τάξη.</x:v>
      </x:c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66" customHeight="1">
      <x:c r="A7" s="20" t="str">
        <x:v>Real wage CAGR3</x:v>
      </x:c>
      <x:c r="B7" s="20" t="str">
        <x:v>Ετησιοποιημένη πραγματική μεταβολή ωριαίων αποδοχών σε τριετία.</x:v>
      </x:c>
      <x:c r="C7" s="20" t="str">
        <x:v>Οικονομικός μηχανισμός</x:v>
      </x:c>
      <x:c r="D7" s="20" t="str">
        <x:v>Αρνητικό</x:v>
      </x:c>
      <x:c r="E7" s="20" t="str">
        <x:v>3 έτη</x:v>
      </x:c>
      <x:c r="F7" s="20" t="str">
        <x:v>https://ourworldindata.org/grapher/average-hourly-earnings</x:v>
      </x:c>
      <x:c r="G7" s="20" t="str">
        <x:v>Αραιή κάλυψη, μέσος και όχι διάμεσος μισθός.</x:v>
      </x:c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66" customHeight="1">
      <x:c r="A8" s="20" t="str">
        <x:v>Unemployment</x:v>
      </x:c>
      <x:c r="B8" s="20" t="str">
        <x:v>Ποσοστό ανεργίας.</x:v>
      </x:c>
      <x:c r="C8" s="20" t="str">
        <x:v>Υλική ανασφάλεια</x:v>
      </x:c>
      <x:c r="D8" s="20" t="str">
        <x:v>Θετικό</x:v>
      </x:c>
      <x:c r="E8" s="20" t="str">
        <x:v>0–3 έτη</x:v>
      </x:c>
      <x:c r="F8" s="20" t="str">
        <x:v>https://ourworldindata.org/grapher/unemployment-rate</x:v>
      </x:c>
      <x:c r="G8" s="20" t="str">
        <x:v>Δεν μετρά επισφάλεια ή ποιότητα εργασίας.</x:v>
      </x:c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66" customHeight="1">
      <x:c r="A9" s="20" t="str">
        <x:v>GDP growth avg3</x:v>
      </x:c>
      <x:c r="B9" s="20" t="str">
        <x:v>Μέση πραγματική ανάπτυξη των τριών τελευταίων ετών.</x:v>
      </x:c>
      <x:c r="C9" s="20" t="str">
        <x:v>Μακροοικονομικός έλεγχος</x:v>
      </x:c>
      <x:c r="D9" s="20" t="str">
        <x:v>Αρνητικό</x:v>
      </x:c>
      <x:c r="E9" s="20" t="str">
        <x:v>0–3 έτη</x:v>
      </x:c>
      <x:c r="F9" s="20" t="str">
        <x:v>https://ourworldindata.org/grapher/annual-gdp-growth</x:v>
      </x:c>
      <x:c r="G9" s="20" t="str">
        <x:v>Η ανάπτυξη δεν δείχνει διανομή.</x:v>
      </x:c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66" customHeight="1">
      <x:c r="A10" s="20" t="str">
        <x:v>Inflation avg3</x:v>
      </x:c>
      <x:c r="B10" s="20" t="str">
        <x:v>Μέσος πληθωρισμός τριετίας.</x:v>
      </x:c>
      <x:c r="C10" s="20" t="str">
        <x:v>Κόστος ζωής</x:v>
      </x:c>
      <x:c r="D10" s="20" t="str">
        <x:v>Θετικό</x:v>
      </x:c>
      <x:c r="E10" s="20" t="str">
        <x:v>0–3 έτη</x:v>
      </x:c>
      <x:c r="F10" s="20" t="str">
        <x:v>https://ourworldindata.org/grapher/inflation-of-consumer-prices</x:v>
      </x:c>
      <x:c r="G10" s="20" t="str">
        <x:v>Δεν απομονώνει βασικές ανάγκες.</x:v>
      </x:c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 ht="66" customHeight="1">
      <x:c r="A11" s="20" t="str">
        <x:v>Manufacturing Δ5</x:v>
      </x:c>
      <x:c r="B11" s="20" t="str">
        <x:v>Μεταβολή μεριδίου μεταποίησης στο ΑΕΠ σε πενταετία.</x:v>
      </x:c>
      <x:c r="C11" s="20" t="str">
        <x:v>Αποβιομηχάνιση</x:v>
      </x:c>
      <x:c r="D11" s="20" t="str">
        <x:v>Αρνητικό</x:v>
      </x:c>
      <x:c r="E11" s="20" t="str">
        <x:v>5 έτη</x:v>
      </x:c>
      <x:c r="F11" s="20" t="str">
        <x:v>https://ourworldindata.org/grapher/manufacturing-value-added-to-gdp</x:v>
      </x:c>
      <x:c r="G11" s="20" t="str">
        <x:v>Εθνικός μέσος, όχι περιφερειακός.</x:v>
      </x:c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 ht="66" customHeight="1">
      <x:c r="A12" s="20" t="str">
        <x:v>Political corruption</x:v>
      </x:c>
      <x:c r="B12" s="20" t="str">
        <x:v>V-Dem σύνθετος δείκτης 0–1, υψηλότερο = περισσότερη διαφθορά.</x:v>
      </x:c>
      <x:c r="C12" s="20" t="str">
        <x:v>Θεσμικός ενισχυτής</x:v>
      </x:c>
      <x:c r="D12" s="20" t="str">
        <x:v>Θετικό</x:v>
      </x:c>
      <x:c r="E12" s="20" t="str">
        <x:v>1–3 έτη</x:v>
      </x:c>
      <x:c r="F12" s="20" t="str">
        <x:v>https://ourworldindata.org/grapher/political-corruption-index</x:v>
      </x:c>
      <x:c r="G12" s="20" t="str">
        <x:v>Εκτίμηση ειδικών και πιθανή ενδογένεια.</x:v>
      </x:c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 ht="66" customHeight="1">
      <x:c r="A13" s="20" t="str">
        <x:v>Rule of law</x:v>
      </x:c>
      <x:c r="B13" s="20" t="str">
        <x:v>V-Dem δείκτης 0–1, υψηλότερο = ισχυρότερο κράτος δικαίου.</x:v>
      </x:c>
      <x:c r="C13" s="20" t="str">
        <x:v>Θεσμικός ενισχυτής</x:v>
      </x:c>
      <x:c r="D13" s="20" t="str">
        <x:v>Αρνητικό</x:v>
      </x:c>
      <x:c r="E13" s="20" t="str">
        <x:v>1–3 έτη</x:v>
      </x:c>
      <x:c r="F13" s="20" t="str">
        <x:v>https://ourworldindata.org/grapher/rule-of-law-index</x:v>
      </x:c>
      <x:c r="G13" s="20" t="str">
        <x:v>Εκτίμηση ειδικών.</x:v>
      </x:c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11accde1312d40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2" hidden="0" customWidth="1"/>
    <x:col min="4" max="4" width="46" hidden="0" customWidth="1"/>
    <x:col min="5" max="5" width="38" hidden="0" customWidth="1"/>
    <x:col min="6" max="6" width="46" hidden="0" customWidth="1"/>
  </x:cols>
  <x:sheetData>
    <x:row r="1">
      <x:c r="A1" s="4" t="str">
        <x:v>Μεθοδολογία, υποθέσεις και όρια χρήσης</x:v>
      </x:c>
      <x:c r="B1" s="4"/>
      <x:c r="C1" s="4"/>
      <x:c r="D1" s="4"/>
      <x:c r="E1" s="4"/>
      <x:c r="F1" s="4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66" customHeight="1">
      <x:c r="A4" s="83" t="str">
        <x:v>Ενότητα</x:v>
      </x:c>
      <x:c r="B4" s="83" t="str">
        <x:v>Περιγραφή</x:v>
      </x:c>
      <x:c r="C4" s="83" t="str">
        <x:v>Τεστ</x:v>
      </x:c>
      <x:c r="D4" s="83" t="str">
        <x:v>Κριτήριο επιτυχίας</x:v>
      </x:c>
      <x:c r="E4" s="83" t="str">
        <x:v>Κίνδυνος</x:v>
      </x:c>
      <x:c r="F4" s="83" t="str">
        <x:v>Διόρθωση</x:v>
      </x:c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66" customHeight="1">
      <x:c r="A5" s="20" t="str">
        <x:v>H1</x:v>
      </x:c>
      <x:c r="B5" s="20" t="str">
        <x:v>Η οικονομική ανασφάλεια από μόνη της έχει περιορισμένη προγνωστική αξία.</x:v>
      </x:c>
      <x:c r="C5" s="20" t="str">
        <x:v>M1 έναντι M0</x:v>
      </x:c>
      <x:c r="D5" s="20" t="str">
        <x:v>Χαμηλότερο RMSE και υψηλότερο R² εκτός δείγματος.</x:v>
      </x:c>
      <x:c r="E5" s="20" t="str">
        <x:v>Μικρό N</x:v>
      </x:c>
      <x:c r="F5" s="20" t="str">
        <x:v>Επέκταση σε ΕΕ-27/NUTS2.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66" customHeight="1">
      <x:c r="A6" s="20" t="str">
        <x:v>H2</x:v>
      </x:c>
      <x:c r="B6" s="20" t="str">
        <x:v>Η θεσμική ευπάθεια ενισχύει την οικονομική πίεση.</x:v>
      </x:c>
      <x:c r="C6" s="20" t="str">
        <x:v>M2 έναντι M1 και interaction</x:v>
      </x:c>
      <x:c r="D6" s="20" t="str">
        <x:v>Σταθερή out-of-sample βελτίωση.</x:v>
      </x:c>
      <x:c r="E6" s="20" t="str">
        <x:v>Πολυσυγγραμμικότητα</x:v>
      </x:c>
      <x:c r="F6" s="20" t="str">
        <x:v>Ένας θεσμικός δείκτης ανά προδιαγραφή.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66" customHeight="1">
      <x:c r="A7" s="20" t="str">
        <x:v>H3</x:v>
      </x:c>
      <x:c r="B7" s="20" t="str">
        <x:v>Η προηγούμενη εκλογική δύναμη παραμένει κρίσιμη.</x:v>
      </x:c>
      <x:c r="C7" s="20" t="str">
        <x:v>M0 baseline</x:v>
      </x:c>
      <x:c r="D7" s="20" t="str">
        <x:v>Υψηλή συσχέτιση και χαμηλό σφάλμα.</x:v>
      </x:c>
      <x:c r="E7" s="20" t="str">
        <x:v>Αδράνεια/ path dependence</x:v>
      </x:c>
      <x:c r="F7" s="20" t="str">
        <x:v>Χρήση μεταβολής ψήφου ως δεύτερης έκβασης.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66" customHeight="1">
      <x:c r="A8" s="20" t="str">
        <x:v>Validation</x:v>
      </x:c>
      <x:c r="B8" s="20" t="str">
        <x:v>Leave-one-country-out cross-validation.</x:v>
      </x:c>
      <x:c r="C8" s="20" t="str">
        <x:v>Κάθε χώρα μένει ολόκληρη εκτός εκπαίδευσης.</x:v>
      </x:c>
      <x:c r="D8" s="20" t="str">
        <x:v>Σταθερή επίδοση σε όλες τις χώρες.</x:v>
      </x:c>
      <x:c r="E8" s="20" t="str">
        <x:v>Ετερογένεια χωρών</x:v>
      </x:c>
      <x:c r="F8" s="20" t="str">
        <x:v>Περιφερειακό και μεγαλύτερο δείγμα.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66" customHeight="1">
      <x:c r="A9" s="20" t="str">
        <x:v>Risk index</x:v>
      </x:c>
      <x:c r="B9" s="20" t="str">
        <x:v>Διαφανής σύνθετος δείκτης 8 τυποποιημένων συστατικών.</x:v>
      </x:c>
      <x:c r="C9" s="20" t="str">
        <x:v>Ευαισθησία βαρών και αλληλεπίδρασης.</x:v>
      </x:c>
      <x:c r="D9" s="20" t="str">
        <x:v>Σταθερή κατάταξη σε εναλλακτικά βάρη.</x:v>
      </x:c>
      <x:c r="E9" s="20" t="str">
        <x:v>Αυθαίρετα βάρη</x:v>
      </x:c>
      <x:c r="F9" s="20" t="str">
        <x:v>Pre-registration και sensitivity analysis.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66" customHeight="1">
      <x:c r="A10" s="20" t="str">
        <x:v>Χρήση</x:v>
      </x:c>
      <x:c r="B10" s="20" t="str">
        <x:v>Portfolio, research proposal, pilot dashboard και βάση για συνεργασία.</x:v>
      </x:c>
      <x:c r="C10" s="20" t="str">
        <x:v>Εξωτερικός έλεγχος.</x:v>
      </x:c>
      <x:c r="D10" s="20" t="str">
        <x:v>Αναπαραγωγή από τρίτο ερευνητή.</x:v>
      </x:c>
      <x:c r="E10" s="20" t="str">
        <x:v>Υπερβολικοί ισχυρισμοί</x:v>
      </x:c>
      <x:c r="F10" s="20" t="str">
        <x:v>Σαφής επισήμανση prototype.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 ht="66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 ht="66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 ht="66" customHeight="1">
      <x:c r="A13" s="63" t="str">
        <x:v>Κατάσταση prototype: λειτουργικό τεχνικά και αναπαραγώγιμο στο επίπεδο των διαθέσιμων πηγών. Δεν είναι ακόμη επιστημονικά επικυρωμένο εργαλείο πρόβλεψης. Το επόμενο υποχρεωτικό βήμα είναι η επέκταση του δείγματος, η προεγγραφή των προδιαγραφών και ανεξάρτητη αναπαραγωγή.</x:v>
      </x:c>
      <x:c r="B13" s="63"/>
      <x:c r="C13" s="63"/>
      <x:c r="D13" s="63"/>
      <x:c r="E13" s="63"/>
      <x:c r="F13" s="63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 ht="66" customHeight="1">
      <x:c r="A14" s="63"/>
      <x:c r="B14" s="63"/>
      <x:c r="C14" s="63"/>
      <x:c r="D14" s="63"/>
      <x:c r="E14" s="63"/>
      <x:c r="F14" s="63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 ht="66" customHeight="1">
      <x:c r="A15" s="63"/>
      <x:c r="B15" s="63"/>
      <x:c r="C15" s="63"/>
      <x:c r="D15" s="63"/>
      <x:c r="E15" s="63"/>
      <x:c r="F15" s="63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 ht="66" customHeight="1">
      <x:c r="A16" s="63"/>
      <x:c r="B16" s="63"/>
      <x:c r="C16" s="63"/>
      <x:c r="D16" s="63"/>
      <x:c r="E16" s="63"/>
      <x:c r="F16" s="63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F2"/>
    <x:mergeCell ref="A13:F16"/>
  </x:mergeCells>
  <x:pageMargins left="0.7" right="0.7" top="0.75" bottom="0.75" header="0.3" footer="0.3"/>
  <x:tableParts count="1">
    <x:tablePart xmlns:r="http://schemas.openxmlformats.org/officeDocument/2006/relationships" r:id="R324de9bfd8c444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5" hidden="0" customWidth="1"/>
    <x:col min="6" max="6" width="48" hidden="0" customWidth="1"/>
  </x:cols>
  <x:sheetData>
    <x:row r="1">
      <x:c r="A1" s="4" t="str">
        <x:v>Social &amp; Democratic Risk Prototype v1</x:v>
      </x:c>
      <x:c r="B1" s="4"/>
      <x:c r="C1" s="4"/>
      <x:c r="D1" s="4"/>
      <x:c r="E1" s="4"/>
      <x:c r="F1" s="4"/>
      <x:c r="G1" s="4"/>
      <x:c r="H1" s="4"/>
      <x:c r="I1" s="4"/>
      <x:c r="J1" s="4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36" customHeight="1">
      <x:c r="A4" s="84" t="str">
        <x:v>Σκοπός</x:v>
      </x:c>
      <x:c r="B4" s="47" t="str">
        <x:v>Έγκαιρη χαρτογράφηση οικονομικής πίεσης και θεσμικής ευπάθειας.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36" customHeight="1">
      <x:c r="A5" s="84" t="str">
        <x:v>Χώρες</x:v>
      </x:c>
      <x:c r="B5" s="47" t="n">
        <x:v>5</x:v>
      </x:c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36" customHeight="1">
      <x:c r="A6" s="84" t="str">
        <x:v>Έτη</x:v>
      </x:c>
      <x:c r="B6" s="47" t="n">
        <x:v>26</x:v>
      </x:c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36" customHeight="1">
      <x:c r="A7" s="84" t="str">
        <x:v>Εκλογικές παρατηρήσεις</x:v>
      </x:c>
      <x:c r="B7" s="47" t="n">
        <x:v>30</x:v>
      </x:c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36" customHeight="1">
      <x:c r="A8" s="84" t="str">
        <x:v>Πραγματικοί δείκτες</x:v>
      </x:c>
      <x:c r="B8" s="47" t="n">
        <x:v>8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36" customHeight="1">
      <x:c r="A9" s="84" t="str">
        <x:v>Risk score</x:v>
      </x:c>
      <x:c r="B9" s="47" t="str">
        <x:v>0–100, διαφανής σύνθετος δείκτης</x:v>
      </x:c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36" customHeight="1">
      <x:c r="A10" s="84" t="str">
        <x:v>Κατάσταση</x:v>
      </x:c>
      <x:c r="B10" s="47" t="str">
        <x:v>Λειτουργικό prototype — όχι επικυρωμένη πολιτική πρόβλεψη</x:v>
      </x:c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>
      <x:c r="A13" s="83" t="str">
        <x:v>Σύγκριση χώρας (2020)</x:v>
      </x:c>
      <x:c r="B13" s="83" t="str">
        <x:v>Risk score</x:v>
      </x:c>
      <x:c r="C13" s="83" t="str">
        <x:v>Οικονομική πίεση</x:v>
      </x:c>
      <x:c r="D13" s="83" t="str">
        <x:v>Θεσμική ευπάθεια</x:v>
      </x:c>
      <x:c r="E13" s="83" t="str">
        <x:v>Κάλυψη</x:v>
      </x:c>
      <x:c r="F13" s="83" t="str">
        <x:v>Τελευταία ακροδεξιά ψήφος</x:v>
      </x:c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>
      <x:c r="A14" s="20" t="str">
        <x:v>Ελλάδα</x:v>
      </x:c>
      <x:c r="B14" s="52" t="n">
        <x:f>SUMIFS('Annual Panel'!$AF$5:$AF$134,'Annual Panel'!$A$5:$A$134,A14,'Annual Panel'!$C$5:$C$134,Parameters!$B$19)</x:f>
        <x:v>52.17141566667934</x:v>
      </x:c>
      <x:c r="C14" s="52" t="n">
        <x:f>SUMIFS('Annual Panel'!$AB$5:$AB$134,'Annual Panel'!$A$5:$A$134,A14,'Annual Panel'!$C$5:$C$134,Parameters!$B$19)</x:f>
        <x:v>-0.5297821289494017</x:v>
      </x:c>
      <x:c r="D14" s="52" t="n">
        <x:f>SUMIFS('Annual Panel'!$AC$5:$AC$134,'Annual Panel'!$A$5:$A$134,A14,'Annual Panel'!$C$5:$C$134,Parameters!$B$19)</x:f>
        <x:v>1.2736152036163593</x:v>
      </x:c>
      <x:c r="E14" s="58" t="n">
        <x:f>SUMIFS('Annual Panel'!$AH$5:$AH$134,'Annual Panel'!$A$5:$A$134,A14,'Annual Panel'!$C$5:$C$134,Parameters!$B$19)</x:f>
        <x:v>1</x:v>
      </x:c>
      <x:c r="F14" s="20" t="str">
        <x:v>12.82% (2023)</x:v>
      </x:c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>
      <x:c r="A15" s="20" t="str">
        <x:v>Ισπανία</x:v>
      </x:c>
      <x:c r="B15" s="52" t="n">
        <x:f>SUMIFS('Annual Panel'!$AF$5:$AF$134,'Annual Panel'!$A$5:$A$134,A15,'Annual Panel'!$C$5:$C$134,Parameters!$B$19)</x:f>
        <x:v>40.062341051698816</x:v>
      </x:c>
      <x:c r="C15" s="52" t="n">
        <x:f>SUMIFS('Annual Panel'!$AB$5:$AB$134,'Annual Panel'!$A$5:$A$134,A15,'Annual Panel'!$C$5:$C$134,Parameters!$B$19)</x:f>
        <x:v>-0.22508656056464615</x:v>
      </x:c>
      <x:c r="D15" s="52" t="n">
        <x:f>SUMIFS('Annual Panel'!$AC$5:$AC$134,'Annual Panel'!$A$5:$A$134,A15,'Annual Panel'!$C$5:$C$134,Parameters!$B$19)</x:f>
        <x:v>-0.8521465810520186</x:v>
      </x:c>
      <x:c r="E15" s="58" t="n">
        <x:f>SUMIFS('Annual Panel'!$AH$5:$AH$134,'Annual Panel'!$A$5:$A$134,A15,'Annual Panel'!$C$5:$C$134,Parameters!$B$19)</x:f>
        <x:v>1</x:v>
      </x:c>
      <x:c r="F15" s="20" t="str">
        <x:v>12.40% (2023)</x:v>
      </x:c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>
      <x:c r="A16" s="20" t="str">
        <x:v>Ιταλία</x:v>
      </x:c>
      <x:c r="B16" s="52" t="n">
        <x:f>SUMIFS('Annual Panel'!$AF$5:$AF$134,'Annual Panel'!$A$5:$A$134,A16,'Annual Panel'!$C$5:$C$134,Parameters!$B$19)</x:f>
        <x:v>54.63317076311553</x:v>
      </x:c>
      <x:c r="C16" s="52" t="n">
        <x:f>SUMIFS('Annual Panel'!$AB$5:$AB$134,'Annual Panel'!$A$5:$A$134,A16,'Annual Panel'!$C$5:$C$134,Parameters!$B$19)</x:f>
        <x:v>-0.12993026919118641</x:v>
      </x:c>
      <x:c r="D16" s="52" t="n">
        <x:f>SUMIFS('Annual Panel'!$AC$5:$AC$134,'Annual Panel'!$A$5:$A$134,A16,'Annual Panel'!$C$5:$C$134,Parameters!$B$19)</x:f>
        <x:v>0.7635499724661166</x:v>
      </x:c>
      <x:c r="E16" s="58" t="n">
        <x:f>SUMIFS('Annual Panel'!$AH$5:$AH$134,'Annual Panel'!$A$5:$A$134,A16,'Annual Panel'!$C$5:$C$134,Parameters!$B$19)</x:f>
        <x:v>1</x:v>
      </x:c>
      <x:c r="F16" s="20" t="str">
        <x:v>34.77% (2022)</x:v>
      </x:c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>
      <x:c r="A17" s="20" t="str">
        <x:v>Γαλλία</x:v>
      </x:c>
      <x:c r="B17" s="52" t="n">
        <x:f>SUMIFS('Annual Panel'!$AF$5:$AF$134,'Annual Panel'!$A$5:$A$134,A17,'Annual Panel'!$C$5:$C$134,Parameters!$B$19)</x:f>
        <x:v>41.50838772880736</x:v>
      </x:c>
      <x:c r="C17" s="52" t="n">
        <x:f>SUMIFS('Annual Panel'!$AB$5:$AB$134,'Annual Panel'!$A$5:$A$134,A17,'Annual Panel'!$C$5:$C$134,Parameters!$B$19)</x:f>
        <x:v>-0.3442622414017594</x:v>
      </x:c>
      <x:c r="D17" s="52" t="n">
        <x:f>SUMIFS('Annual Panel'!$AC$5:$AC$134,'Annual Panel'!$A$5:$A$134,A17,'Annual Panel'!$C$5:$C$134,Parameters!$B$19)</x:f>
        <x:v>-0.4868706533905411</x:v>
      </x:c>
      <x:c r="E17" s="58" t="n">
        <x:f>SUMIFS('Annual Panel'!$AH$5:$AH$134,'Annual Panel'!$A$5:$A$134,A17,'Annual Panel'!$C$5:$C$134,Parameters!$B$19)</x:f>
        <x:v>1</x:v>
      </x:c>
      <x:c r="F17" s="20" t="str">
        <x:v>29.30% (2024)</x:v>
      </x:c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>
      <x:c r="A18" s="20" t="str">
        <x:v>Γερμανία</x:v>
      </x:c>
      <x:c r="B18" s="52" t="n">
        <x:f>SUMIFS('Annual Panel'!$AF$5:$AF$134,'Annual Panel'!$A$5:$A$134,A18,'Annual Panel'!$C$5:$C$134,Parameters!$B$19)</x:f>
        <x:v>38.93224409577357</x:v>
      </x:c>
      <x:c r="C18" s="52" t="n">
        <x:f>SUMIFS('Annual Panel'!$AB$5:$AB$134,'Annual Panel'!$A$5:$A$134,A18,'Annual Panel'!$C$5:$C$134,Parameters!$B$19)</x:f>
        <x:v>-0.21398682296780036</x:v>
      </x:c>
      <x:c r="D18" s="52" t="n">
        <x:f>SUMIFS('Annual Panel'!$AC$5:$AC$134,'Annual Panel'!$A$5:$A$134,A18,'Annual Panel'!$C$5:$C$134,Parameters!$B$19)</x:f>
        <x:v>-1.0117684421396467</x:v>
      </x:c>
      <x:c r="E18" s="58" t="n">
        <x:f>SUMIFS('Annual Panel'!$AH$5:$AH$134,'Annual Panel'!$A$5:$A$134,A18,'Annual Panel'!$C$5:$C$134,Parameters!$B$19)</x:f>
        <x:v>0.875</x:v>
      </x:c>
      <x:c r="F18" s="20" t="str">
        <x:v>20.80% (2025)</x:v>
      </x:c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>
      <x:c r="A21" s="83" t="str">
        <x:v>Μοντέλο</x:v>
      </x:c>
      <x:c r="B21" s="83" t="str">
        <x:v>MAE</x:v>
      </x:c>
      <x:c r="C21" s="83" t="str">
        <x:v>RMSE</x:v>
      </x:c>
      <x:c r="D21" s="83" t="str">
        <x:v>R²</x:v>
      </x:c>
      <x:c r="E21" s="83" t="str">
        <x:v>Συσχέτιση</x:v>
      </x:c>
      <x:c r="F21" s="83" t="str">
        <x:v>Ερμηνεία</x:v>
      </x:c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>
      <x:c r="A22" s="20" t="str">
        <x:v>M0 Baseline</x:v>
      </x:c>
      <x:c r="B22" s="52" t="n">
        <x:v>6.141155443965484</x:v>
      </x:c>
      <x:c r="C22" s="52" t="n">
        <x:v>6.944420806741959</x:v>
      </x:c>
      <x:c r="D22" s="52" t="n">
        <x:v>0.42917149218890616</x:v>
      </x:c>
      <x:c r="E22" s="52" t="n">
        <x:v>0.69466592789781</x:v>
      </x:c>
      <x:c r="F22" s="20" t="str">
        <x:v>Προηγούμενη ψήφος μόνο</x:v>
      </x:c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>
      <x:c r="A23" s="20" t="str">
        <x:v>M1 Economy</x:v>
      </x:c>
      <x:c r="B23" s="52" t="n">
        <x:v>5.966241450688849</x:v>
      </x:c>
      <x:c r="C23" s="52" t="n">
        <x:v>7.323467343256463</x:v>
      </x:c>
      <x:c r="D23" s="52" t="n">
        <x:v>0.3651558917018769</x:v>
      </x:c>
      <x:c r="E23" s="52" t="n">
        <x:v>0.6072118672746513</x:v>
      </x:c>
      <x:c r="F23" s="20" t="str">
        <x:v>Προσθέτει οικονομική πίεση</x:v>
      </x:c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>
      <x:c r="A24" s="20" t="str">
        <x:v>M2 Economy+Institutions</x:v>
      </x:c>
      <x:c r="B24" s="52" t="n">
        <x:v>6.398333647823269</x:v>
      </x:c>
      <x:c r="C24" s="52" t="n">
        <x:v>7.442037460590951</x:v>
      </x:c>
      <x:c r="D24" s="52" t="n">
        <x:v>0.3444326761781399</x:v>
      </x:c>
      <x:c r="E24" s="52" t="n">
        <x:v>0.6160506243304327</x:v>
      </x:c>
      <x:c r="F24" s="20" t="str">
        <x:v>Προσθέτει θεσμούς και interactions</x:v>
      </x:c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>
      <x:c r="A25" s="79" t="str">
        <x:v>Συμπέρασμα</x:v>
      </x:c>
      <x:c r="B25" s="79"/>
      <x:c r="C25" s="79"/>
      <x:c r="D25" s="79"/>
      <x:c r="E25" s="79"/>
      <x:c r="F25" s="79" t="str">
        <x:v>Δεν υπάρχει ακόμη σταθερή out-of-sample βελτίωση πέρα από το baseline.</x:v>
      </x:c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63" t="str">
        <x:v>Κύριο επιστημονικό συμπέρασμα: η οικονομική ανασφάλεια και η θεσμική διαφθορά είναι εύλογοι μηχανισμοί κινδύνου, αλλά στο σημερινό μικρό δείγμα δεν επαρκούν για αξιόπιστη εκλογική πρόβλεψη. Η πολιτική αδράνεια και η κομματική προσφορά παραμένουν κρίσιμες. Το prototype είναι πλέον έτοιμο για επέκταση σε ΕΕ-27 ή NUTS2 και για εξωτερικό επιστημονικό έλεγχο.</x:v>
      </x:c>
      <x:c r="B28" s="63"/>
      <x:c r="C28" s="63"/>
      <x:c r="D28" s="63"/>
      <x:c r="E28" s="63"/>
      <x:c r="F28" s="63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63"/>
      <x:c r="B29" s="63"/>
      <x:c r="C29" s="63"/>
      <x:c r="D29" s="63"/>
      <x:c r="E29" s="63"/>
      <x:c r="F29" s="63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63"/>
      <x:c r="B30" s="63"/>
      <x:c r="C30" s="63"/>
      <x:c r="D30" s="63"/>
      <x:c r="E30" s="63"/>
      <x:c r="F30" s="63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63"/>
      <x:c r="B31" s="63"/>
      <x:c r="C31" s="63"/>
      <x:c r="D31" s="63"/>
      <x:c r="E31" s="63"/>
      <x:c r="F31" s="63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J2"/>
    <x:mergeCell ref="A28:F31"/>
  </x:mergeCells>
  <x:conditionalFormatting sqref="B14:B18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drawing xmlns:r="http://schemas.openxmlformats.org/officeDocument/2006/relationships" r:id="R897703bd93e04774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4" t="str">
        <x:v>Οδηγός χρήσης του πλήρους prototype</x:v>
      </x:c>
      <x:c r="B1" s="4"/>
      <x:c r="C1" s="4"/>
      <x:c r="D1" s="4"/>
      <x:c r="E1" s="4"/>
      <x:c r="F1" s="4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</x:row>
    <x:row r="2">
      <x:c r="A2" s="4"/>
      <x:c r="B2" s="4"/>
      <x:c r="C2" s="4"/>
      <x:c r="D2" s="4"/>
      <x:c r="E2" s="4"/>
      <x:c r="F2" s="4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</x:row>
    <x:row r="4" ht="42" customHeight="1">
      <x:c r="A4" s="83" t="str">
        <x:v>Βήμα</x:v>
      </x:c>
      <x:c r="B4" s="83" t="str">
        <x:v>Τι κάνεις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</x:row>
    <x:row r="5" ht="42" customHeight="1">
      <x:c r="A5" s="84" t="str">
        <x:v>1</x:v>
      </x:c>
      <x:c r="B5" s="47" t="str">
        <x:v>Άνοιξε το Dashboard για τη συνολική εικόνα.</x:v>
      </x:c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</x:row>
    <x:row r="6" ht="42" customHeight="1">
      <x:c r="A6" s="84" t="str">
        <x:v>2</x:v>
      </x:c>
      <x:c r="B6" s="47" t="str">
        <x:v>Χρησιμοποίησε το Scenario Lab και άλλαξε τις κίτρινες τιμές.</x:v>
      </x:c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</x:row>
    <x:row r="7" ht="42" customHeight="1">
      <x:c r="A7" s="84" t="str">
        <x:v>3</x:v>
      </x:c>
      <x:c r="B7" s="47" t="str">
        <x:v>Δες στο Annual Panel κάθε ετήσιο score και την κάλυψη δεδομένων.</x:v>
      </x:c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</x:row>
    <x:row r="8" ht="42" customHeight="1">
      <x:c r="A8" s="84" t="str">
        <x:v>4</x:v>
      </x:c>
      <x:c r="B8" s="47" t="str">
        <x:v>Δες στο Election Model τις πραγματικές και out-of-sample προβλέψεις.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</x:row>
    <x:row r="9" ht="42" customHeight="1">
      <x:c r="A9" s="84" t="str">
        <x:v>5</x:v>
      </x:c>
      <x:c r="B9" s="47" t="str">
        <x:v>Δες στο Validation αν τα πιο σύνθετα μοντέλα ξεπερνούν το baseline.</x:v>
      </x:c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</x:row>
    <x:row r="10" ht="42" customHeight="1">
      <x:c r="A10" s="84" t="str">
        <x:v>6</x:v>
      </x:c>
      <x:c r="B10" s="47" t="str">
        <x:v>Έλεγξε τις πηγές στο Raw Data και τους ορισμούς στο Data Dictionary.</x:v>
      </x:c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</x:row>
    <x:row r="11" ht="42" customHeight="1">
      <x:c r="A11" s="84" t="str">
        <x:v>7</x:v>
      </x:c>
      <x:c r="B11" s="47" t="str">
        <x:v>Άλλαξε βάρη και όρια μόνο στο Parameters, κρατώντας αρχείο αλλαγών.</x:v>
      </x:c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</x:row>
    <x:row r="12" ht="42" customHeight="1">
      <x:c r="A12" s="84" t="str">
        <x:v>8</x:v>
      </x:c>
      <x:c r="B12" s="47" t="str">
        <x:v>Μην παρουσιάζεις το score ως πιθανότητα φασισμού ή βέβαιη πρόβλεψη.</x:v>
      </x:c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</x:row>
    <x:row r="15">
      <x:c r="A15" s="85" t="str">
        <x:v>Τι θεωρείται πλέον «πλήρες prototype»: το workbook έχει πραγματικά δεδομένα, διαφανείς τύπους, risk score, scenario analysis, τρία συγκριτικά μοντέλα, leave-one-country-out validation, πηγές, λεξικό μεταβλητών και σαφή όρια χρήσης. Για επιστημονική δημοσίευση απαιτούνται μεγαλύτερο δείγμα, προεγγραφή και ανεξάρτητη αναπαραγωγή.</x:v>
      </x:c>
      <x:c r="B15" s="85"/>
      <x:c r="C15" s="85"/>
      <x:c r="D15" s="85"/>
      <x:c r="E15" s="85"/>
      <x:c r="F15" s="85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</x:row>
    <x:row r="16">
      <x:c r="A16" s="85"/>
      <x:c r="B16" s="85"/>
      <x:c r="C16" s="85"/>
      <x:c r="D16" s="85"/>
      <x:c r="E16" s="85"/>
      <x:c r="F16" s="85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</x:row>
    <x:row r="17">
      <x:c r="A17" s="85"/>
      <x:c r="B17" s="85"/>
      <x:c r="C17" s="85"/>
      <x:c r="D17" s="85"/>
      <x:c r="E17" s="85"/>
      <x:c r="F17" s="85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</x:row>
    <x:row r="18">
      <x:c r="A18" s="85"/>
      <x:c r="B18" s="85"/>
      <x:c r="C18" s="85"/>
      <x:c r="D18" s="85"/>
      <x:c r="E18" s="85"/>
      <x:c r="F18" s="85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</x:row>
    <x:row r="19">
      <x:c r="A19" s="85"/>
      <x:c r="B19" s="85"/>
      <x:c r="C19" s="85"/>
      <x:c r="D19" s="85"/>
      <x:c r="E19" s="85"/>
      <x:c r="F19" s="85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18"/>
      <x:c r="A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18"/>
      <x:c r="A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18"/>
      <x:c r="A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18"/>
      <x:c r="A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18"/>
      <x:c r="A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18"/>
      <x:c r="A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18"/>
      <x:c r="A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18"/>
      <x:c r="A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18"/>
      <x:c r="A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18"/>
      <x:c r="A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18"/>
      <x:c r="A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18"/>
      <x:c r="A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18"/>
      <x:c r="A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  <x:c r="AH64" s="18"/>
      <x:c r="A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  <x:c r="AH65" s="18"/>
      <x:c r="A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  <x:c r="AH66" s="18"/>
      <x:c r="A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  <x:c r="AH67" s="18"/>
      <x:c r="A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  <x:c r="AH68" s="18"/>
      <x:c r="A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  <x:c r="AH69" s="18"/>
      <x:c r="A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  <x:c r="AH70" s="18"/>
      <x:c r="A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  <x:c r="AH71" s="18"/>
      <x:c r="A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  <x:c r="AH72" s="18"/>
      <x:c r="A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  <x:c r="AH73" s="18"/>
      <x:c r="A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  <x:c r="AH74" s="18"/>
      <x:c r="A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  <x:c r="AH75" s="18"/>
      <x:c r="A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  <x:c r="AH76" s="18"/>
      <x:c r="A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  <x:c r="A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  <x:c r="A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  <x:c r="AH79" s="18"/>
      <x:c r="A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  <x:c r="AH80" s="18"/>
      <x:c r="A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  <x:c r="AH81" s="18"/>
      <x:c r="A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  <x:c r="AH82" s="18"/>
      <x:c r="A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  <x:c r="AH84" s="18"/>
      <x:c r="A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  <x:c r="AH86" s="18"/>
      <x:c r="A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  <x:c r="AH87" s="18"/>
      <x:c r="A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  <x:c r="AH88" s="18"/>
      <x:c r="A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  <x:c r="AH89" s="18"/>
      <x:c r="A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  <x:c r="AH90" s="18"/>
      <x:c r="A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  <x:c r="AH91" s="18"/>
      <x:c r="A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  <x:c r="AH92" s="18"/>
      <x:c r="A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  <x:c r="AH93" s="18"/>
      <x:c r="A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  <x:c r="AH96" s="18"/>
      <x:c r="A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  <x:c r="AH97" s="18"/>
      <x:c r="A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  <x:c r="AH98" s="18"/>
      <x:c r="A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  <x:c r="AH99" s="18"/>
      <x:c r="A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  <x:c r="AH100" s="18"/>
      <x:c r="A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  <x:c r="AH102" s="18"/>
      <x:c r="A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  <x:c r="AH103" s="18"/>
      <x:c r="A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  <x:c r="AH104" s="18"/>
      <x:c r="AI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  <x:c r="AH105" s="18"/>
      <x:c r="AI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  <x:c r="AH106" s="18"/>
      <x:c r="AI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  <x:c r="AH107" s="18"/>
      <x:c r="AI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  <x:c r="AH108" s="18"/>
      <x:c r="AI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  <x:c r="AH109" s="18"/>
      <x:c r="AI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  <x:c r="AH110" s="18"/>
      <x:c r="AI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  <x:c r="AH111" s="18"/>
      <x:c r="AI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  <x:c r="AH112" s="18"/>
      <x:c r="AI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  <x:c r="AH113" s="18"/>
      <x:c r="AI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  <x:c r="AH114" s="18"/>
      <x:c r="AI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  <x:c r="AH115" s="18"/>
      <x:c r="AI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  <x:c r="AH116" s="18"/>
      <x:c r="AI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  <x:c r="AH117" s="18"/>
      <x:c r="AI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  <x:c r="AH118" s="18"/>
      <x:c r="AI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  <x:c r="AH119" s="18"/>
      <x:c r="AI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  <x:c r="AH120" s="18"/>
      <x:c r="AI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  <x:c r="AH121" s="18"/>
      <x:c r="AI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  <x:c r="AH122" s="18"/>
      <x:c r="AI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  <x:c r="AH123" s="18"/>
      <x:c r="AI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  <x:c r="AH124" s="18"/>
      <x:c r="AI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  <x:c r="AH125" s="18"/>
      <x:c r="AI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  <x:c r="AH127" s="18"/>
      <x:c r="AI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  <x:c r="AH128" s="18"/>
      <x:c r="AI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  <x:c r="AH129" s="18"/>
      <x:c r="AI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  <x:c r="AH130" s="18"/>
      <x:c r="AI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  <x:c r="AH131" s="18"/>
      <x:c r="AI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  <x:c r="AH132" s="18"/>
      <x:c r="AI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  <x:c r="AH133" s="18"/>
      <x:c r="AI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  <x:c r="AH134" s="18"/>
      <x:c r="AI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  <x:c r="AH135" s="18"/>
      <x:c r="AI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  <x:c r="AH136" s="18"/>
      <x:c r="AI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  <x:c r="AH138" s="18"/>
      <x:c r="AI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  <x:c r="AH139" s="18"/>
      <x:c r="AI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  <x:c r="AH140" s="18"/>
      <x:c r="AI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  <x:c r="AH141" s="18"/>
      <x:c r="AI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  <x:c r="AH142" s="18"/>
      <x:c r="AI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  <x:c r="AH143" s="18"/>
      <x:c r="AI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  <x:c r="AH144" s="18"/>
      <x:c r="AI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  <x:c r="AH145" s="18"/>
      <x:c r="AI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  <x:c r="AH147" s="18"/>
      <x:c r="AI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  <x:c r="AH148" s="18"/>
      <x:c r="AI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  <x:c r="AH149" s="18"/>
      <x:c r="AI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  <x:c r="AH150" s="18"/>
      <x:c r="AI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  <x:c r="AH151" s="18"/>
      <x:c r="AI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  <x:c r="AH152" s="18"/>
      <x:c r="AI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  <x:c r="AH153" s="18"/>
      <x:c r="AI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  <x:c r="AH154" s="18"/>
      <x:c r="AI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  <x:c r="AH155" s="18"/>
      <x:c r="AI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  <x:c r="AH156" s="18"/>
      <x:c r="AI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  <x:c r="AH157" s="18"/>
      <x:c r="AI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  <x:c r="AH158" s="18"/>
      <x:c r="AI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  <x:c r="AH159" s="18"/>
      <x:c r="AI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  <x:c r="AH160" s="18"/>
      <x:c r="AI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  <x:c r="AH161" s="18"/>
      <x:c r="AI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  <x:c r="AH162" s="18"/>
      <x:c r="AI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  <x:c r="AH163" s="18"/>
      <x:c r="AI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  <x:c r="AH164" s="18"/>
      <x:c r="AI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  <x:c r="AH165" s="18"/>
      <x:c r="AI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  <x:c r="AH166" s="18"/>
      <x:c r="AI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  <x:c r="AH167" s="18"/>
      <x:c r="AI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  <x:c r="AH168" s="18"/>
      <x:c r="AI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  <x:c r="AH169" s="18"/>
      <x:c r="AI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  <x:c r="AH170" s="18"/>
      <x:c r="AI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  <x:c r="AH171" s="18"/>
      <x:c r="AI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  <x:c r="AH172" s="18"/>
      <x:c r="AI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  <x:c r="AH173" s="18"/>
      <x:c r="AI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  <x:c r="AH174" s="18"/>
      <x:c r="AI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  <x:c r="AH175" s="18"/>
      <x:c r="AI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  <x:c r="AH176" s="18"/>
      <x:c r="AI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  <x:c r="AH177" s="18"/>
      <x:c r="AI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  <x:c r="AH178" s="18"/>
      <x:c r="AI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  <x:c r="AH179" s="18"/>
      <x:c r="AI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  <x:c r="AH180" s="18"/>
      <x:c r="AI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  <x:c r="AH181" s="18"/>
      <x:c r="AI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  <x:c r="AH182" s="18"/>
      <x:c r="AI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  <x:c r="AH183" s="18"/>
      <x:c r="AI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  <x:c r="AH184" s="18"/>
      <x:c r="AI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  <x:c r="AH185" s="18"/>
      <x:c r="AI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  <x:c r="AH186" s="18"/>
      <x:c r="AI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  <x:c r="AH187" s="18"/>
      <x:c r="AI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  <x:c r="AH188" s="18"/>
      <x:c r="AI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  <x:c r="AH189" s="18"/>
      <x:c r="AI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  <x:c r="AH190" s="18"/>
      <x:c r="AI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  <x:c r="AH191" s="18"/>
      <x:c r="AI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  <x:c r="AH192" s="18"/>
      <x:c r="AI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  <x:c r="AH193" s="18"/>
      <x:c r="AI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  <x:c r="AH194" s="18"/>
      <x:c r="AI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  <x:c r="AH195" s="18"/>
      <x:c r="AI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  <x:c r="AH196" s="18"/>
      <x:c r="AI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  <x:c r="AH197" s="18"/>
      <x:c r="AI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  <x:c r="AH198" s="18"/>
      <x:c r="AI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  <x:c r="AH199" s="18"/>
      <x:c r="AI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  <x:c r="AH200" s="18"/>
      <x:c r="AI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  <x:c r="AH201" s="18"/>
      <x:c r="AI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  <x:c r="AD202" s="18"/>
      <x:c r="AE202" s="18"/>
      <x:c r="AF202" s="18"/>
      <x:c r="AG202" s="18"/>
      <x:c r="AH202" s="18"/>
      <x:c r="AI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  <x:c r="AD203" s="18"/>
      <x:c r="AE203" s="18"/>
      <x:c r="AF203" s="18"/>
      <x:c r="AG203" s="18"/>
      <x:c r="AH203" s="18"/>
      <x:c r="AI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  <x:c r="AD204" s="18"/>
      <x:c r="AE204" s="18"/>
      <x:c r="AF204" s="18"/>
      <x:c r="AG204" s="18"/>
      <x:c r="AH204" s="18"/>
      <x:c r="AI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  <x:c r="AD205" s="18"/>
      <x:c r="AE205" s="18"/>
      <x:c r="AF205" s="18"/>
      <x:c r="AG205" s="18"/>
      <x:c r="AH205" s="18"/>
      <x:c r="AI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  <x:c r="AD206" s="18"/>
      <x:c r="AE206" s="18"/>
      <x:c r="AF206" s="18"/>
      <x:c r="AG206" s="18"/>
      <x:c r="AH206" s="18"/>
      <x:c r="AI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  <x:c r="AD207" s="18"/>
      <x:c r="AE207" s="18"/>
      <x:c r="AF207" s="18"/>
      <x:c r="AG207" s="18"/>
      <x:c r="AH207" s="18"/>
      <x:c r="AI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  <x:c r="AD208" s="18"/>
      <x:c r="AE208" s="18"/>
      <x:c r="AF208" s="18"/>
      <x:c r="AG208" s="18"/>
      <x:c r="AH208" s="18"/>
      <x:c r="AI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  <x:c r="AD209" s="18"/>
      <x:c r="AE209" s="18"/>
      <x:c r="AF209" s="18"/>
      <x:c r="AG209" s="18"/>
      <x:c r="AH209" s="18"/>
      <x:c r="AI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  <x:c r="AD210" s="18"/>
      <x:c r="AE210" s="18"/>
      <x:c r="AF210" s="18"/>
      <x:c r="AG210" s="18"/>
      <x:c r="AH210" s="18"/>
      <x:c r="AI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  <x:c r="AD211" s="18"/>
      <x:c r="AE211" s="18"/>
      <x:c r="AF211" s="18"/>
      <x:c r="AG211" s="18"/>
      <x:c r="AH211" s="18"/>
      <x:c r="AI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  <x:c r="AD212" s="18"/>
      <x:c r="AE212" s="18"/>
      <x:c r="AF212" s="18"/>
      <x:c r="AG212" s="18"/>
      <x:c r="AH212" s="18"/>
      <x:c r="AI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  <x:c r="AD213" s="18"/>
      <x:c r="AE213" s="18"/>
      <x:c r="AF213" s="18"/>
      <x:c r="AG213" s="18"/>
      <x:c r="AH213" s="18"/>
      <x:c r="AI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  <x:c r="AD214" s="18"/>
      <x:c r="AE214" s="18"/>
      <x:c r="AF214" s="18"/>
      <x:c r="AG214" s="18"/>
      <x:c r="AH214" s="18"/>
      <x:c r="AI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  <x:c r="AD215" s="18"/>
      <x:c r="AE215" s="18"/>
      <x:c r="AF215" s="18"/>
      <x:c r="AG215" s="18"/>
      <x:c r="AH215" s="18"/>
      <x:c r="AI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  <x:c r="AD216" s="18"/>
      <x:c r="AE216" s="18"/>
      <x:c r="AF216" s="18"/>
      <x:c r="AG216" s="18"/>
      <x:c r="AH216" s="18"/>
      <x:c r="AI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  <x:c r="AD217" s="18"/>
      <x:c r="AE217" s="18"/>
      <x:c r="AF217" s="18"/>
      <x:c r="AG217" s="18"/>
      <x:c r="AH217" s="18"/>
      <x:c r="AI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  <x:c r="AD218" s="18"/>
      <x:c r="AE218" s="18"/>
      <x:c r="AF218" s="18"/>
      <x:c r="AG218" s="18"/>
      <x:c r="AH218" s="18"/>
      <x:c r="AI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  <x:c r="AD219" s="18"/>
      <x:c r="AE219" s="18"/>
      <x:c r="AF219" s="18"/>
      <x:c r="AG219" s="18"/>
      <x:c r="AH219" s="18"/>
      <x:c r="AI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  <x:c r="AD220" s="18"/>
      <x:c r="AE220" s="18"/>
      <x:c r="AF220" s="18"/>
      <x:c r="AG220" s="18"/>
      <x:c r="AH220" s="18"/>
      <x:c r="AI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  <x:c r="AD221" s="18"/>
      <x:c r="AE221" s="18"/>
      <x:c r="AF221" s="18"/>
      <x:c r="AG221" s="18"/>
      <x:c r="AH221" s="18"/>
      <x:c r="AI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  <x:c r="AD222" s="18"/>
      <x:c r="AE222" s="18"/>
      <x:c r="AF222" s="18"/>
      <x:c r="AG222" s="18"/>
      <x:c r="AH222" s="18"/>
      <x:c r="AI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  <x:c r="AD223" s="18"/>
      <x:c r="AE223" s="18"/>
      <x:c r="AF223" s="18"/>
      <x:c r="AG223" s="18"/>
      <x:c r="AH223" s="18"/>
      <x:c r="AI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  <x:c r="AD224" s="18"/>
      <x:c r="AE224" s="18"/>
      <x:c r="AF224" s="18"/>
      <x:c r="AG224" s="18"/>
      <x:c r="AH224" s="18"/>
      <x:c r="AI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  <x:c r="AD225" s="18"/>
      <x:c r="AE225" s="18"/>
      <x:c r="AF225" s="18"/>
      <x:c r="AG225" s="18"/>
      <x:c r="AH225" s="18"/>
      <x:c r="AI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  <x:c r="AD226" s="18"/>
      <x:c r="AE226" s="18"/>
      <x:c r="AF226" s="18"/>
      <x:c r="AG226" s="18"/>
      <x:c r="AH226" s="18"/>
      <x:c r="AI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  <x:c r="AD227" s="18"/>
      <x:c r="AE227" s="18"/>
      <x:c r="AF227" s="18"/>
      <x:c r="AG227" s="18"/>
      <x:c r="AH227" s="18"/>
      <x:c r="AI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  <x:c r="AD228" s="18"/>
      <x:c r="AE228" s="18"/>
      <x:c r="AF228" s="18"/>
      <x:c r="AG228" s="18"/>
      <x:c r="AH228" s="18"/>
      <x:c r="AI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  <x:c r="AD229" s="18"/>
      <x:c r="AE229" s="18"/>
      <x:c r="AF229" s="18"/>
      <x:c r="AG229" s="18"/>
      <x:c r="AH229" s="18"/>
      <x:c r="AI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  <x:c r="AD230" s="18"/>
      <x:c r="AE230" s="18"/>
      <x:c r="AF230" s="18"/>
      <x:c r="AG230" s="18"/>
      <x:c r="AH230" s="18"/>
      <x:c r="AI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  <x:c r="AD231" s="18"/>
      <x:c r="AE231" s="18"/>
      <x:c r="AF231" s="18"/>
      <x:c r="AG231" s="18"/>
      <x:c r="AH231" s="18"/>
      <x:c r="AI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  <x:c r="AD232" s="18"/>
      <x:c r="AE232" s="18"/>
      <x:c r="AF232" s="18"/>
      <x:c r="AG232" s="18"/>
      <x:c r="AH232" s="18"/>
      <x:c r="AI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  <x:c r="AD233" s="18"/>
      <x:c r="AE233" s="18"/>
      <x:c r="AF233" s="18"/>
      <x:c r="AG233" s="18"/>
      <x:c r="AH233" s="18"/>
      <x:c r="AI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  <x:c r="AD234" s="18"/>
      <x:c r="AE234" s="18"/>
      <x:c r="AF234" s="18"/>
      <x:c r="AG234" s="18"/>
      <x:c r="AH234" s="18"/>
      <x:c r="AI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  <x:c r="AD235" s="18"/>
      <x:c r="AE235" s="18"/>
      <x:c r="AF235" s="18"/>
      <x:c r="AG235" s="18"/>
      <x:c r="AH235" s="18"/>
      <x:c r="AI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  <x:c r="AD236" s="18"/>
      <x:c r="AE236" s="18"/>
      <x:c r="AF236" s="18"/>
      <x:c r="AG236" s="18"/>
      <x:c r="AH236" s="18"/>
      <x:c r="AI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  <x:c r="AD237" s="18"/>
      <x:c r="AE237" s="18"/>
      <x:c r="AF237" s="18"/>
      <x:c r="AG237" s="18"/>
      <x:c r="AH237" s="18"/>
      <x:c r="AI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  <x:c r="AD238" s="18"/>
      <x:c r="AE238" s="18"/>
      <x:c r="AF238" s="18"/>
      <x:c r="AG238" s="18"/>
      <x:c r="AH238" s="18"/>
      <x:c r="AI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  <x:c r="AD239" s="18"/>
      <x:c r="AE239" s="18"/>
      <x:c r="AF239" s="18"/>
      <x:c r="AG239" s="18"/>
      <x:c r="AH239" s="18"/>
      <x:c r="AI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  <x:c r="AD240" s="18"/>
      <x:c r="AE240" s="18"/>
      <x:c r="AF240" s="18"/>
      <x:c r="AG240" s="18"/>
      <x:c r="AH240" s="18"/>
      <x:c r="AI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  <x:c r="AD241" s="18"/>
      <x:c r="AE241" s="18"/>
      <x:c r="AF241" s="18"/>
      <x:c r="AG241" s="18"/>
      <x:c r="AH241" s="18"/>
      <x:c r="AI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  <x:c r="AD242" s="18"/>
      <x:c r="AE242" s="18"/>
      <x:c r="AF242" s="18"/>
      <x:c r="AG242" s="18"/>
      <x:c r="AH242" s="18"/>
      <x:c r="AI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  <x:c r="AD243" s="18"/>
      <x:c r="AE243" s="18"/>
      <x:c r="AF243" s="18"/>
      <x:c r="AG243" s="18"/>
      <x:c r="AH243" s="18"/>
      <x:c r="AI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  <x:c r="AD244" s="18"/>
      <x:c r="AE244" s="18"/>
      <x:c r="AF244" s="18"/>
      <x:c r="AG244" s="18"/>
      <x:c r="AH244" s="18"/>
      <x:c r="AI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  <x:c r="AD245" s="18"/>
      <x:c r="AE245" s="18"/>
      <x:c r="AF245" s="18"/>
      <x:c r="AG245" s="18"/>
      <x:c r="AH245" s="18"/>
      <x:c r="AI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  <x:c r="AD246" s="18"/>
      <x:c r="AE246" s="18"/>
      <x:c r="AF246" s="18"/>
      <x:c r="AG246" s="18"/>
      <x:c r="AH246" s="18"/>
      <x:c r="AI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  <x:c r="AD247" s="18"/>
      <x:c r="AE247" s="18"/>
      <x:c r="AF247" s="18"/>
      <x:c r="AG247" s="18"/>
      <x:c r="AH247" s="18"/>
      <x:c r="AI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  <x:c r="AD248" s="18"/>
      <x:c r="AE248" s="18"/>
      <x:c r="AF248" s="18"/>
      <x:c r="AG248" s="18"/>
      <x:c r="AH248" s="18"/>
      <x:c r="AI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  <x:c r="AD249" s="18"/>
      <x:c r="AE249" s="18"/>
      <x:c r="AF249" s="18"/>
      <x:c r="AG249" s="18"/>
      <x:c r="AH249" s="18"/>
      <x:c r="AI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  <x:c r="AD250" s="18"/>
      <x:c r="AE250" s="18"/>
      <x:c r="AF250" s="18"/>
      <x:c r="AG250" s="18"/>
      <x:c r="AH250" s="18"/>
      <x:c r="AI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  <x:c r="AD251" s="18"/>
      <x:c r="AE251" s="18"/>
      <x:c r="AF251" s="18"/>
      <x:c r="AG251" s="18"/>
      <x:c r="AH251" s="18"/>
      <x:c r="AI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  <x:c r="AD252" s="18"/>
      <x:c r="AE252" s="18"/>
      <x:c r="AF252" s="18"/>
      <x:c r="AG252" s="18"/>
      <x:c r="AH252" s="18"/>
      <x:c r="AI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  <x:c r="AD253" s="18"/>
      <x:c r="AE253" s="18"/>
      <x:c r="AF253" s="18"/>
      <x:c r="AG253" s="18"/>
      <x:c r="AH253" s="18"/>
      <x:c r="AI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  <x:c r="AD254" s="18"/>
      <x:c r="AE254" s="18"/>
      <x:c r="AF254" s="18"/>
      <x:c r="AG254" s="18"/>
      <x:c r="AH254" s="18"/>
      <x:c r="AI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  <x:c r="AD255" s="18"/>
      <x:c r="AE255" s="18"/>
      <x:c r="AF255" s="18"/>
      <x:c r="AG255" s="18"/>
      <x:c r="AH255" s="18"/>
      <x:c r="AI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  <x:c r="AD256" s="18"/>
      <x:c r="AE256" s="18"/>
      <x:c r="AF256" s="18"/>
      <x:c r="AG256" s="18"/>
      <x:c r="AH256" s="18"/>
      <x:c r="AI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  <x:c r="AD257" s="18"/>
      <x:c r="AE257" s="18"/>
      <x:c r="AF257" s="18"/>
      <x:c r="AG257" s="18"/>
      <x:c r="AH257" s="18"/>
      <x:c r="AI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  <x:c r="AD258" s="18"/>
      <x:c r="AE258" s="18"/>
      <x:c r="AF258" s="18"/>
      <x:c r="AG258" s="18"/>
      <x:c r="AH258" s="18"/>
      <x:c r="AI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  <x:c r="AD259" s="18"/>
      <x:c r="AE259" s="18"/>
      <x:c r="AF259" s="18"/>
      <x:c r="AG259" s="18"/>
      <x:c r="AH259" s="18"/>
      <x:c r="AI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  <x:c r="AD260" s="18"/>
      <x:c r="AE260" s="18"/>
      <x:c r="AF260" s="18"/>
      <x:c r="AG260" s="18"/>
      <x:c r="AH260" s="18"/>
      <x:c r="AI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  <x:c r="AD261" s="18"/>
      <x:c r="AE261" s="18"/>
      <x:c r="AF261" s="18"/>
      <x:c r="AG261" s="18"/>
      <x:c r="AH261" s="18"/>
      <x:c r="AI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  <x:c r="AD263" s="18"/>
      <x:c r="AE263" s="18"/>
      <x:c r="AF263" s="18"/>
      <x:c r="AG263" s="18"/>
      <x:c r="AH263" s="18"/>
      <x:c r="AI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  <x:c r="AD264" s="18"/>
      <x:c r="AE264" s="18"/>
      <x:c r="AF264" s="18"/>
      <x:c r="AG264" s="18"/>
      <x:c r="AH264" s="18"/>
      <x:c r="AI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  <x:c r="AD265" s="18"/>
      <x:c r="AE265" s="18"/>
      <x:c r="AF265" s="18"/>
      <x:c r="AG265" s="18"/>
      <x:c r="AH265" s="18"/>
      <x:c r="AI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  <x:c r="AD266" s="18"/>
      <x:c r="AE266" s="18"/>
      <x:c r="AF266" s="18"/>
      <x:c r="AG266" s="18"/>
      <x:c r="AH266" s="18"/>
      <x:c r="AI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  <x:c r="AD267" s="18"/>
      <x:c r="AE267" s="18"/>
      <x:c r="AF267" s="18"/>
      <x:c r="AG267" s="18"/>
      <x:c r="AH267" s="18"/>
      <x:c r="AI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  <x:c r="AD268" s="18"/>
      <x:c r="AE268" s="18"/>
      <x:c r="AF268" s="18"/>
      <x:c r="AG268" s="18"/>
      <x:c r="AH268" s="18"/>
      <x:c r="AI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  <x:c r="AD269" s="18"/>
      <x:c r="AE269" s="18"/>
      <x:c r="AF269" s="18"/>
      <x:c r="AG269" s="18"/>
      <x:c r="AH269" s="18"/>
      <x:c r="AI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  <x:c r="AD270" s="18"/>
      <x:c r="AE270" s="18"/>
      <x:c r="AF270" s="18"/>
      <x:c r="AG270" s="18"/>
      <x:c r="AH270" s="18"/>
      <x:c r="AI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  <x:c r="AD271" s="18"/>
      <x:c r="AE271" s="18"/>
      <x:c r="AF271" s="18"/>
      <x:c r="AG271" s="18"/>
      <x:c r="AH271" s="18"/>
      <x:c r="AI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  <x:c r="AD272" s="18"/>
      <x:c r="AE272" s="18"/>
      <x:c r="AF272" s="18"/>
      <x:c r="AG272" s="18"/>
      <x:c r="AH272" s="18"/>
      <x:c r="AI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  <x:c r="AD273" s="18"/>
      <x:c r="AE273" s="18"/>
      <x:c r="AF273" s="18"/>
      <x:c r="AG273" s="18"/>
      <x:c r="AH273" s="18"/>
      <x:c r="AI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  <x:c r="AD274" s="18"/>
      <x:c r="AE274" s="18"/>
      <x:c r="AF274" s="18"/>
      <x:c r="AG274" s="18"/>
      <x:c r="AH274" s="18"/>
      <x:c r="AI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  <x:c r="AD275" s="18"/>
      <x:c r="AE275" s="18"/>
      <x:c r="AF275" s="18"/>
      <x:c r="AG275" s="18"/>
      <x:c r="AH275" s="18"/>
      <x:c r="AI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  <x:c r="AD276" s="18"/>
      <x:c r="AE276" s="18"/>
      <x:c r="AF276" s="18"/>
      <x:c r="AG276" s="18"/>
      <x:c r="AH276" s="18"/>
      <x:c r="AI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  <x:c r="AD277" s="18"/>
      <x:c r="AE277" s="18"/>
      <x:c r="AF277" s="18"/>
      <x:c r="AG277" s="18"/>
      <x:c r="AH277" s="18"/>
      <x:c r="AI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  <x:c r="AD278" s="18"/>
      <x:c r="AE278" s="18"/>
      <x:c r="AF278" s="18"/>
      <x:c r="AG278" s="18"/>
      <x:c r="AH278" s="18"/>
      <x:c r="AI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  <x:c r="AD279" s="18"/>
      <x:c r="AE279" s="18"/>
      <x:c r="AF279" s="18"/>
      <x:c r="AG279" s="18"/>
      <x:c r="AH279" s="18"/>
      <x:c r="AI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  <x:c r="AD280" s="18"/>
      <x:c r="AE280" s="18"/>
      <x:c r="AF280" s="18"/>
      <x:c r="AG280" s="18"/>
      <x:c r="AH280" s="18"/>
      <x:c r="AI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  <x:c r="AD281" s="18"/>
      <x:c r="AE281" s="18"/>
      <x:c r="AF281" s="18"/>
      <x:c r="AG281" s="18"/>
      <x:c r="AH281" s="18"/>
      <x:c r="AI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  <x:c r="AD282" s="18"/>
      <x:c r="AE282" s="18"/>
      <x:c r="AF282" s="18"/>
      <x:c r="AG282" s="18"/>
      <x:c r="AH282" s="18"/>
      <x:c r="AI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  <x:c r="AD283" s="18"/>
      <x:c r="AE283" s="18"/>
      <x:c r="AF283" s="18"/>
      <x:c r="AG283" s="18"/>
      <x:c r="AH283" s="18"/>
      <x:c r="AI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  <x:c r="AD284" s="18"/>
      <x:c r="AE284" s="18"/>
      <x:c r="AF284" s="18"/>
      <x:c r="AG284" s="18"/>
      <x:c r="AH284" s="18"/>
      <x:c r="AI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  <x:c r="AD285" s="18"/>
      <x:c r="AE285" s="18"/>
      <x:c r="AF285" s="18"/>
      <x:c r="AG285" s="18"/>
      <x:c r="AH285" s="18"/>
      <x:c r="AI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  <x:c r="AD286" s="18"/>
      <x:c r="AE286" s="18"/>
      <x:c r="AF286" s="18"/>
      <x:c r="AG286" s="18"/>
      <x:c r="AH286" s="18"/>
      <x:c r="AI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  <x:c r="AD287" s="18"/>
      <x:c r="AE287" s="18"/>
      <x:c r="AF287" s="18"/>
      <x:c r="AG287" s="18"/>
      <x:c r="AH287" s="18"/>
      <x:c r="AI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  <x:c r="AD288" s="18"/>
      <x:c r="AE288" s="18"/>
      <x:c r="AF288" s="18"/>
      <x:c r="AG288" s="18"/>
      <x:c r="AH288" s="18"/>
      <x:c r="AI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  <x:c r="AD289" s="18"/>
      <x:c r="AE289" s="18"/>
      <x:c r="AF289" s="18"/>
      <x:c r="AG289" s="18"/>
      <x:c r="AH289" s="18"/>
      <x:c r="AI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  <x:c r="AD290" s="18"/>
      <x:c r="AE290" s="18"/>
      <x:c r="AF290" s="18"/>
      <x:c r="AG290" s="18"/>
      <x:c r="AH290" s="18"/>
      <x:c r="AI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  <x:c r="AD291" s="18"/>
      <x:c r="AE291" s="18"/>
      <x:c r="AF291" s="18"/>
      <x:c r="AG291" s="18"/>
      <x:c r="AH291" s="18"/>
      <x:c r="AI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  <x:c r="AD292" s="18"/>
      <x:c r="AE292" s="18"/>
      <x:c r="AF292" s="18"/>
      <x:c r="AG292" s="18"/>
      <x:c r="AH292" s="18"/>
      <x:c r="AI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  <x:c r="AD293" s="18"/>
      <x:c r="AE293" s="18"/>
      <x:c r="AF293" s="18"/>
      <x:c r="AG293" s="18"/>
      <x:c r="AH293" s="18"/>
      <x:c r="AI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  <x:c r="AD294" s="18"/>
      <x:c r="AE294" s="18"/>
      <x:c r="AF294" s="18"/>
      <x:c r="AG294" s="18"/>
      <x:c r="AH294" s="18"/>
      <x:c r="AI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  <x:c r="AD295" s="18"/>
      <x:c r="AE295" s="18"/>
      <x:c r="AF295" s="18"/>
      <x:c r="AG295" s="18"/>
      <x:c r="AH295" s="18"/>
      <x:c r="AI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  <x:c r="AD296" s="18"/>
      <x:c r="AE296" s="18"/>
      <x:c r="AF296" s="18"/>
      <x:c r="AG296" s="18"/>
      <x:c r="AH296" s="18"/>
      <x:c r="AI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  <x:c r="AD297" s="18"/>
      <x:c r="AE297" s="18"/>
      <x:c r="AF297" s="18"/>
      <x:c r="AG297" s="18"/>
      <x:c r="AH297" s="18"/>
      <x:c r="AI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  <x:c r="AD298" s="18"/>
      <x:c r="AE298" s="18"/>
      <x:c r="AF298" s="18"/>
      <x:c r="AG298" s="18"/>
      <x:c r="AH298" s="18"/>
      <x:c r="AI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  <x:c r="AD299" s="18"/>
      <x:c r="AE299" s="18"/>
      <x:c r="AF299" s="18"/>
      <x:c r="AG299" s="18"/>
      <x:c r="AH299" s="18"/>
      <x:c r="AI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  <x:c r="AD300" s="18"/>
      <x:c r="AE300" s="18"/>
      <x:c r="AF300" s="18"/>
      <x:c r="AG300" s="18"/>
      <x:c r="AH300" s="18"/>
      <x:c r="AI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  <x:c r="AD301" s="18"/>
      <x:c r="AE301" s="18"/>
      <x:c r="AF301" s="18"/>
      <x:c r="AG301" s="18"/>
      <x:c r="AH301" s="18"/>
      <x:c r="AI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  <x:c r="AD302" s="18"/>
      <x:c r="AE302" s="18"/>
      <x:c r="AF302" s="18"/>
      <x:c r="AG302" s="18"/>
      <x:c r="AH302" s="18"/>
      <x:c r="AI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  <x:c r="AD303" s="18"/>
      <x:c r="AE303" s="18"/>
      <x:c r="AF303" s="18"/>
      <x:c r="AG303" s="18"/>
      <x:c r="AH303" s="18"/>
      <x:c r="AI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  <x:c r="AD304" s="18"/>
      <x:c r="AE304" s="18"/>
      <x:c r="AF304" s="18"/>
      <x:c r="AG304" s="18"/>
      <x:c r="AH304" s="18"/>
      <x:c r="AI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  <x:c r="AD305" s="18"/>
      <x:c r="AE305" s="18"/>
      <x:c r="AF305" s="18"/>
      <x:c r="AG305" s="18"/>
      <x:c r="AH305" s="18"/>
      <x:c r="AI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  <x:c r="AD306" s="18"/>
      <x:c r="AE306" s="18"/>
      <x:c r="AF306" s="18"/>
      <x:c r="AG306" s="18"/>
      <x:c r="AH306" s="18"/>
      <x:c r="AI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  <x:c r="AD307" s="18"/>
      <x:c r="AE307" s="18"/>
      <x:c r="AF307" s="18"/>
      <x:c r="AG307" s="18"/>
      <x:c r="AH307" s="18"/>
      <x:c r="AI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  <x:c r="AD308" s="18"/>
      <x:c r="AE308" s="18"/>
      <x:c r="AF308" s="18"/>
      <x:c r="AG308" s="18"/>
      <x:c r="AH308" s="18"/>
      <x:c r="AI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  <x:c r="AD309" s="18"/>
      <x:c r="AE309" s="18"/>
      <x:c r="AF309" s="18"/>
      <x:c r="AG309" s="18"/>
      <x:c r="AH309" s="18"/>
      <x:c r="AI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  <x:c r="AD310" s="18"/>
      <x:c r="AE310" s="18"/>
      <x:c r="AF310" s="18"/>
      <x:c r="AG310" s="18"/>
      <x:c r="AH310" s="18"/>
      <x:c r="AI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  <x:c r="AD311" s="18"/>
      <x:c r="AE311" s="18"/>
      <x:c r="AF311" s="18"/>
      <x:c r="AG311" s="18"/>
      <x:c r="AH311" s="18"/>
      <x:c r="AI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  <x:c r="AD312" s="18"/>
      <x:c r="AE312" s="18"/>
      <x:c r="AF312" s="18"/>
      <x:c r="AG312" s="18"/>
      <x:c r="AH312" s="18"/>
      <x:c r="AI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  <x:c r="AD313" s="18"/>
      <x:c r="AE313" s="18"/>
      <x:c r="AF313" s="18"/>
      <x:c r="AG313" s="18"/>
      <x:c r="AH313" s="18"/>
      <x:c r="AI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  <x:c r="AD314" s="18"/>
      <x:c r="AE314" s="18"/>
      <x:c r="AF314" s="18"/>
      <x:c r="AG314" s="18"/>
      <x:c r="AH314" s="18"/>
      <x:c r="AI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  <x:c r="AD315" s="18"/>
      <x:c r="AE315" s="18"/>
      <x:c r="AF315" s="18"/>
      <x:c r="AG315" s="18"/>
      <x:c r="AH315" s="18"/>
      <x:c r="AI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  <x:c r="AD317" s="18"/>
      <x:c r="AE317" s="18"/>
      <x:c r="AF317" s="18"/>
      <x:c r="AG317" s="18"/>
      <x:c r="AH317" s="18"/>
      <x:c r="AI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  <x:c r="AH318" s="18"/>
      <x:c r="AI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  <x:c r="AH319" s="18"/>
      <x:c r="AI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  <x:c r="AI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  <x:c r="AH322" s="18"/>
      <x:c r="AI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  <x:c r="AH323" s="18"/>
      <x:c r="AI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  <x:c r="AI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  <x:c r="AH325" s="18"/>
      <x:c r="AI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  <x:c r="AH326" s="18"/>
      <x:c r="AI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  <x:c r="AH327" s="18"/>
      <x:c r="AI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  <x:c r="AH329" s="18"/>
      <x:c r="AI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  <x:c r="AH330" s="18"/>
      <x:c r="AI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  <x:c r="AH331" s="18"/>
      <x:c r="AI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  <x:c r="AH332" s="18"/>
      <x:c r="AI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  <x:c r="AH333" s="18"/>
      <x:c r="AI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  <x:c r="AH334" s="18"/>
      <x:c r="AI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  <x:c r="AH335" s="18"/>
      <x:c r="AI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  <x:c r="AH336" s="18"/>
      <x:c r="AI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  <x:c r="AH337" s="18"/>
      <x:c r="AI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  <x:c r="AH338" s="18"/>
      <x:c r="AI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  <x:c r="AI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  <x:c r="AH340" s="18"/>
      <x:c r="AI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  <x:c r="AH341" s="18"/>
      <x:c r="AI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  <x:c r="AH342" s="18"/>
      <x:c r="AI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  <x:c r="AH343" s="18"/>
      <x:c r="AI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  <x:c r="AD344" s="18"/>
      <x:c r="AE344" s="18"/>
      <x:c r="AF344" s="18"/>
      <x:c r="AG344" s="18"/>
      <x:c r="AH344" s="18"/>
      <x:c r="AI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  <x:c r="AH345" s="18"/>
      <x:c r="AI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  <x:c r="AH346" s="18"/>
      <x:c r="AI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  <x:c r="AD347" s="18"/>
      <x:c r="AE347" s="18"/>
      <x:c r="AF347" s="18"/>
      <x:c r="AG347" s="18"/>
      <x:c r="AH347" s="18"/>
      <x:c r="AI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  <x:c r="AD348" s="18"/>
      <x:c r="AE348" s="18"/>
      <x:c r="AF348" s="18"/>
      <x:c r="AG348" s="18"/>
      <x:c r="AH348" s="18"/>
      <x:c r="AI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  <x:c r="AD349" s="18"/>
      <x:c r="AE349" s="18"/>
      <x:c r="AF349" s="18"/>
      <x:c r="AG349" s="18"/>
      <x:c r="AH349" s="18"/>
      <x:c r="AI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  <x:c r="AD350" s="18"/>
      <x:c r="AE350" s="18"/>
      <x:c r="AF350" s="18"/>
      <x:c r="AG350" s="18"/>
      <x:c r="AH350" s="18"/>
      <x:c r="AI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  <x:c r="AD351" s="18"/>
      <x:c r="AE351" s="18"/>
      <x:c r="AF351" s="18"/>
      <x:c r="AG351" s="18"/>
      <x:c r="AH351" s="18"/>
      <x:c r="AI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  <x:c r="AD352" s="18"/>
      <x:c r="AE352" s="18"/>
      <x:c r="AF352" s="18"/>
      <x:c r="AG352" s="18"/>
      <x:c r="AH352" s="18"/>
      <x:c r="AI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  <x:c r="AD353" s="18"/>
      <x:c r="AE353" s="18"/>
      <x:c r="AF353" s="18"/>
      <x:c r="AG353" s="18"/>
      <x:c r="AH353" s="18"/>
      <x:c r="AI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  <x:c r="AD354" s="18"/>
      <x:c r="AE354" s="18"/>
      <x:c r="AF354" s="18"/>
      <x:c r="AG354" s="18"/>
      <x:c r="AH354" s="18"/>
      <x:c r="AI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  <x:c r="AD355" s="18"/>
      <x:c r="AE355" s="18"/>
      <x:c r="AF355" s="18"/>
      <x:c r="AG355" s="18"/>
      <x:c r="AH355" s="18"/>
      <x:c r="AI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  <x:c r="AD356" s="18"/>
      <x:c r="AE356" s="18"/>
      <x:c r="AF356" s="18"/>
      <x:c r="AG356" s="18"/>
      <x:c r="AH356" s="18"/>
      <x:c r="AI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  <x:c r="AH357" s="18"/>
      <x:c r="AI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  <x:c r="AD358" s="18"/>
      <x:c r="AE358" s="18"/>
      <x:c r="AF358" s="18"/>
      <x:c r="AG358" s="18"/>
      <x:c r="AH358" s="18"/>
      <x:c r="AI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  <x:c r="AD359" s="18"/>
      <x:c r="AE359" s="18"/>
      <x:c r="AF359" s="18"/>
      <x:c r="AG359" s="18"/>
      <x:c r="AH359" s="18"/>
      <x:c r="AI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  <x:c r="AD360" s="18"/>
      <x:c r="AE360" s="18"/>
      <x:c r="AF360" s="18"/>
      <x:c r="AG360" s="18"/>
      <x:c r="AH360" s="18"/>
      <x:c r="AI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  <x:c r="AD361" s="18"/>
      <x:c r="AE361" s="18"/>
      <x:c r="AF361" s="18"/>
      <x:c r="AG361" s="18"/>
      <x:c r="AH361" s="18"/>
      <x:c r="AI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  <x:c r="AH362" s="18"/>
      <x:c r="AI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  <x:c r="AD363" s="18"/>
      <x:c r="AE363" s="18"/>
      <x:c r="AF363" s="18"/>
      <x:c r="AG363" s="18"/>
      <x:c r="AH363" s="18"/>
      <x:c r="AI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  <x:c r="AD364" s="18"/>
      <x:c r="AE364" s="18"/>
      <x:c r="AF364" s="18"/>
      <x:c r="AG364" s="18"/>
      <x:c r="AH364" s="18"/>
      <x:c r="AI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  <x:c r="AD365" s="18"/>
      <x:c r="AE365" s="18"/>
      <x:c r="AF365" s="18"/>
      <x:c r="AG365" s="18"/>
      <x:c r="AH365" s="18"/>
      <x:c r="AI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  <x:c r="AD366" s="18"/>
      <x:c r="AE366" s="18"/>
      <x:c r="AF366" s="18"/>
      <x:c r="AG366" s="18"/>
      <x:c r="AH366" s="18"/>
      <x:c r="AI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  <x:c r="AH367" s="18"/>
      <x:c r="AI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  <x:c r="AD368" s="18"/>
      <x:c r="AE368" s="18"/>
      <x:c r="AF368" s="18"/>
      <x:c r="AG368" s="18"/>
      <x:c r="AH368" s="18"/>
      <x:c r="AI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  <x:c r="AD369" s="18"/>
      <x:c r="AE369" s="18"/>
      <x:c r="AF369" s="18"/>
      <x:c r="AG369" s="18"/>
      <x:c r="AH369" s="18"/>
      <x:c r="AI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  <x:c r="AH370" s="18"/>
      <x:c r="AI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  <x:c r="AH371" s="18"/>
      <x:c r="AI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  <x:c r="AH372" s="18"/>
      <x:c r="AI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  <x:c r="AH374" s="18"/>
      <x:c r="AI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  <x:c r="AD375" s="18"/>
      <x:c r="AE375" s="18"/>
      <x:c r="AF375" s="18"/>
      <x:c r="AG375" s="18"/>
      <x:c r="AH375" s="18"/>
      <x:c r="AI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  <x:c r="AD376" s="18"/>
      <x:c r="AE376" s="18"/>
      <x:c r="AF376" s="18"/>
      <x:c r="AG376" s="18"/>
      <x:c r="AH376" s="18"/>
      <x:c r="AI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  <x:c r="AD377" s="18"/>
      <x:c r="AE377" s="18"/>
      <x:c r="AF377" s="18"/>
      <x:c r="AG377" s="18"/>
      <x:c r="AH377" s="18"/>
      <x:c r="AI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  <x:c r="AD378" s="18"/>
      <x:c r="AE378" s="18"/>
      <x:c r="AF378" s="18"/>
      <x:c r="AG378" s="18"/>
      <x:c r="AH378" s="18"/>
      <x:c r="AI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  <x:c r="AD379" s="18"/>
      <x:c r="AE379" s="18"/>
      <x:c r="AF379" s="18"/>
      <x:c r="AG379" s="18"/>
      <x:c r="AH379" s="18"/>
      <x:c r="AI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  <x:c r="AD380" s="18"/>
      <x:c r="AE380" s="18"/>
      <x:c r="AF380" s="18"/>
      <x:c r="AG380" s="18"/>
      <x:c r="AH380" s="18"/>
      <x:c r="AI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  <x:c r="AD381" s="18"/>
      <x:c r="AE381" s="18"/>
      <x:c r="AF381" s="18"/>
      <x:c r="AG381" s="18"/>
      <x:c r="AH381" s="18"/>
      <x:c r="AI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  <x:c r="AD382" s="18"/>
      <x:c r="AE382" s="18"/>
      <x:c r="AF382" s="18"/>
      <x:c r="AG382" s="18"/>
      <x:c r="AH382" s="18"/>
      <x:c r="AI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  <x:c r="AD383" s="18"/>
      <x:c r="AE383" s="18"/>
      <x:c r="AF383" s="18"/>
      <x:c r="AG383" s="18"/>
      <x:c r="AH383" s="18"/>
      <x:c r="AI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  <x:c r="AD384" s="18"/>
      <x:c r="AE384" s="18"/>
      <x:c r="AF384" s="18"/>
      <x:c r="AG384" s="18"/>
      <x:c r="AH384" s="18"/>
      <x:c r="AI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  <x:c r="AD385" s="18"/>
      <x:c r="AE385" s="18"/>
      <x:c r="AF385" s="18"/>
      <x:c r="AG385" s="18"/>
      <x:c r="AH385" s="18"/>
      <x:c r="AI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  <x:c r="AD386" s="18"/>
      <x:c r="AE386" s="18"/>
      <x:c r="AF386" s="18"/>
      <x:c r="AG386" s="18"/>
      <x:c r="AH386" s="18"/>
      <x:c r="AI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  <x:c r="AD387" s="18"/>
      <x:c r="AE387" s="18"/>
      <x:c r="AF387" s="18"/>
      <x:c r="AG387" s="18"/>
      <x:c r="AH387" s="18"/>
      <x:c r="AI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  <x:c r="AD388" s="18"/>
      <x:c r="AE388" s="18"/>
      <x:c r="AF388" s="18"/>
      <x:c r="AG388" s="18"/>
      <x:c r="AH388" s="18"/>
      <x:c r="AI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  <x:c r="AD389" s="18"/>
      <x:c r="AE389" s="18"/>
      <x:c r="AF389" s="18"/>
      <x:c r="AG389" s="18"/>
      <x:c r="AH389" s="18"/>
      <x:c r="AI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  <x:c r="AH390" s="18"/>
      <x:c r="AI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  <x:c r="AD391" s="18"/>
      <x:c r="AE391" s="18"/>
      <x:c r="AF391" s="18"/>
      <x:c r="AG391" s="18"/>
      <x:c r="AH391" s="18"/>
      <x:c r="AI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  <x:c r="AD392" s="18"/>
      <x:c r="AE392" s="18"/>
      <x:c r="AF392" s="18"/>
      <x:c r="AG392" s="18"/>
      <x:c r="AH392" s="18"/>
      <x:c r="AI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  <x:c r="AD393" s="18"/>
      <x:c r="AE393" s="18"/>
      <x:c r="AF393" s="18"/>
      <x:c r="AG393" s="18"/>
      <x:c r="AH393" s="18"/>
      <x:c r="AI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  <x:c r="AD394" s="18"/>
      <x:c r="AE394" s="18"/>
      <x:c r="AF394" s="18"/>
      <x:c r="AG394" s="18"/>
      <x:c r="AH394" s="18"/>
      <x:c r="AI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  <x:c r="AD395" s="18"/>
      <x:c r="AE395" s="18"/>
      <x:c r="AF395" s="18"/>
      <x:c r="AG395" s="18"/>
      <x:c r="AH395" s="18"/>
      <x:c r="AI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  <x:c r="AD396" s="18"/>
      <x:c r="AE396" s="18"/>
      <x:c r="AF396" s="18"/>
      <x:c r="AG396" s="18"/>
      <x:c r="AH396" s="18"/>
      <x:c r="AI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  <x:c r="AD397" s="18"/>
      <x:c r="AE397" s="18"/>
      <x:c r="AF397" s="18"/>
      <x:c r="AG397" s="18"/>
      <x:c r="AH397" s="18"/>
      <x:c r="AI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  <x:c r="AH398" s="18"/>
      <x:c r="AI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  <x:c r="AH399" s="18"/>
      <x:c r="AI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  <x:c r="AH400" s="18"/>
      <x:c r="AI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  <x:c r="AH401" s="18"/>
      <x:c r="AI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  <x:c r="AH402" s="18"/>
      <x:c r="AI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  <x:c r="AH403" s="18"/>
      <x:c r="AI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  <x:c r="AD404" s="18"/>
      <x:c r="AE404" s="18"/>
      <x:c r="AF404" s="18"/>
      <x:c r="AG404" s="18"/>
      <x:c r="AH404" s="18"/>
      <x:c r="AI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  <x:c r="AD405" s="18"/>
      <x:c r="AE405" s="18"/>
      <x:c r="AF405" s="18"/>
      <x:c r="AG405" s="18"/>
      <x:c r="AH405" s="18"/>
      <x:c r="AI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  <x:c r="AD406" s="18"/>
      <x:c r="AE406" s="18"/>
      <x:c r="AF406" s="18"/>
      <x:c r="AG406" s="18"/>
      <x:c r="AH406" s="18"/>
      <x:c r="AI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  <x:c r="AD407" s="18"/>
      <x:c r="AE407" s="18"/>
      <x:c r="AF407" s="18"/>
      <x:c r="AG407" s="18"/>
      <x:c r="AH407" s="18"/>
      <x:c r="AI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  <x:c r="AD409" s="18"/>
      <x:c r="AE409" s="18"/>
      <x:c r="AF409" s="18"/>
      <x:c r="AG409" s="18"/>
      <x:c r="AH409" s="18"/>
      <x:c r="AI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  <x:c r="AD410" s="18"/>
      <x:c r="AE410" s="18"/>
      <x:c r="AF410" s="18"/>
      <x:c r="AG410" s="18"/>
      <x:c r="AH410" s="18"/>
      <x:c r="AI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  <x:c r="AD411" s="18"/>
      <x:c r="AE411" s="18"/>
      <x:c r="AF411" s="18"/>
      <x:c r="AG411" s="18"/>
      <x:c r="AH411" s="18"/>
      <x:c r="AI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  <x:c r="AH412" s="18"/>
      <x:c r="AI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  <x:c r="AH413" s="18"/>
      <x:c r="AI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  <x:c r="AH414" s="18"/>
      <x:c r="AI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  <x:c r="AH415" s="18"/>
      <x:c r="AI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  <x:c r="AD416" s="18"/>
      <x:c r="AE416" s="18"/>
      <x:c r="AF416" s="18"/>
      <x:c r="AG416" s="18"/>
      <x:c r="AH416" s="18"/>
      <x:c r="AI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  <x:c r="AH417" s="18"/>
      <x:c r="AI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  <x:c r="AH418" s="18"/>
      <x:c r="AI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  <x:c r="AH419" s="18"/>
      <x:c r="AI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  <x:c r="AH420" s="18"/>
      <x:c r="AI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  <x:c r="AD421" s="18"/>
      <x:c r="AE421" s="18"/>
      <x:c r="AF421" s="18"/>
      <x:c r="AG421" s="18"/>
      <x:c r="AH421" s="18"/>
      <x:c r="AI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  <x:c r="AH422" s="18"/>
      <x:c r="AI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  <x:c r="AH423" s="18"/>
      <x:c r="AI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  <x:c r="AD424" s="18"/>
      <x:c r="AE424" s="18"/>
      <x:c r="AF424" s="18"/>
      <x:c r="AG424" s="18"/>
      <x:c r="AH424" s="18"/>
      <x:c r="AI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  <x:c r="AD425" s="18"/>
      <x:c r="AE425" s="18"/>
      <x:c r="AF425" s="18"/>
      <x:c r="AG425" s="18"/>
      <x:c r="AH425" s="18"/>
      <x:c r="AI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  <x:c r="AD426" s="18"/>
      <x:c r="AE426" s="18"/>
      <x:c r="AF426" s="18"/>
      <x:c r="AG426" s="18"/>
      <x:c r="AH426" s="18"/>
      <x:c r="AI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  <x:c r="AD427" s="18"/>
      <x:c r="AE427" s="18"/>
      <x:c r="AF427" s="18"/>
      <x:c r="AG427" s="18"/>
      <x:c r="AH427" s="18"/>
      <x:c r="AI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  <x:c r="AD428" s="18"/>
      <x:c r="AE428" s="18"/>
      <x:c r="AF428" s="18"/>
      <x:c r="AG428" s="18"/>
      <x:c r="AH428" s="18"/>
      <x:c r="AI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  <x:c r="AD429" s="18"/>
      <x:c r="AE429" s="18"/>
      <x:c r="AF429" s="18"/>
      <x:c r="AG429" s="18"/>
      <x:c r="AH429" s="18"/>
      <x:c r="AI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  <x:c r="AD430" s="18"/>
      <x:c r="AE430" s="18"/>
      <x:c r="AF430" s="18"/>
      <x:c r="AG430" s="18"/>
      <x:c r="AH430" s="18"/>
      <x:c r="AI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  <x:c r="AD431" s="18"/>
      <x:c r="AE431" s="18"/>
      <x:c r="AF431" s="18"/>
      <x:c r="AG431" s="18"/>
      <x:c r="AH431" s="18"/>
      <x:c r="AI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  <x:c r="AD432" s="18"/>
      <x:c r="AE432" s="18"/>
      <x:c r="AF432" s="18"/>
      <x:c r="AG432" s="18"/>
      <x:c r="AH432" s="18"/>
      <x:c r="AI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  <x:c r="AD433" s="18"/>
      <x:c r="AE433" s="18"/>
      <x:c r="AF433" s="18"/>
      <x:c r="AG433" s="18"/>
      <x:c r="AH433" s="18"/>
      <x:c r="AI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  <x:c r="AD434" s="18"/>
      <x:c r="AE434" s="18"/>
      <x:c r="AF434" s="18"/>
      <x:c r="AG434" s="18"/>
      <x:c r="AH434" s="18"/>
      <x:c r="AI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  <x:c r="AD435" s="18"/>
      <x:c r="AE435" s="18"/>
      <x:c r="AF435" s="18"/>
      <x:c r="AG435" s="18"/>
      <x:c r="AH435" s="18"/>
      <x:c r="AI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  <x:c r="AD436" s="18"/>
      <x:c r="AE436" s="18"/>
      <x:c r="AF436" s="18"/>
      <x:c r="AG436" s="18"/>
      <x:c r="AH436" s="18"/>
      <x:c r="AI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  <x:c r="AH437" s="18"/>
      <x:c r="AI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  <x:c r="AH438" s="18"/>
      <x:c r="AI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  <x:c r="AD439" s="18"/>
      <x:c r="AE439" s="18"/>
      <x:c r="AF439" s="18"/>
      <x:c r="AG439" s="18"/>
      <x:c r="AH439" s="18"/>
      <x:c r="AI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  <x:c r="AH440" s="18"/>
      <x:c r="AI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  <x:c r="AD441" s="18"/>
      <x:c r="AE441" s="18"/>
      <x:c r="AF441" s="18"/>
      <x:c r="AG441" s="18"/>
      <x:c r="AH441" s="18"/>
      <x:c r="AI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  <x:c r="AD442" s="18"/>
      <x:c r="AE442" s="18"/>
      <x:c r="AF442" s="18"/>
      <x:c r="AG442" s="18"/>
      <x:c r="AH442" s="18"/>
      <x:c r="AI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  <x:c r="AD443" s="18"/>
      <x:c r="AE443" s="18"/>
      <x:c r="AF443" s="18"/>
      <x:c r="AG443" s="18"/>
      <x:c r="AH443" s="18"/>
      <x:c r="AI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  <x:c r="AH444" s="18"/>
      <x:c r="AI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  <x:c r="AH445" s="18"/>
      <x:c r="AI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  <x:c r="AD446" s="18"/>
      <x:c r="AE446" s="18"/>
      <x:c r="AF446" s="18"/>
      <x:c r="AG446" s="18"/>
      <x:c r="AH446" s="18"/>
      <x:c r="AI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  <x:c r="AD447" s="18"/>
      <x:c r="AE447" s="18"/>
      <x:c r="AF447" s="18"/>
      <x:c r="AG447" s="18"/>
      <x:c r="AH447" s="18"/>
      <x:c r="AI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  <x:c r="AD448" s="18"/>
      <x:c r="AE448" s="18"/>
      <x:c r="AF448" s="18"/>
      <x:c r="AG448" s="18"/>
      <x:c r="AH448" s="18"/>
      <x:c r="AI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  <x:c r="AH449" s="18"/>
      <x:c r="AI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  <x:c r="AH450" s="18"/>
      <x:c r="AI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  <x:c r="AD451" s="18"/>
      <x:c r="AE451" s="18"/>
      <x:c r="AF451" s="18"/>
      <x:c r="AG451" s="18"/>
      <x:c r="AH451" s="18"/>
      <x:c r="AI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  <x:c r="AD452" s="18"/>
      <x:c r="AE452" s="18"/>
      <x:c r="AF452" s="18"/>
      <x:c r="AG452" s="18"/>
      <x:c r="AH452" s="18"/>
      <x:c r="AI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  <x:c r="AH453" s="18"/>
      <x:c r="AI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  <x:c r="AH454" s="18"/>
      <x:c r="AI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  <x:c r="AD455" s="18"/>
      <x:c r="AE455" s="18"/>
      <x:c r="AF455" s="18"/>
      <x:c r="AG455" s="18"/>
      <x:c r="AH455" s="18"/>
      <x:c r="AI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  <x:c r="AD456" s="18"/>
      <x:c r="AE456" s="18"/>
      <x:c r="AF456" s="18"/>
      <x:c r="AG456" s="18"/>
      <x:c r="AH456" s="18"/>
      <x:c r="AI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  <x:c r="AD457" s="18"/>
      <x:c r="AE457" s="18"/>
      <x:c r="AF457" s="18"/>
      <x:c r="AG457" s="18"/>
      <x:c r="AH457" s="18"/>
      <x:c r="AI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  <x:c r="AH458" s="18"/>
      <x:c r="AI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  <x:c r="AH459" s="18"/>
      <x:c r="AI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  <x:c r="AD460" s="18"/>
      <x:c r="AE460" s="18"/>
      <x:c r="AF460" s="18"/>
      <x:c r="AG460" s="18"/>
      <x:c r="AH460" s="18"/>
      <x:c r="AI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  <x:c r="AD461" s="18"/>
      <x:c r="AE461" s="18"/>
      <x:c r="AF461" s="18"/>
      <x:c r="AG461" s="18"/>
      <x:c r="AH461" s="18"/>
      <x:c r="AI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  <x:c r="AD462" s="18"/>
      <x:c r="AE462" s="18"/>
      <x:c r="AF462" s="18"/>
      <x:c r="AG462" s="18"/>
      <x:c r="AH462" s="18"/>
      <x:c r="AI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  <x:c r="AD463" s="18"/>
      <x:c r="AE463" s="18"/>
      <x:c r="AF463" s="18"/>
      <x:c r="AG463" s="18"/>
      <x:c r="AH463" s="18"/>
      <x:c r="AI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  <x:c r="AD464" s="18"/>
      <x:c r="AE464" s="18"/>
      <x:c r="AF464" s="18"/>
      <x:c r="AG464" s="18"/>
      <x:c r="AH464" s="18"/>
      <x:c r="AI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  <x:c r="AH465" s="18"/>
      <x:c r="AI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  <x:c r="AH466" s="18"/>
      <x:c r="AI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  <x:c r="AD467" s="18"/>
      <x:c r="AE467" s="18"/>
      <x:c r="AF467" s="18"/>
      <x:c r="AG467" s="18"/>
      <x:c r="AH467" s="18"/>
      <x:c r="AI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  <x:c r="AD468" s="18"/>
      <x:c r="AE468" s="18"/>
      <x:c r="AF468" s="18"/>
      <x:c r="AG468" s="18"/>
      <x:c r="AH468" s="18"/>
      <x:c r="AI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  <x:c r="AD469" s="18"/>
      <x:c r="AE469" s="18"/>
      <x:c r="AF469" s="18"/>
      <x:c r="AG469" s="18"/>
      <x:c r="AH469" s="18"/>
      <x:c r="AI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  <x:c r="AD470" s="18"/>
      <x:c r="AE470" s="18"/>
      <x:c r="AF470" s="18"/>
      <x:c r="AG470" s="18"/>
      <x:c r="AH470" s="18"/>
      <x:c r="AI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  <x:c r="AD471" s="18"/>
      <x:c r="AE471" s="18"/>
      <x:c r="AF471" s="18"/>
      <x:c r="AG471" s="18"/>
      <x:c r="AH471" s="18"/>
      <x:c r="AI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  <x:c r="AD472" s="18"/>
      <x:c r="AE472" s="18"/>
      <x:c r="AF472" s="18"/>
      <x:c r="AG472" s="18"/>
      <x:c r="AH472" s="18"/>
      <x:c r="AI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  <x:c r="AD473" s="18"/>
      <x:c r="AE473" s="18"/>
      <x:c r="AF473" s="18"/>
      <x:c r="AG473" s="18"/>
      <x:c r="AH473" s="18"/>
      <x:c r="AI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  <x:c r="AD474" s="18"/>
      <x:c r="AE474" s="18"/>
      <x:c r="AF474" s="18"/>
      <x:c r="AG474" s="18"/>
      <x:c r="AH474" s="18"/>
      <x:c r="AI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  <x:c r="AD475" s="18"/>
      <x:c r="AE475" s="18"/>
      <x:c r="AF475" s="18"/>
      <x:c r="AG475" s="18"/>
      <x:c r="AH475" s="18"/>
      <x:c r="AI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  <x:c r="AD476" s="18"/>
      <x:c r="AE476" s="18"/>
      <x:c r="AF476" s="18"/>
      <x:c r="AG476" s="18"/>
      <x:c r="AH476" s="18"/>
      <x:c r="AI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  <x:c r="AD477" s="18"/>
      <x:c r="AE477" s="18"/>
      <x:c r="AF477" s="18"/>
      <x:c r="AG477" s="18"/>
      <x:c r="AH477" s="18"/>
      <x:c r="AI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  <x:c r="AD478" s="18"/>
      <x:c r="AE478" s="18"/>
      <x:c r="AF478" s="18"/>
      <x:c r="AG478" s="18"/>
      <x:c r="AH478" s="18"/>
      <x:c r="AI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  <x:c r="AD479" s="18"/>
      <x:c r="AE479" s="18"/>
      <x:c r="AF479" s="18"/>
      <x:c r="AG479" s="18"/>
      <x:c r="AH479" s="18"/>
      <x:c r="AI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  <x:c r="AD480" s="18"/>
      <x:c r="AE480" s="18"/>
      <x:c r="AF480" s="18"/>
      <x:c r="AG480" s="18"/>
      <x:c r="AH480" s="18"/>
      <x:c r="AI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  <x:c r="AH481" s="18"/>
      <x:c r="AI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  <x:c r="AD482" s="18"/>
      <x:c r="AE482" s="18"/>
      <x:c r="AF482" s="18"/>
      <x:c r="AG482" s="18"/>
      <x:c r="AH482" s="18"/>
      <x:c r="AI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  <x:c r="AD483" s="18"/>
      <x:c r="AE483" s="18"/>
      <x:c r="AF483" s="18"/>
      <x:c r="AG483" s="18"/>
      <x:c r="AH483" s="18"/>
      <x:c r="AI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  <x:c r="AD484" s="18"/>
      <x:c r="AE484" s="18"/>
      <x:c r="AF484" s="18"/>
      <x:c r="AG484" s="18"/>
      <x:c r="AH484" s="18"/>
      <x:c r="AI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  <x:c r="AD485" s="18"/>
      <x:c r="AE485" s="18"/>
      <x:c r="AF485" s="18"/>
      <x:c r="AG485" s="18"/>
      <x:c r="AH485" s="18"/>
      <x:c r="AI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  <x:c r="AD486" s="18"/>
      <x:c r="AE486" s="18"/>
      <x:c r="AF486" s="18"/>
      <x:c r="AG486" s="18"/>
      <x:c r="AH486" s="18"/>
      <x:c r="AI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  <x:c r="AH487" s="18"/>
      <x:c r="AI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  <x:c r="AD488" s="18"/>
      <x:c r="AE488" s="18"/>
      <x:c r="AF488" s="18"/>
      <x:c r="AG488" s="18"/>
      <x:c r="AH488" s="18"/>
      <x:c r="AI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  <x:c r="AD489" s="18"/>
      <x:c r="AE489" s="18"/>
      <x:c r="AF489" s="18"/>
      <x:c r="AG489" s="18"/>
      <x:c r="AH489" s="18"/>
      <x:c r="AI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  <x:c r="AD490" s="18"/>
      <x:c r="AE490" s="18"/>
      <x:c r="AF490" s="18"/>
      <x:c r="AG490" s="18"/>
      <x:c r="AH490" s="18"/>
      <x:c r="AI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  <x:c r="AH491" s="18"/>
      <x:c r="AI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  <x:c r="AD492" s="18"/>
      <x:c r="AE492" s="18"/>
      <x:c r="AF492" s="18"/>
      <x:c r="AG492" s="18"/>
      <x:c r="AH492" s="18"/>
      <x:c r="AI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  <x:c r="AD493" s="18"/>
      <x:c r="AE493" s="18"/>
      <x:c r="AF493" s="18"/>
      <x:c r="AG493" s="18"/>
      <x:c r="AH493" s="18"/>
      <x:c r="AI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  <x:c r="AD494" s="18"/>
      <x:c r="AE494" s="18"/>
      <x:c r="AF494" s="18"/>
      <x:c r="AG494" s="18"/>
      <x:c r="AH494" s="18"/>
      <x:c r="AI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  <x:c r="AD495" s="18"/>
      <x:c r="AE495" s="18"/>
      <x:c r="AF495" s="18"/>
      <x:c r="AG495" s="18"/>
      <x:c r="AH495" s="18"/>
      <x:c r="AI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  <x:c r="AD496" s="18"/>
      <x:c r="AE496" s="18"/>
      <x:c r="AF496" s="18"/>
      <x:c r="AG496" s="18"/>
      <x:c r="AH496" s="18"/>
      <x:c r="AI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  <x:c r="AD497" s="18"/>
      <x:c r="AE497" s="18"/>
      <x:c r="AF497" s="18"/>
      <x:c r="AG497" s="18"/>
      <x:c r="AH497" s="18"/>
      <x:c r="AI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  <x:c r="AD498" s="18"/>
      <x:c r="AE498" s="18"/>
      <x:c r="AF498" s="18"/>
      <x:c r="AG498" s="18"/>
      <x:c r="AH498" s="18"/>
      <x:c r="AI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  <x:c r="AD499" s="18"/>
      <x:c r="AE499" s="18"/>
      <x:c r="AF499" s="18"/>
      <x:c r="AG499" s="18"/>
      <x:c r="AH499" s="18"/>
      <x:c r="AI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  <x:c r="AD500" s="18"/>
      <x:c r="AE500" s="18"/>
      <x:c r="AF500" s="18"/>
      <x:c r="AG500" s="18"/>
      <x:c r="AH500" s="18"/>
      <x:c r="AI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  <x:c r="AD501" s="18"/>
      <x:c r="AE501" s="18"/>
      <x:c r="AF501" s="18"/>
      <x:c r="AG501" s="18"/>
      <x:c r="AH501" s="18"/>
      <x:c r="AI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  <x:c r="AD502" s="18"/>
      <x:c r="AE502" s="18"/>
      <x:c r="AF502" s="18"/>
      <x:c r="AG502" s="18"/>
      <x:c r="AH502" s="18"/>
      <x:c r="AI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  <x:c r="AD503" s="18"/>
      <x:c r="AE503" s="18"/>
      <x:c r="AF503" s="18"/>
      <x:c r="AG503" s="18"/>
      <x:c r="AH503" s="18"/>
      <x:c r="AI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  <x:c r="AD504" s="18"/>
      <x:c r="AE504" s="18"/>
      <x:c r="AF504" s="18"/>
      <x:c r="AG504" s="18"/>
      <x:c r="AH504" s="18"/>
      <x:c r="AI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  <x:c r="AD505" s="18"/>
      <x:c r="AE505" s="18"/>
      <x:c r="AF505" s="18"/>
      <x:c r="AG505" s="18"/>
      <x:c r="AH505" s="18"/>
      <x:c r="AI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  <x:c r="AD506" s="18"/>
      <x:c r="AE506" s="18"/>
      <x:c r="AF506" s="18"/>
      <x:c r="AG506" s="18"/>
      <x:c r="AH506" s="18"/>
      <x:c r="AI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  <x:c r="AD507" s="18"/>
      <x:c r="AE507" s="18"/>
      <x:c r="AF507" s="18"/>
      <x:c r="AG507" s="18"/>
      <x:c r="AH507" s="18"/>
      <x:c r="AI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  <x:c r="AD508" s="18"/>
      <x:c r="AE508" s="18"/>
      <x:c r="AF508" s="18"/>
      <x:c r="AG508" s="18"/>
      <x:c r="AH508" s="18"/>
      <x:c r="AI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  <x:c r="AD509" s="18"/>
      <x:c r="AE509" s="18"/>
      <x:c r="AF509" s="18"/>
      <x:c r="AG509" s="18"/>
      <x:c r="AH509" s="18"/>
      <x:c r="AI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  <x:c r="AD510" s="18"/>
      <x:c r="AE510" s="18"/>
      <x:c r="AF510" s="18"/>
      <x:c r="AG510" s="18"/>
      <x:c r="AH510" s="18"/>
      <x:c r="AI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  <x:c r="AD511" s="18"/>
      <x:c r="AE511" s="18"/>
      <x:c r="AF511" s="18"/>
      <x:c r="AG511" s="18"/>
      <x:c r="AH511" s="18"/>
      <x:c r="AI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  <x:c r="AD512" s="18"/>
      <x:c r="AE512" s="18"/>
      <x:c r="AF512" s="18"/>
      <x:c r="AG512" s="18"/>
      <x:c r="AH512" s="18"/>
      <x:c r="AI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  <x:c r="AD513" s="18"/>
      <x:c r="AE513" s="18"/>
      <x:c r="AF513" s="18"/>
      <x:c r="AG513" s="18"/>
      <x:c r="AH513" s="18"/>
      <x:c r="AI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  <x:c r="AD514" s="18"/>
      <x:c r="AE514" s="18"/>
      <x:c r="AF514" s="18"/>
      <x:c r="AG514" s="18"/>
      <x:c r="AH514" s="18"/>
      <x:c r="AI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  <x:c r="AD515" s="18"/>
      <x:c r="AE515" s="18"/>
      <x:c r="AF515" s="18"/>
      <x:c r="AG515" s="18"/>
      <x:c r="AH515" s="18"/>
      <x:c r="AI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  <x:c r="AD516" s="18"/>
      <x:c r="AE516" s="18"/>
      <x:c r="AF516" s="18"/>
      <x:c r="AG516" s="18"/>
      <x:c r="AH516" s="18"/>
      <x:c r="AI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  <x:c r="AD517" s="18"/>
      <x:c r="AE517" s="18"/>
      <x:c r="AF517" s="18"/>
      <x:c r="AG517" s="18"/>
      <x:c r="AH517" s="18"/>
      <x:c r="AI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  <x:c r="AD518" s="18"/>
      <x:c r="AE518" s="18"/>
      <x:c r="AF518" s="18"/>
      <x:c r="AG518" s="18"/>
      <x:c r="AH518" s="18"/>
      <x:c r="AI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  <x:c r="AD519" s="18"/>
      <x:c r="AE519" s="18"/>
      <x:c r="AF519" s="18"/>
      <x:c r="AG519" s="18"/>
      <x:c r="AH519" s="18"/>
      <x:c r="AI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  <x:c r="AD520" s="18"/>
      <x:c r="AE520" s="18"/>
      <x:c r="AF520" s="18"/>
      <x:c r="AG520" s="18"/>
      <x:c r="AH520" s="18"/>
      <x:c r="AI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  <x:c r="AD521" s="18"/>
      <x:c r="AE521" s="18"/>
      <x:c r="AF521" s="18"/>
      <x:c r="AG521" s="18"/>
      <x:c r="AH521" s="18"/>
      <x:c r="AI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  <x:c r="AD522" s="18"/>
      <x:c r="AE522" s="18"/>
      <x:c r="AF522" s="18"/>
      <x:c r="AG522" s="18"/>
      <x:c r="AH522" s="18"/>
      <x:c r="AI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  <x:c r="AD523" s="18"/>
      <x:c r="AE523" s="18"/>
      <x:c r="AF523" s="18"/>
      <x:c r="AG523" s="18"/>
      <x:c r="AH523" s="18"/>
      <x:c r="AI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  <x:c r="AD524" s="18"/>
      <x:c r="AE524" s="18"/>
      <x:c r="AF524" s="18"/>
      <x:c r="AG524" s="18"/>
      <x:c r="AH524" s="18"/>
      <x:c r="AI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  <x:c r="AD525" s="18"/>
      <x:c r="AE525" s="18"/>
      <x:c r="AF525" s="18"/>
      <x:c r="AG525" s="18"/>
      <x:c r="AH525" s="18"/>
      <x:c r="AI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  <x:c r="AD526" s="18"/>
      <x:c r="AE526" s="18"/>
      <x:c r="AF526" s="18"/>
      <x:c r="AG526" s="18"/>
      <x:c r="AH526" s="18"/>
      <x:c r="AI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  <x:c r="AD527" s="18"/>
      <x:c r="AE527" s="18"/>
      <x:c r="AF527" s="18"/>
      <x:c r="AG527" s="18"/>
      <x:c r="AH527" s="18"/>
      <x:c r="AI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  <x:c r="AD528" s="18"/>
      <x:c r="AE528" s="18"/>
      <x:c r="AF528" s="18"/>
      <x:c r="AG528" s="18"/>
      <x:c r="AH528" s="18"/>
      <x:c r="AI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  <x:c r="AD529" s="18"/>
      <x:c r="AE529" s="18"/>
      <x:c r="AF529" s="18"/>
      <x:c r="AG529" s="18"/>
      <x:c r="AH529" s="18"/>
      <x:c r="AI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  <x:c r="AD530" s="18"/>
      <x:c r="AE530" s="18"/>
      <x:c r="AF530" s="18"/>
      <x:c r="AG530" s="18"/>
      <x:c r="AH530" s="18"/>
      <x:c r="AI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  <x:c r="AD531" s="18"/>
      <x:c r="AE531" s="18"/>
      <x:c r="AF531" s="18"/>
      <x:c r="AG531" s="18"/>
      <x:c r="AH531" s="18"/>
      <x:c r="AI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  <x:c r="AD532" s="18"/>
      <x:c r="AE532" s="18"/>
      <x:c r="AF532" s="18"/>
      <x:c r="AG532" s="18"/>
      <x:c r="AH532" s="18"/>
      <x:c r="AI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  <x:c r="AD533" s="18"/>
      <x:c r="AE533" s="18"/>
      <x:c r="AF533" s="18"/>
      <x:c r="AG533" s="18"/>
      <x:c r="AH533" s="18"/>
      <x:c r="AI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  <x:c r="AD534" s="18"/>
      <x:c r="AE534" s="18"/>
      <x:c r="AF534" s="18"/>
      <x:c r="AG534" s="18"/>
      <x:c r="AH534" s="18"/>
      <x:c r="AI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  <x:c r="AD535" s="18"/>
      <x:c r="AE535" s="18"/>
      <x:c r="AF535" s="18"/>
      <x:c r="AG535" s="18"/>
      <x:c r="AH535" s="18"/>
      <x:c r="AI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  <x:c r="AD536" s="18"/>
      <x:c r="AE536" s="18"/>
      <x:c r="AF536" s="18"/>
      <x:c r="AG536" s="18"/>
      <x:c r="AH536" s="18"/>
      <x:c r="AI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  <x:c r="AD537" s="18"/>
      <x:c r="AE537" s="18"/>
      <x:c r="AF537" s="18"/>
      <x:c r="AG537" s="18"/>
      <x:c r="AH537" s="18"/>
      <x:c r="AI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  <x:c r="AD538" s="18"/>
      <x:c r="AE538" s="18"/>
      <x:c r="AF538" s="18"/>
      <x:c r="AG538" s="18"/>
      <x:c r="AH538" s="18"/>
      <x:c r="AI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  <x:c r="AD539" s="18"/>
      <x:c r="AE539" s="18"/>
      <x:c r="AF539" s="18"/>
      <x:c r="AG539" s="18"/>
      <x:c r="AH539" s="18"/>
      <x:c r="AI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  <x:c r="AD540" s="18"/>
      <x:c r="AE540" s="18"/>
      <x:c r="AF540" s="18"/>
      <x:c r="AG540" s="18"/>
      <x:c r="AH540" s="18"/>
      <x:c r="AI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  <x:c r="AD541" s="18"/>
      <x:c r="AE541" s="18"/>
      <x:c r="AF541" s="18"/>
      <x:c r="AG541" s="18"/>
      <x:c r="AH541" s="18"/>
      <x:c r="AI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  <x:c r="AD542" s="18"/>
      <x:c r="AE542" s="18"/>
      <x:c r="AF542" s="18"/>
      <x:c r="AG542" s="18"/>
      <x:c r="AH542" s="18"/>
      <x:c r="AI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  <x:c r="AD543" s="18"/>
      <x:c r="AE543" s="18"/>
      <x:c r="AF543" s="18"/>
      <x:c r="AG543" s="18"/>
      <x:c r="AH543" s="18"/>
      <x:c r="AI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  <x:c r="AD544" s="18"/>
      <x:c r="AE544" s="18"/>
      <x:c r="AF544" s="18"/>
      <x:c r="AG544" s="18"/>
      <x:c r="AH544" s="18"/>
      <x:c r="AI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  <x:c r="AD545" s="18"/>
      <x:c r="AE545" s="18"/>
      <x:c r="AF545" s="18"/>
      <x:c r="AG545" s="18"/>
      <x:c r="AH545" s="18"/>
      <x:c r="AI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  <x:c r="AD546" s="18"/>
      <x:c r="AE546" s="18"/>
      <x:c r="AF546" s="18"/>
      <x:c r="AG546" s="18"/>
      <x:c r="AH546" s="18"/>
      <x:c r="AI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  <x:c r="AD547" s="18"/>
      <x:c r="AE547" s="18"/>
      <x:c r="AF547" s="18"/>
      <x:c r="AG547" s="18"/>
      <x:c r="AH547" s="18"/>
      <x:c r="AI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  <x:c r="AD548" s="18"/>
      <x:c r="AE548" s="18"/>
      <x:c r="AF548" s="18"/>
      <x:c r="AG548" s="18"/>
      <x:c r="AH548" s="18"/>
      <x:c r="AI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  <x:c r="AD549" s="18"/>
      <x:c r="AE549" s="18"/>
      <x:c r="AF549" s="18"/>
      <x:c r="AG549" s="18"/>
      <x:c r="AH549" s="18"/>
      <x:c r="AI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  <x:c r="AD550" s="18"/>
      <x:c r="AE550" s="18"/>
      <x:c r="AF550" s="18"/>
      <x:c r="AG550" s="18"/>
      <x:c r="AH550" s="18"/>
      <x:c r="AI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  <x:c r="AD551" s="18"/>
      <x:c r="AE551" s="18"/>
      <x:c r="AF551" s="18"/>
      <x:c r="AG551" s="18"/>
      <x:c r="AH551" s="18"/>
      <x:c r="AI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  <x:c r="AD552" s="18"/>
      <x:c r="AE552" s="18"/>
      <x:c r="AF552" s="18"/>
      <x:c r="AG552" s="18"/>
      <x:c r="AH552" s="18"/>
      <x:c r="AI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  <x:c r="AD553" s="18"/>
      <x:c r="AE553" s="18"/>
      <x:c r="AF553" s="18"/>
      <x:c r="AG553" s="18"/>
      <x:c r="AH553" s="18"/>
      <x:c r="AI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  <x:c r="AD554" s="18"/>
      <x:c r="AE554" s="18"/>
      <x:c r="AF554" s="18"/>
      <x:c r="AG554" s="18"/>
      <x:c r="AH554" s="18"/>
      <x:c r="AI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  <x:c r="AD555" s="18"/>
      <x:c r="AE555" s="18"/>
      <x:c r="AF555" s="18"/>
      <x:c r="AG555" s="18"/>
      <x:c r="AH555" s="18"/>
      <x:c r="AI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  <x:c r="AD556" s="18"/>
      <x:c r="AE556" s="18"/>
      <x:c r="AF556" s="18"/>
      <x:c r="AG556" s="18"/>
      <x:c r="AH556" s="18"/>
      <x:c r="AI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  <x:c r="AD557" s="18"/>
      <x:c r="AE557" s="18"/>
      <x:c r="AF557" s="18"/>
      <x:c r="AG557" s="18"/>
      <x:c r="AH557" s="18"/>
      <x:c r="AI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  <x:c r="AD558" s="18"/>
      <x:c r="AE558" s="18"/>
      <x:c r="AF558" s="18"/>
      <x:c r="AG558" s="18"/>
      <x:c r="AH558" s="18"/>
      <x:c r="AI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  <x:c r="AD559" s="18"/>
      <x:c r="AE559" s="18"/>
      <x:c r="AF559" s="18"/>
      <x:c r="AG559" s="18"/>
      <x:c r="AH559" s="18"/>
      <x:c r="AI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  <x:c r="AD560" s="18"/>
      <x:c r="AE560" s="18"/>
      <x:c r="AF560" s="18"/>
      <x:c r="AG560" s="18"/>
      <x:c r="AH560" s="18"/>
      <x:c r="AI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  <x:c r="AD561" s="18"/>
      <x:c r="AE561" s="18"/>
      <x:c r="AF561" s="18"/>
      <x:c r="AG561" s="18"/>
      <x:c r="AH561" s="18"/>
      <x:c r="AI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  <x:c r="AD562" s="18"/>
      <x:c r="AE562" s="18"/>
      <x:c r="AF562" s="18"/>
      <x:c r="AG562" s="18"/>
      <x:c r="AH562" s="18"/>
      <x:c r="AI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  <x:c r="AD563" s="18"/>
      <x:c r="AE563" s="18"/>
      <x:c r="AF563" s="18"/>
      <x:c r="AG563" s="18"/>
      <x:c r="AH563" s="18"/>
      <x:c r="AI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  <x:c r="AD564" s="18"/>
      <x:c r="AE564" s="18"/>
      <x:c r="AF564" s="18"/>
      <x:c r="AG564" s="18"/>
      <x:c r="AH564" s="18"/>
      <x:c r="AI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  <x:c r="AD565" s="18"/>
      <x:c r="AE565" s="18"/>
      <x:c r="AF565" s="18"/>
      <x:c r="AG565" s="18"/>
      <x:c r="AH565" s="18"/>
      <x:c r="AI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  <x:c r="AD566" s="18"/>
      <x:c r="AE566" s="18"/>
      <x:c r="AF566" s="18"/>
      <x:c r="AG566" s="18"/>
      <x:c r="AH566" s="18"/>
      <x:c r="AI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  <x:c r="AD567" s="18"/>
      <x:c r="AE567" s="18"/>
      <x:c r="AF567" s="18"/>
      <x:c r="AG567" s="18"/>
      <x:c r="AH567" s="18"/>
      <x:c r="AI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  <x:c r="AD568" s="18"/>
      <x:c r="AE568" s="18"/>
      <x:c r="AF568" s="18"/>
      <x:c r="AG568" s="18"/>
      <x:c r="AH568" s="18"/>
      <x:c r="AI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  <x:c r="AD569" s="18"/>
      <x:c r="AE569" s="18"/>
      <x:c r="AF569" s="18"/>
      <x:c r="AG569" s="18"/>
      <x:c r="AH569" s="18"/>
      <x:c r="AI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  <x:c r="AD570" s="18"/>
      <x:c r="AE570" s="18"/>
      <x:c r="AF570" s="18"/>
      <x:c r="AG570" s="18"/>
      <x:c r="AH570" s="18"/>
      <x:c r="AI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  <x:c r="AD571" s="18"/>
      <x:c r="AE571" s="18"/>
      <x:c r="AF571" s="18"/>
      <x:c r="AG571" s="18"/>
      <x:c r="AH571" s="18"/>
      <x:c r="AI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  <x:c r="AD572" s="18"/>
      <x:c r="AE572" s="18"/>
      <x:c r="AF572" s="18"/>
      <x:c r="AG572" s="18"/>
      <x:c r="AH572" s="18"/>
      <x:c r="AI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  <x:c r="AD573" s="18"/>
      <x:c r="AE573" s="18"/>
      <x:c r="AF573" s="18"/>
      <x:c r="AG573" s="18"/>
      <x:c r="AH573" s="18"/>
      <x:c r="AI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  <x:c r="AD574" s="18"/>
      <x:c r="AE574" s="18"/>
      <x:c r="AF574" s="18"/>
      <x:c r="AG574" s="18"/>
      <x:c r="AH574" s="18"/>
      <x:c r="AI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  <x:c r="AD575" s="18"/>
      <x:c r="AE575" s="18"/>
      <x:c r="AF575" s="18"/>
      <x:c r="AG575" s="18"/>
      <x:c r="AH575" s="18"/>
      <x:c r="AI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  <x:c r="AD576" s="18"/>
      <x:c r="AE576" s="18"/>
      <x:c r="AF576" s="18"/>
      <x:c r="AG576" s="18"/>
      <x:c r="AH576" s="18"/>
      <x:c r="AI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  <x:c r="AD577" s="18"/>
      <x:c r="AE577" s="18"/>
      <x:c r="AF577" s="18"/>
      <x:c r="AG577" s="18"/>
      <x:c r="AH577" s="18"/>
      <x:c r="AI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  <x:c r="AD578" s="18"/>
      <x:c r="AE578" s="18"/>
      <x:c r="AF578" s="18"/>
      <x:c r="AG578" s="18"/>
      <x:c r="AH578" s="18"/>
      <x:c r="AI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  <x:c r="AD579" s="18"/>
      <x:c r="AE579" s="18"/>
      <x:c r="AF579" s="18"/>
      <x:c r="AG579" s="18"/>
      <x:c r="AH579" s="18"/>
      <x:c r="AI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  <x:c r="AD580" s="18"/>
      <x:c r="AE580" s="18"/>
      <x:c r="AF580" s="18"/>
      <x:c r="AG580" s="18"/>
      <x:c r="AH580" s="18"/>
      <x:c r="AI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  <x:c r="AD581" s="18"/>
      <x:c r="AE581" s="18"/>
      <x:c r="AF581" s="18"/>
      <x:c r="AG581" s="18"/>
      <x:c r="AH581" s="18"/>
      <x:c r="AI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  <x:c r="AD582" s="18"/>
      <x:c r="AE582" s="18"/>
      <x:c r="AF582" s="18"/>
      <x:c r="AG582" s="18"/>
      <x:c r="AH582" s="18"/>
      <x:c r="AI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  <x:c r="AD583" s="18"/>
      <x:c r="AE583" s="18"/>
      <x:c r="AF583" s="18"/>
      <x:c r="AG583" s="18"/>
      <x:c r="AH583" s="18"/>
      <x:c r="AI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  <x:c r="AD584" s="18"/>
      <x:c r="AE584" s="18"/>
      <x:c r="AF584" s="18"/>
      <x:c r="AG584" s="18"/>
      <x:c r="AH584" s="18"/>
      <x:c r="AI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  <x:c r="AD585" s="18"/>
      <x:c r="AE585" s="18"/>
      <x:c r="AF585" s="18"/>
      <x:c r="AG585" s="18"/>
      <x:c r="AH585" s="18"/>
      <x:c r="AI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  <x:c r="AD586" s="18"/>
      <x:c r="AE586" s="18"/>
      <x:c r="AF586" s="18"/>
      <x:c r="AG586" s="18"/>
      <x:c r="AH586" s="18"/>
      <x:c r="AI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  <x:c r="AD587" s="18"/>
      <x:c r="AE587" s="18"/>
      <x:c r="AF587" s="18"/>
      <x:c r="AG587" s="18"/>
      <x:c r="AH587" s="18"/>
      <x:c r="AI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  <x:c r="AD588" s="18"/>
      <x:c r="AE588" s="18"/>
      <x:c r="AF588" s="18"/>
      <x:c r="AG588" s="18"/>
      <x:c r="AH588" s="18"/>
      <x:c r="AI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  <x:c r="AD589" s="18"/>
      <x:c r="AE589" s="18"/>
      <x:c r="AF589" s="18"/>
      <x:c r="AG589" s="18"/>
      <x:c r="AH589" s="18"/>
      <x:c r="AI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  <x:c r="AD590" s="18"/>
      <x:c r="AE590" s="18"/>
      <x:c r="AF590" s="18"/>
      <x:c r="AG590" s="18"/>
      <x:c r="AH590" s="18"/>
      <x:c r="AI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  <x:c r="AD591" s="18"/>
      <x:c r="AE591" s="18"/>
      <x:c r="AF591" s="18"/>
      <x:c r="AG591" s="18"/>
      <x:c r="AH591" s="18"/>
      <x:c r="AI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  <x:c r="AD592" s="18"/>
      <x:c r="AE592" s="18"/>
      <x:c r="AF592" s="18"/>
      <x:c r="AG592" s="18"/>
      <x:c r="AH592" s="18"/>
      <x:c r="AI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  <x:c r="AD593" s="18"/>
      <x:c r="AE593" s="18"/>
      <x:c r="AF593" s="18"/>
      <x:c r="AG593" s="18"/>
      <x:c r="AH593" s="18"/>
      <x:c r="AI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  <x:c r="AD594" s="18"/>
      <x:c r="AE594" s="18"/>
      <x:c r="AF594" s="18"/>
      <x:c r="AG594" s="18"/>
      <x:c r="AH594" s="18"/>
      <x:c r="AI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  <x:c r="AD595" s="18"/>
      <x:c r="AE595" s="18"/>
      <x:c r="AF595" s="18"/>
      <x:c r="AG595" s="18"/>
      <x:c r="AH595" s="18"/>
      <x:c r="AI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  <x:c r="AD596" s="18"/>
      <x:c r="AE596" s="18"/>
      <x:c r="AF596" s="18"/>
      <x:c r="AG596" s="18"/>
      <x:c r="AH596" s="18"/>
      <x:c r="AI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  <x:c r="AD597" s="18"/>
      <x:c r="AE597" s="18"/>
      <x:c r="AF597" s="18"/>
      <x:c r="AG597" s="18"/>
      <x:c r="AH597" s="18"/>
      <x:c r="AI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  <x:c r="AD598" s="18"/>
      <x:c r="AE598" s="18"/>
      <x:c r="AF598" s="18"/>
      <x:c r="AG598" s="18"/>
      <x:c r="AH598" s="18"/>
      <x:c r="AI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  <x:c r="AD599" s="18"/>
      <x:c r="AE599" s="18"/>
      <x:c r="AF599" s="18"/>
      <x:c r="AG599" s="18"/>
      <x:c r="AH599" s="18"/>
      <x:c r="AI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  <x:c r="AD600" s="18"/>
      <x:c r="AE600" s="18"/>
      <x:c r="AF600" s="18"/>
      <x:c r="AG600" s="18"/>
      <x:c r="AH600" s="18"/>
      <x:c r="AI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  <x:c r="AD601" s="18"/>
      <x:c r="AE601" s="18"/>
      <x:c r="AF601" s="18"/>
      <x:c r="AG601" s="18"/>
      <x:c r="AH601" s="18"/>
      <x:c r="AI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  <x:c r="AD602" s="18"/>
      <x:c r="AE602" s="18"/>
      <x:c r="AF602" s="18"/>
      <x:c r="AG602" s="18"/>
      <x:c r="AH602" s="18"/>
      <x:c r="AI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  <x:c r="AD603" s="18"/>
      <x:c r="AE603" s="18"/>
      <x:c r="AF603" s="18"/>
      <x:c r="AG603" s="18"/>
      <x:c r="AH603" s="18"/>
      <x:c r="AI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  <x:c r="AD604" s="18"/>
      <x:c r="AE604" s="18"/>
      <x:c r="AF604" s="18"/>
      <x:c r="AG604" s="18"/>
      <x:c r="AH604" s="18"/>
      <x:c r="AI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  <x:c r="AD605" s="18"/>
      <x:c r="AE605" s="18"/>
      <x:c r="AF605" s="18"/>
      <x:c r="AG605" s="18"/>
      <x:c r="AH605" s="18"/>
      <x:c r="AI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  <x:c r="AD606" s="18"/>
      <x:c r="AE606" s="18"/>
      <x:c r="AF606" s="18"/>
      <x:c r="AG606" s="18"/>
      <x:c r="AH606" s="18"/>
      <x:c r="AI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  <x:c r="AD607" s="18"/>
      <x:c r="AE607" s="18"/>
      <x:c r="AF607" s="18"/>
      <x:c r="AG607" s="18"/>
      <x:c r="AH607" s="18"/>
      <x:c r="AI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  <x:c r="AD608" s="18"/>
      <x:c r="AE608" s="18"/>
      <x:c r="AF608" s="18"/>
      <x:c r="AG608" s="18"/>
      <x:c r="AH608" s="18"/>
      <x:c r="AI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  <x:c r="AD609" s="18"/>
      <x:c r="AE609" s="18"/>
      <x:c r="AF609" s="18"/>
      <x:c r="AG609" s="18"/>
      <x:c r="AH609" s="18"/>
      <x:c r="AI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  <x:c r="AD610" s="18"/>
      <x:c r="AE610" s="18"/>
      <x:c r="AF610" s="18"/>
      <x:c r="AG610" s="18"/>
      <x:c r="AH610" s="18"/>
      <x:c r="AI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  <x:c r="AD611" s="18"/>
      <x:c r="AE611" s="18"/>
      <x:c r="AF611" s="18"/>
      <x:c r="AG611" s="18"/>
      <x:c r="AH611" s="18"/>
      <x:c r="AI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  <x:c r="AD612" s="18"/>
      <x:c r="AE612" s="18"/>
      <x:c r="AF612" s="18"/>
      <x:c r="AG612" s="18"/>
      <x:c r="AH612" s="18"/>
      <x:c r="AI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  <x:c r="AD613" s="18"/>
      <x:c r="AE613" s="18"/>
      <x:c r="AF613" s="18"/>
      <x:c r="AG613" s="18"/>
      <x:c r="AH613" s="18"/>
      <x:c r="AI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  <x:c r="AD614" s="18"/>
      <x:c r="AE614" s="18"/>
      <x:c r="AF614" s="18"/>
      <x:c r="AG614" s="18"/>
      <x:c r="AH614" s="18"/>
      <x:c r="AI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  <x:c r="AD615" s="18"/>
      <x:c r="AE615" s="18"/>
      <x:c r="AF615" s="18"/>
      <x:c r="AG615" s="18"/>
      <x:c r="AH615" s="18"/>
      <x:c r="AI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  <x:c r="AD616" s="18"/>
      <x:c r="AE616" s="18"/>
      <x:c r="AF616" s="18"/>
      <x:c r="AG616" s="18"/>
      <x:c r="AH616" s="18"/>
      <x:c r="AI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  <x:c r="AD617" s="18"/>
      <x:c r="AE617" s="18"/>
      <x:c r="AF617" s="18"/>
      <x:c r="AG617" s="18"/>
      <x:c r="AH617" s="18"/>
      <x:c r="AI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  <x:c r="AD618" s="18"/>
      <x:c r="AE618" s="18"/>
      <x:c r="AF618" s="18"/>
      <x:c r="AG618" s="18"/>
      <x:c r="AH618" s="18"/>
      <x:c r="AI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  <x:c r="AD619" s="18"/>
      <x:c r="AE619" s="18"/>
      <x:c r="AF619" s="18"/>
      <x:c r="AG619" s="18"/>
      <x:c r="AH619" s="18"/>
      <x:c r="AI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  <x:c r="AD620" s="18"/>
      <x:c r="AE620" s="18"/>
      <x:c r="AF620" s="18"/>
      <x:c r="AG620" s="18"/>
      <x:c r="AH620" s="18"/>
      <x:c r="AI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  <x:c r="AD621" s="18"/>
      <x:c r="AE621" s="18"/>
      <x:c r="AF621" s="18"/>
      <x:c r="AG621" s="18"/>
      <x:c r="AH621" s="18"/>
      <x:c r="AI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  <x:c r="AD622" s="18"/>
      <x:c r="AE622" s="18"/>
      <x:c r="AF622" s="18"/>
      <x:c r="AG622" s="18"/>
      <x:c r="AH622" s="18"/>
      <x:c r="AI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  <x:c r="AD623" s="18"/>
      <x:c r="AE623" s="18"/>
      <x:c r="AF623" s="18"/>
      <x:c r="AG623" s="18"/>
      <x:c r="AH623" s="18"/>
      <x:c r="AI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  <x:c r="AD624" s="18"/>
      <x:c r="AE624" s="18"/>
      <x:c r="AF624" s="18"/>
      <x:c r="AG624" s="18"/>
      <x:c r="AH624" s="18"/>
      <x:c r="AI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  <x:c r="AD625" s="18"/>
      <x:c r="AE625" s="18"/>
      <x:c r="AF625" s="18"/>
      <x:c r="AG625" s="18"/>
      <x:c r="AH625" s="18"/>
      <x:c r="AI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  <x:c r="AD626" s="18"/>
      <x:c r="AE626" s="18"/>
      <x:c r="AF626" s="18"/>
      <x:c r="AG626" s="18"/>
      <x:c r="AH626" s="18"/>
      <x:c r="AI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  <x:c r="AD627" s="18"/>
      <x:c r="AE627" s="18"/>
      <x:c r="AF627" s="18"/>
      <x:c r="AG627" s="18"/>
      <x:c r="AH627" s="18"/>
      <x:c r="AI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  <x:c r="AD628" s="18"/>
      <x:c r="AE628" s="18"/>
      <x:c r="AF628" s="18"/>
      <x:c r="AG628" s="18"/>
      <x:c r="AH628" s="18"/>
      <x:c r="AI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  <x:c r="AD629" s="18"/>
      <x:c r="AE629" s="18"/>
      <x:c r="AF629" s="18"/>
      <x:c r="AG629" s="18"/>
      <x:c r="AH629" s="18"/>
      <x:c r="AI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  <x:c r="AD630" s="18"/>
      <x:c r="AE630" s="18"/>
      <x:c r="AF630" s="18"/>
      <x:c r="AG630" s="18"/>
      <x:c r="AH630" s="18"/>
      <x:c r="AI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  <x:c r="AD631" s="18"/>
      <x:c r="AE631" s="18"/>
      <x:c r="AF631" s="18"/>
      <x:c r="AG631" s="18"/>
      <x:c r="AH631" s="18"/>
      <x:c r="AI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  <x:c r="AD632" s="18"/>
      <x:c r="AE632" s="18"/>
      <x:c r="AF632" s="18"/>
      <x:c r="AG632" s="18"/>
      <x:c r="AH632" s="18"/>
      <x:c r="AI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  <x:c r="AD633" s="18"/>
      <x:c r="AE633" s="18"/>
      <x:c r="AF633" s="18"/>
      <x:c r="AG633" s="18"/>
      <x:c r="AH633" s="18"/>
      <x:c r="AI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  <x:c r="AD634" s="18"/>
      <x:c r="AE634" s="18"/>
      <x:c r="AF634" s="18"/>
      <x:c r="AG634" s="18"/>
      <x:c r="AH634" s="18"/>
      <x:c r="AI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  <x:c r="AD635" s="18"/>
      <x:c r="AE635" s="18"/>
      <x:c r="AF635" s="18"/>
      <x:c r="AG635" s="18"/>
      <x:c r="AH635" s="18"/>
      <x:c r="AI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  <x:c r="AD636" s="18"/>
      <x:c r="AE636" s="18"/>
      <x:c r="AF636" s="18"/>
      <x:c r="AG636" s="18"/>
      <x:c r="AH636" s="18"/>
      <x:c r="AI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  <x:c r="AD637" s="18"/>
      <x:c r="AE637" s="18"/>
      <x:c r="AF637" s="18"/>
      <x:c r="AG637" s="18"/>
      <x:c r="AH637" s="18"/>
      <x:c r="AI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  <x:c r="AD638" s="18"/>
      <x:c r="AE638" s="18"/>
      <x:c r="AF638" s="18"/>
      <x:c r="AG638" s="18"/>
      <x:c r="AH638" s="18"/>
      <x:c r="AI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  <x:c r="AD639" s="18"/>
      <x:c r="AE639" s="18"/>
      <x:c r="AF639" s="18"/>
      <x:c r="AG639" s="18"/>
      <x:c r="AH639" s="18"/>
      <x:c r="AI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  <x:c r="AD640" s="18"/>
      <x:c r="AE640" s="18"/>
      <x:c r="AF640" s="18"/>
      <x:c r="AG640" s="18"/>
      <x:c r="AH640" s="18"/>
      <x:c r="AI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  <x:c r="AD641" s="18"/>
      <x:c r="AE641" s="18"/>
      <x:c r="AF641" s="18"/>
      <x:c r="AG641" s="18"/>
      <x:c r="AH641" s="18"/>
      <x:c r="AI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  <x:c r="AD642" s="18"/>
      <x:c r="AE642" s="18"/>
      <x:c r="AF642" s="18"/>
      <x:c r="AG642" s="18"/>
      <x:c r="AH642" s="18"/>
      <x:c r="AI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  <x:c r="AD643" s="18"/>
      <x:c r="AE643" s="18"/>
      <x:c r="AF643" s="18"/>
      <x:c r="AG643" s="18"/>
      <x:c r="AH643" s="18"/>
      <x:c r="AI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  <x:c r="AD644" s="18"/>
      <x:c r="AE644" s="18"/>
      <x:c r="AF644" s="18"/>
      <x:c r="AG644" s="18"/>
      <x:c r="AH644" s="18"/>
      <x:c r="AI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  <x:c r="AD645" s="18"/>
      <x:c r="AE645" s="18"/>
      <x:c r="AF645" s="18"/>
      <x:c r="AG645" s="18"/>
      <x:c r="AH645" s="18"/>
      <x:c r="AI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  <x:c r="AD646" s="18"/>
      <x:c r="AE646" s="18"/>
      <x:c r="AF646" s="18"/>
      <x:c r="AG646" s="18"/>
      <x:c r="AH646" s="18"/>
      <x:c r="AI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  <x:c r="AD647" s="18"/>
      <x:c r="AE647" s="18"/>
      <x:c r="AF647" s="18"/>
      <x:c r="AG647" s="18"/>
      <x:c r="AH647" s="18"/>
      <x:c r="AI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  <x:c r="AD648" s="18"/>
      <x:c r="AE648" s="18"/>
      <x:c r="AF648" s="18"/>
      <x:c r="AG648" s="18"/>
      <x:c r="AH648" s="18"/>
      <x:c r="AI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  <x:c r="AD649" s="18"/>
      <x:c r="AE649" s="18"/>
      <x:c r="AF649" s="18"/>
      <x:c r="AG649" s="18"/>
      <x:c r="AH649" s="18"/>
      <x:c r="AI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  <x:c r="AD650" s="18"/>
      <x:c r="AE650" s="18"/>
      <x:c r="AF650" s="18"/>
      <x:c r="AG650" s="18"/>
      <x:c r="AH650" s="18"/>
      <x:c r="AI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  <x:c r="AD651" s="18"/>
      <x:c r="AE651" s="18"/>
      <x:c r="AF651" s="18"/>
      <x:c r="AG651" s="18"/>
      <x:c r="AH651" s="18"/>
      <x:c r="AI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  <x:c r="AD652" s="18"/>
      <x:c r="AE652" s="18"/>
      <x:c r="AF652" s="18"/>
      <x:c r="AG652" s="18"/>
      <x:c r="AH652" s="18"/>
      <x:c r="AI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  <x:c r="AD653" s="18"/>
      <x:c r="AE653" s="18"/>
      <x:c r="AF653" s="18"/>
      <x:c r="AG653" s="18"/>
      <x:c r="AH653" s="18"/>
      <x:c r="AI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  <x:c r="AD654" s="18"/>
      <x:c r="AE654" s="18"/>
      <x:c r="AF654" s="18"/>
      <x:c r="AG654" s="18"/>
      <x:c r="AH654" s="18"/>
      <x:c r="AI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  <x:c r="AD655" s="18"/>
      <x:c r="AE655" s="18"/>
      <x:c r="AF655" s="18"/>
      <x:c r="AG655" s="18"/>
      <x:c r="AH655" s="18"/>
      <x:c r="AI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  <x:c r="AD656" s="18"/>
      <x:c r="AE656" s="18"/>
      <x:c r="AF656" s="18"/>
      <x:c r="AG656" s="18"/>
      <x:c r="AH656" s="18"/>
      <x:c r="AI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  <x:c r="AD657" s="18"/>
      <x:c r="AE657" s="18"/>
      <x:c r="AF657" s="18"/>
      <x:c r="AG657" s="18"/>
      <x:c r="AH657" s="18"/>
      <x:c r="AI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  <x:c r="AD658" s="18"/>
      <x:c r="AE658" s="18"/>
      <x:c r="AF658" s="18"/>
      <x:c r="AG658" s="18"/>
      <x:c r="AH658" s="18"/>
      <x:c r="AI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  <x:c r="AD659" s="18"/>
      <x:c r="AE659" s="18"/>
      <x:c r="AF659" s="18"/>
      <x:c r="AG659" s="18"/>
      <x:c r="AH659" s="18"/>
      <x:c r="AI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  <x:c r="AD660" s="18"/>
      <x:c r="AE660" s="18"/>
      <x:c r="AF660" s="18"/>
      <x:c r="AG660" s="18"/>
      <x:c r="AH660" s="18"/>
      <x:c r="AI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  <x:c r="AD661" s="18"/>
      <x:c r="AE661" s="18"/>
      <x:c r="AF661" s="18"/>
      <x:c r="AG661" s="18"/>
      <x:c r="AH661" s="18"/>
      <x:c r="AI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  <x:c r="AD662" s="18"/>
      <x:c r="AE662" s="18"/>
      <x:c r="AF662" s="18"/>
      <x:c r="AG662" s="18"/>
      <x:c r="AH662" s="18"/>
      <x:c r="AI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  <x:c r="AD663" s="18"/>
      <x:c r="AE663" s="18"/>
      <x:c r="AF663" s="18"/>
      <x:c r="AG663" s="18"/>
      <x:c r="AH663" s="18"/>
      <x:c r="AI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  <x:c r="AD664" s="18"/>
      <x:c r="AE664" s="18"/>
      <x:c r="AF664" s="18"/>
      <x:c r="AG664" s="18"/>
      <x:c r="AH664" s="18"/>
      <x:c r="AI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  <x:c r="AD665" s="18"/>
      <x:c r="AE665" s="18"/>
      <x:c r="AF665" s="18"/>
      <x:c r="AG665" s="18"/>
      <x:c r="AH665" s="18"/>
      <x:c r="AI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  <x:c r="AD666" s="18"/>
      <x:c r="AE666" s="18"/>
      <x:c r="AF666" s="18"/>
      <x:c r="AG666" s="18"/>
      <x:c r="AH666" s="18"/>
      <x:c r="AI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  <x:c r="AD667" s="18"/>
      <x:c r="AE667" s="18"/>
      <x:c r="AF667" s="18"/>
      <x:c r="AG667" s="18"/>
      <x:c r="AH667" s="18"/>
      <x:c r="AI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  <x:c r="AD668" s="18"/>
      <x:c r="AE668" s="18"/>
      <x:c r="AF668" s="18"/>
      <x:c r="AG668" s="18"/>
      <x:c r="AH668" s="18"/>
      <x:c r="AI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  <x:c r="AD669" s="18"/>
      <x:c r="AE669" s="18"/>
      <x:c r="AF669" s="18"/>
      <x:c r="AG669" s="18"/>
      <x:c r="AH669" s="18"/>
      <x:c r="AI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  <x:c r="AD670" s="18"/>
      <x:c r="AE670" s="18"/>
      <x:c r="AF670" s="18"/>
      <x:c r="AG670" s="18"/>
      <x:c r="AH670" s="18"/>
      <x:c r="AI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  <x:c r="AD671" s="18"/>
      <x:c r="AE671" s="18"/>
      <x:c r="AF671" s="18"/>
      <x:c r="AG671" s="18"/>
      <x:c r="AH671" s="18"/>
      <x:c r="AI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  <x:c r="AD672" s="18"/>
      <x:c r="AE672" s="18"/>
      <x:c r="AF672" s="18"/>
      <x:c r="AG672" s="18"/>
      <x:c r="AH672" s="18"/>
      <x:c r="AI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  <x:c r="AD673" s="18"/>
      <x:c r="AE673" s="18"/>
      <x:c r="AF673" s="18"/>
      <x:c r="AG673" s="18"/>
      <x:c r="AH673" s="18"/>
      <x:c r="AI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  <x:c r="AD674" s="18"/>
      <x:c r="AE674" s="18"/>
      <x:c r="AF674" s="18"/>
      <x:c r="AG674" s="18"/>
      <x:c r="AH674" s="18"/>
      <x:c r="AI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  <x:c r="AD675" s="18"/>
      <x:c r="AE675" s="18"/>
      <x:c r="AF675" s="18"/>
      <x:c r="AG675" s="18"/>
      <x:c r="AH675" s="18"/>
      <x:c r="AI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  <x:c r="AD676" s="18"/>
      <x:c r="AE676" s="18"/>
      <x:c r="AF676" s="18"/>
      <x:c r="AG676" s="18"/>
      <x:c r="AH676" s="18"/>
      <x:c r="AI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  <x:c r="AD677" s="18"/>
      <x:c r="AE677" s="18"/>
      <x:c r="AF677" s="18"/>
      <x:c r="AG677" s="18"/>
      <x:c r="AH677" s="18"/>
      <x:c r="AI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  <x:c r="AD678" s="18"/>
      <x:c r="AE678" s="18"/>
      <x:c r="AF678" s="18"/>
      <x:c r="AG678" s="18"/>
      <x:c r="AH678" s="18"/>
      <x:c r="AI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  <x:c r="AD679" s="18"/>
      <x:c r="AE679" s="18"/>
      <x:c r="AF679" s="18"/>
      <x:c r="AG679" s="18"/>
      <x:c r="AH679" s="18"/>
      <x:c r="AI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  <x:c r="AD680" s="18"/>
      <x:c r="AE680" s="18"/>
      <x:c r="AF680" s="18"/>
      <x:c r="AG680" s="18"/>
      <x:c r="AH680" s="18"/>
      <x:c r="AI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  <x:c r="AD681" s="18"/>
      <x:c r="AE681" s="18"/>
      <x:c r="AF681" s="18"/>
      <x:c r="AG681" s="18"/>
      <x:c r="AH681" s="18"/>
      <x:c r="AI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  <x:c r="AD682" s="18"/>
      <x:c r="AE682" s="18"/>
      <x:c r="AF682" s="18"/>
      <x:c r="AG682" s="18"/>
      <x:c r="AH682" s="18"/>
      <x:c r="AI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  <x:c r="AD683" s="18"/>
      <x:c r="AE683" s="18"/>
      <x:c r="AF683" s="18"/>
      <x:c r="AG683" s="18"/>
      <x:c r="AH683" s="18"/>
      <x:c r="AI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  <x:c r="AD684" s="18"/>
      <x:c r="AE684" s="18"/>
      <x:c r="AF684" s="18"/>
      <x:c r="AG684" s="18"/>
      <x:c r="AH684" s="18"/>
      <x:c r="AI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  <x:c r="AD685" s="18"/>
      <x:c r="AE685" s="18"/>
      <x:c r="AF685" s="18"/>
      <x:c r="AG685" s="18"/>
      <x:c r="AH685" s="18"/>
      <x:c r="AI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  <x:c r="AD686" s="18"/>
      <x:c r="AE686" s="18"/>
      <x:c r="AF686" s="18"/>
      <x:c r="AG686" s="18"/>
      <x:c r="AH686" s="18"/>
      <x:c r="AI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  <x:c r="AD687" s="18"/>
      <x:c r="AE687" s="18"/>
      <x:c r="AF687" s="18"/>
      <x:c r="AG687" s="18"/>
      <x:c r="AH687" s="18"/>
      <x:c r="AI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  <x:c r="AD688" s="18"/>
      <x:c r="AE688" s="18"/>
      <x:c r="AF688" s="18"/>
      <x:c r="AG688" s="18"/>
      <x:c r="AH688" s="18"/>
      <x:c r="AI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  <x:c r="AD689" s="18"/>
      <x:c r="AE689" s="18"/>
      <x:c r="AF689" s="18"/>
      <x:c r="AG689" s="18"/>
      <x:c r="AH689" s="18"/>
      <x:c r="AI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  <x:c r="AD690" s="18"/>
      <x:c r="AE690" s="18"/>
      <x:c r="AF690" s="18"/>
      <x:c r="AG690" s="18"/>
      <x:c r="AH690" s="18"/>
      <x:c r="AI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  <x:c r="AD691" s="18"/>
      <x:c r="AE691" s="18"/>
      <x:c r="AF691" s="18"/>
      <x:c r="AG691" s="18"/>
      <x:c r="AH691" s="18"/>
      <x:c r="AI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  <x:c r="AD692" s="18"/>
      <x:c r="AE692" s="18"/>
      <x:c r="AF692" s="18"/>
      <x:c r="AG692" s="18"/>
      <x:c r="AH692" s="18"/>
      <x:c r="AI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  <x:c r="AD693" s="18"/>
      <x:c r="AE693" s="18"/>
      <x:c r="AF693" s="18"/>
      <x:c r="AG693" s="18"/>
      <x:c r="AH693" s="18"/>
      <x:c r="AI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  <x:c r="AD694" s="18"/>
      <x:c r="AE694" s="18"/>
      <x:c r="AF694" s="18"/>
      <x:c r="AG694" s="18"/>
      <x:c r="AH694" s="18"/>
      <x:c r="AI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  <x:c r="AD695" s="18"/>
      <x:c r="AE695" s="18"/>
      <x:c r="AF695" s="18"/>
      <x:c r="AG695" s="18"/>
      <x:c r="AH695" s="18"/>
      <x:c r="AI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  <x:c r="AD696" s="18"/>
      <x:c r="AE696" s="18"/>
      <x:c r="AF696" s="18"/>
      <x:c r="AG696" s="18"/>
      <x:c r="AH696" s="18"/>
      <x:c r="AI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  <x:c r="AD697" s="18"/>
      <x:c r="AE697" s="18"/>
      <x:c r="AF697" s="18"/>
      <x:c r="AG697" s="18"/>
      <x:c r="AH697" s="18"/>
      <x:c r="AI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  <x:c r="AD698" s="18"/>
      <x:c r="AE698" s="18"/>
      <x:c r="AF698" s="18"/>
      <x:c r="AG698" s="18"/>
      <x:c r="AH698" s="18"/>
      <x:c r="AI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  <x:c r="AD699" s="18"/>
      <x:c r="AE699" s="18"/>
      <x:c r="AF699" s="18"/>
      <x:c r="AG699" s="18"/>
      <x:c r="AH699" s="18"/>
      <x:c r="AI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  <x:c r="AD700" s="18"/>
      <x:c r="AE700" s="18"/>
      <x:c r="AF700" s="18"/>
      <x:c r="AG700" s="18"/>
      <x:c r="AH700" s="18"/>
      <x:c r="AI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  <x:c r="AD701" s="18"/>
      <x:c r="AE701" s="18"/>
      <x:c r="AF701" s="18"/>
      <x:c r="AG701" s="18"/>
      <x:c r="AH701" s="18"/>
      <x:c r="AI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  <x:c r="AD702" s="18"/>
      <x:c r="AE702" s="18"/>
      <x:c r="AF702" s="18"/>
      <x:c r="AG702" s="18"/>
      <x:c r="AH702" s="18"/>
      <x:c r="AI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  <x:c r="AD703" s="18"/>
      <x:c r="AE703" s="18"/>
      <x:c r="AF703" s="18"/>
      <x:c r="AG703" s="18"/>
      <x:c r="AH703" s="18"/>
      <x:c r="AI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  <x:c r="AD704" s="18"/>
      <x:c r="AE704" s="18"/>
      <x:c r="AF704" s="18"/>
      <x:c r="AG704" s="18"/>
      <x:c r="AH704" s="18"/>
      <x:c r="AI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  <x:c r="AD705" s="18"/>
      <x:c r="AE705" s="18"/>
      <x:c r="AF705" s="18"/>
      <x:c r="AG705" s="18"/>
      <x:c r="AH705" s="18"/>
      <x:c r="AI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  <x:c r="AD706" s="18"/>
      <x:c r="AE706" s="18"/>
      <x:c r="AF706" s="18"/>
      <x:c r="AG706" s="18"/>
      <x:c r="AH706" s="18"/>
      <x:c r="AI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  <x:c r="AD707" s="18"/>
      <x:c r="AE707" s="18"/>
      <x:c r="AF707" s="18"/>
      <x:c r="AG707" s="18"/>
      <x:c r="AH707" s="18"/>
      <x:c r="AI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  <x:c r="AD708" s="18"/>
      <x:c r="AE708" s="18"/>
      <x:c r="AF708" s="18"/>
      <x:c r="AG708" s="18"/>
      <x:c r="AH708" s="18"/>
      <x:c r="AI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  <x:c r="AD709" s="18"/>
      <x:c r="AE709" s="18"/>
      <x:c r="AF709" s="18"/>
      <x:c r="AG709" s="18"/>
      <x:c r="AH709" s="18"/>
      <x:c r="AI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  <x:c r="AD710" s="18"/>
      <x:c r="AE710" s="18"/>
      <x:c r="AF710" s="18"/>
      <x:c r="AG710" s="18"/>
      <x:c r="AH710" s="18"/>
      <x:c r="AI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  <x:c r="AD711" s="18"/>
      <x:c r="AE711" s="18"/>
      <x:c r="AF711" s="18"/>
      <x:c r="AG711" s="18"/>
      <x:c r="AH711" s="18"/>
      <x:c r="AI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  <x:c r="AD712" s="18"/>
      <x:c r="AE712" s="18"/>
      <x:c r="AF712" s="18"/>
      <x:c r="AG712" s="18"/>
      <x:c r="AH712" s="18"/>
      <x:c r="AI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  <x:c r="AD713" s="18"/>
      <x:c r="AE713" s="18"/>
      <x:c r="AF713" s="18"/>
      <x:c r="AG713" s="18"/>
      <x:c r="AH713" s="18"/>
      <x:c r="AI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  <x:c r="AD714" s="18"/>
      <x:c r="AE714" s="18"/>
      <x:c r="AF714" s="18"/>
      <x:c r="AG714" s="18"/>
      <x:c r="AH714" s="18"/>
      <x:c r="AI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  <x:c r="AD715" s="18"/>
      <x:c r="AE715" s="18"/>
      <x:c r="AF715" s="18"/>
      <x:c r="AG715" s="18"/>
      <x:c r="AH715" s="18"/>
      <x:c r="AI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  <x:c r="AD716" s="18"/>
      <x:c r="AE716" s="18"/>
      <x:c r="AF716" s="18"/>
      <x:c r="AG716" s="18"/>
      <x:c r="AH716" s="18"/>
      <x:c r="AI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  <x:c r="AD717" s="18"/>
      <x:c r="AE717" s="18"/>
      <x:c r="AF717" s="18"/>
      <x:c r="AG717" s="18"/>
      <x:c r="AH717" s="18"/>
      <x:c r="AI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  <x:c r="AD718" s="18"/>
      <x:c r="AE718" s="18"/>
      <x:c r="AF718" s="18"/>
      <x:c r="AG718" s="18"/>
      <x:c r="AH718" s="18"/>
      <x:c r="AI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  <x:c r="AD719" s="18"/>
      <x:c r="AE719" s="18"/>
      <x:c r="AF719" s="18"/>
      <x:c r="AG719" s="18"/>
      <x:c r="AH719" s="18"/>
      <x:c r="AI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  <x:c r="AD720" s="18"/>
      <x:c r="AE720" s="18"/>
      <x:c r="AF720" s="18"/>
      <x:c r="AG720" s="18"/>
      <x:c r="AH720" s="18"/>
      <x:c r="AI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  <x:c r="AD721" s="18"/>
      <x:c r="AE721" s="18"/>
      <x:c r="AF721" s="18"/>
      <x:c r="AG721" s="18"/>
      <x:c r="AH721" s="18"/>
      <x:c r="AI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  <x:c r="AD722" s="18"/>
      <x:c r="AE722" s="18"/>
      <x:c r="AF722" s="18"/>
      <x:c r="AG722" s="18"/>
      <x:c r="AH722" s="18"/>
      <x:c r="AI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  <x:c r="AD723" s="18"/>
      <x:c r="AE723" s="18"/>
      <x:c r="AF723" s="18"/>
      <x:c r="AG723" s="18"/>
      <x:c r="AH723" s="18"/>
      <x:c r="AI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  <x:c r="AD724" s="18"/>
      <x:c r="AE724" s="18"/>
      <x:c r="AF724" s="18"/>
      <x:c r="AG724" s="18"/>
      <x:c r="AH724" s="18"/>
      <x:c r="AI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  <x:c r="AD725" s="18"/>
      <x:c r="AE725" s="18"/>
      <x:c r="AF725" s="18"/>
      <x:c r="AG725" s="18"/>
      <x:c r="AH725" s="18"/>
      <x:c r="AI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  <x:c r="AD726" s="18"/>
      <x:c r="AE726" s="18"/>
      <x:c r="AF726" s="18"/>
      <x:c r="AG726" s="18"/>
      <x:c r="AH726" s="18"/>
      <x:c r="AI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  <x:c r="AD727" s="18"/>
      <x:c r="AE727" s="18"/>
      <x:c r="AF727" s="18"/>
      <x:c r="AG727" s="18"/>
      <x:c r="AH727" s="18"/>
      <x:c r="AI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  <x:c r="AD728" s="18"/>
      <x:c r="AE728" s="18"/>
      <x:c r="AF728" s="18"/>
      <x:c r="AG728" s="18"/>
      <x:c r="AH728" s="18"/>
      <x:c r="AI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  <x:c r="AD729" s="18"/>
      <x:c r="AE729" s="18"/>
      <x:c r="AF729" s="18"/>
      <x:c r="AG729" s="18"/>
      <x:c r="AH729" s="18"/>
      <x:c r="AI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  <x:c r="AD730" s="18"/>
      <x:c r="AE730" s="18"/>
      <x:c r="AF730" s="18"/>
      <x:c r="AG730" s="18"/>
      <x:c r="AH730" s="18"/>
      <x:c r="AI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  <x:c r="AD731" s="18"/>
      <x:c r="AE731" s="18"/>
      <x:c r="AF731" s="18"/>
      <x:c r="AG731" s="18"/>
      <x:c r="AH731" s="18"/>
      <x:c r="AI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  <x:c r="AD732" s="18"/>
      <x:c r="AE732" s="18"/>
      <x:c r="AF732" s="18"/>
      <x:c r="AG732" s="18"/>
      <x:c r="AH732" s="18"/>
      <x:c r="AI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  <x:c r="AD733" s="18"/>
      <x:c r="AE733" s="18"/>
      <x:c r="AF733" s="18"/>
      <x:c r="AG733" s="18"/>
      <x:c r="AH733" s="18"/>
      <x:c r="AI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  <x:c r="AD734" s="18"/>
      <x:c r="AE734" s="18"/>
      <x:c r="AF734" s="18"/>
      <x:c r="AG734" s="18"/>
      <x:c r="AH734" s="18"/>
      <x:c r="AI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  <x:c r="AD735" s="18"/>
      <x:c r="AE735" s="18"/>
      <x:c r="AF735" s="18"/>
      <x:c r="AG735" s="18"/>
      <x:c r="AH735" s="18"/>
      <x:c r="AI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  <x:c r="AD736" s="18"/>
      <x:c r="AE736" s="18"/>
      <x:c r="AF736" s="18"/>
      <x:c r="AG736" s="18"/>
      <x:c r="AH736" s="18"/>
      <x:c r="AI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  <x:c r="AD737" s="18"/>
      <x:c r="AE737" s="18"/>
      <x:c r="AF737" s="18"/>
      <x:c r="AG737" s="18"/>
      <x:c r="AH737" s="18"/>
      <x:c r="AI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  <x:c r="AD738" s="18"/>
      <x:c r="AE738" s="18"/>
      <x:c r="AF738" s="18"/>
      <x:c r="AG738" s="18"/>
      <x:c r="AH738" s="18"/>
      <x:c r="AI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  <x:c r="AD739" s="18"/>
      <x:c r="AE739" s="18"/>
      <x:c r="AF739" s="18"/>
      <x:c r="AG739" s="18"/>
      <x:c r="AH739" s="18"/>
      <x:c r="AI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  <x:c r="AD740" s="18"/>
      <x:c r="AE740" s="18"/>
      <x:c r="AF740" s="18"/>
      <x:c r="AG740" s="18"/>
      <x:c r="AH740" s="18"/>
      <x:c r="AI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  <x:c r="AD741" s="18"/>
      <x:c r="AE741" s="18"/>
      <x:c r="AF741" s="18"/>
      <x:c r="AG741" s="18"/>
      <x:c r="AH741" s="18"/>
      <x:c r="AI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  <x:c r="AD742" s="18"/>
      <x:c r="AE742" s="18"/>
      <x:c r="AF742" s="18"/>
      <x:c r="AG742" s="18"/>
      <x:c r="AH742" s="18"/>
      <x:c r="AI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  <x:c r="AD743" s="18"/>
      <x:c r="AE743" s="18"/>
      <x:c r="AF743" s="18"/>
      <x:c r="AG743" s="18"/>
      <x:c r="AH743" s="18"/>
      <x:c r="AI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  <x:c r="AD744" s="18"/>
      <x:c r="AE744" s="18"/>
      <x:c r="AF744" s="18"/>
      <x:c r="AG744" s="18"/>
      <x:c r="AH744" s="18"/>
      <x:c r="AI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  <x:c r="AD745" s="18"/>
      <x:c r="AE745" s="18"/>
      <x:c r="AF745" s="18"/>
      <x:c r="AG745" s="18"/>
      <x:c r="AH745" s="18"/>
      <x:c r="AI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  <x:c r="AD746" s="18"/>
      <x:c r="AE746" s="18"/>
      <x:c r="AF746" s="18"/>
      <x:c r="AG746" s="18"/>
      <x:c r="AH746" s="18"/>
      <x:c r="AI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  <x:c r="AD747" s="18"/>
      <x:c r="AE747" s="18"/>
      <x:c r="AF747" s="18"/>
      <x:c r="AG747" s="18"/>
      <x:c r="AH747" s="18"/>
      <x:c r="AI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  <x:c r="AD748" s="18"/>
      <x:c r="AE748" s="18"/>
      <x:c r="AF748" s="18"/>
      <x:c r="AG748" s="18"/>
      <x:c r="AH748" s="18"/>
      <x:c r="AI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  <x:c r="AD749" s="18"/>
      <x:c r="AE749" s="18"/>
      <x:c r="AF749" s="18"/>
      <x:c r="AG749" s="18"/>
      <x:c r="AH749" s="18"/>
      <x:c r="AI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  <x:c r="AD750" s="18"/>
      <x:c r="AE750" s="18"/>
      <x:c r="AF750" s="18"/>
      <x:c r="AG750" s="18"/>
      <x:c r="AH750" s="18"/>
      <x:c r="AI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  <x:c r="AD751" s="18"/>
      <x:c r="AE751" s="18"/>
      <x:c r="AF751" s="18"/>
      <x:c r="AG751" s="18"/>
      <x:c r="AH751" s="18"/>
      <x:c r="AI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  <x:c r="AD752" s="18"/>
      <x:c r="AE752" s="18"/>
      <x:c r="AF752" s="18"/>
      <x:c r="AG752" s="18"/>
      <x:c r="AH752" s="18"/>
      <x:c r="AI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  <x:c r="AD753" s="18"/>
      <x:c r="AE753" s="18"/>
      <x:c r="AF753" s="18"/>
      <x:c r="AG753" s="18"/>
      <x:c r="AH753" s="18"/>
      <x:c r="AI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  <x:c r="AD754" s="18"/>
      <x:c r="AE754" s="18"/>
      <x:c r="AF754" s="18"/>
      <x:c r="AG754" s="18"/>
      <x:c r="AH754" s="18"/>
      <x:c r="AI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  <x:c r="AD755" s="18"/>
      <x:c r="AE755" s="18"/>
      <x:c r="AF755" s="18"/>
      <x:c r="AG755" s="18"/>
      <x:c r="AH755" s="18"/>
      <x:c r="AI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  <x:c r="AD756" s="18"/>
      <x:c r="AE756" s="18"/>
      <x:c r="AF756" s="18"/>
      <x:c r="AG756" s="18"/>
      <x:c r="AH756" s="18"/>
      <x:c r="AI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  <x:c r="AD757" s="18"/>
      <x:c r="AE757" s="18"/>
      <x:c r="AF757" s="18"/>
      <x:c r="AG757" s="18"/>
      <x:c r="AH757" s="18"/>
      <x:c r="AI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  <x:c r="AD758" s="18"/>
      <x:c r="AE758" s="18"/>
      <x:c r="AF758" s="18"/>
      <x:c r="AG758" s="18"/>
      <x:c r="AH758" s="18"/>
      <x:c r="AI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  <x:c r="AD759" s="18"/>
      <x:c r="AE759" s="18"/>
      <x:c r="AF759" s="18"/>
      <x:c r="AG759" s="18"/>
      <x:c r="AH759" s="18"/>
      <x:c r="AI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  <x:c r="AD760" s="18"/>
      <x:c r="AE760" s="18"/>
      <x:c r="AF760" s="18"/>
      <x:c r="AG760" s="18"/>
      <x:c r="AH760" s="18"/>
      <x:c r="AI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  <x:c r="AD761" s="18"/>
      <x:c r="AE761" s="18"/>
      <x:c r="AF761" s="18"/>
      <x:c r="AG761" s="18"/>
      <x:c r="AH761" s="18"/>
      <x:c r="AI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  <x:c r="AD762" s="18"/>
      <x:c r="AE762" s="18"/>
      <x:c r="AF762" s="18"/>
      <x:c r="AG762" s="18"/>
      <x:c r="AH762" s="18"/>
      <x:c r="AI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  <x:c r="AD763" s="18"/>
      <x:c r="AE763" s="18"/>
      <x:c r="AF763" s="18"/>
      <x:c r="AG763" s="18"/>
      <x:c r="AH763" s="18"/>
      <x:c r="AI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  <x:c r="AD764" s="18"/>
      <x:c r="AE764" s="18"/>
      <x:c r="AF764" s="18"/>
      <x:c r="AG764" s="18"/>
      <x:c r="AH764" s="18"/>
      <x:c r="AI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  <x:c r="AD765" s="18"/>
      <x:c r="AE765" s="18"/>
      <x:c r="AF765" s="18"/>
      <x:c r="AG765" s="18"/>
      <x:c r="AH765" s="18"/>
      <x:c r="AI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  <x:c r="AD766" s="18"/>
      <x:c r="AE766" s="18"/>
      <x:c r="AF766" s="18"/>
      <x:c r="AG766" s="18"/>
      <x:c r="AH766" s="18"/>
      <x:c r="AI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  <x:c r="AD767" s="18"/>
      <x:c r="AE767" s="18"/>
      <x:c r="AF767" s="18"/>
      <x:c r="AG767" s="18"/>
      <x:c r="AH767" s="18"/>
      <x:c r="AI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  <x:c r="AD768" s="18"/>
      <x:c r="AE768" s="18"/>
      <x:c r="AF768" s="18"/>
      <x:c r="AG768" s="18"/>
      <x:c r="AH768" s="18"/>
      <x:c r="AI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  <x:c r="AD769" s="18"/>
      <x:c r="AE769" s="18"/>
      <x:c r="AF769" s="18"/>
      <x:c r="AG769" s="18"/>
      <x:c r="AH769" s="18"/>
      <x:c r="AI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  <x:c r="AD770" s="18"/>
      <x:c r="AE770" s="18"/>
      <x:c r="AF770" s="18"/>
      <x:c r="AG770" s="18"/>
      <x:c r="AH770" s="18"/>
      <x:c r="AI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  <x:c r="AD771" s="18"/>
      <x:c r="AE771" s="18"/>
      <x:c r="AF771" s="18"/>
      <x:c r="AG771" s="18"/>
      <x:c r="AH771" s="18"/>
      <x:c r="AI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  <x:c r="AD772" s="18"/>
      <x:c r="AE772" s="18"/>
      <x:c r="AF772" s="18"/>
      <x:c r="AG772" s="18"/>
      <x:c r="AH772" s="18"/>
      <x:c r="AI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  <x:c r="AD773" s="18"/>
      <x:c r="AE773" s="18"/>
      <x:c r="AF773" s="18"/>
      <x:c r="AG773" s="18"/>
      <x:c r="AH773" s="18"/>
      <x:c r="AI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  <x:c r="AD774" s="18"/>
      <x:c r="AE774" s="18"/>
      <x:c r="AF774" s="18"/>
      <x:c r="AG774" s="18"/>
      <x:c r="AH774" s="18"/>
      <x:c r="AI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  <x:c r="AD775" s="18"/>
      <x:c r="AE775" s="18"/>
      <x:c r="AF775" s="18"/>
      <x:c r="AG775" s="18"/>
      <x:c r="AH775" s="18"/>
      <x:c r="AI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  <x:c r="AD776" s="18"/>
      <x:c r="AE776" s="18"/>
      <x:c r="AF776" s="18"/>
      <x:c r="AG776" s="18"/>
      <x:c r="AH776" s="18"/>
      <x:c r="AI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  <x:c r="AD777" s="18"/>
      <x:c r="AE777" s="18"/>
      <x:c r="AF777" s="18"/>
      <x:c r="AG777" s="18"/>
      <x:c r="AH777" s="18"/>
      <x:c r="AI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  <x:c r="AD778" s="18"/>
      <x:c r="AE778" s="18"/>
      <x:c r="AF778" s="18"/>
      <x:c r="AG778" s="18"/>
      <x:c r="AH778" s="18"/>
      <x:c r="AI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  <x:c r="AD779" s="18"/>
      <x:c r="AE779" s="18"/>
      <x:c r="AF779" s="18"/>
      <x:c r="AG779" s="18"/>
      <x:c r="AH779" s="18"/>
      <x:c r="AI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  <x:c r="AD780" s="18"/>
      <x:c r="AE780" s="18"/>
      <x:c r="AF780" s="18"/>
      <x:c r="AG780" s="18"/>
      <x:c r="AH780" s="18"/>
      <x:c r="AI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  <x:c r="AD781" s="18"/>
      <x:c r="AE781" s="18"/>
      <x:c r="AF781" s="18"/>
      <x:c r="AG781" s="18"/>
      <x:c r="AH781" s="18"/>
      <x:c r="AI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  <x:c r="AD782" s="18"/>
      <x:c r="AE782" s="18"/>
      <x:c r="AF782" s="18"/>
      <x:c r="AG782" s="18"/>
      <x:c r="AH782" s="18"/>
      <x:c r="AI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  <x:c r="AD783" s="18"/>
      <x:c r="AE783" s="18"/>
      <x:c r="AF783" s="18"/>
      <x:c r="AG783" s="18"/>
      <x:c r="AH783" s="18"/>
      <x:c r="AI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  <x:c r="AD784" s="18"/>
      <x:c r="AE784" s="18"/>
      <x:c r="AF784" s="18"/>
      <x:c r="AG784" s="18"/>
      <x:c r="AH784" s="18"/>
      <x:c r="AI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  <x:c r="AD785" s="18"/>
      <x:c r="AE785" s="18"/>
      <x:c r="AF785" s="18"/>
      <x:c r="AG785" s="18"/>
      <x:c r="AH785" s="18"/>
      <x:c r="AI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  <x:c r="AD786" s="18"/>
      <x:c r="AE786" s="18"/>
      <x:c r="AF786" s="18"/>
      <x:c r="AG786" s="18"/>
      <x:c r="AH786" s="18"/>
      <x:c r="AI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  <x:c r="AD787" s="18"/>
      <x:c r="AE787" s="18"/>
      <x:c r="AF787" s="18"/>
      <x:c r="AG787" s="18"/>
      <x:c r="AH787" s="18"/>
      <x:c r="AI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  <x:c r="AD788" s="18"/>
      <x:c r="AE788" s="18"/>
      <x:c r="AF788" s="18"/>
      <x:c r="AG788" s="18"/>
      <x:c r="AH788" s="18"/>
      <x:c r="AI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  <x:c r="AD789" s="18"/>
      <x:c r="AE789" s="18"/>
      <x:c r="AF789" s="18"/>
      <x:c r="AG789" s="18"/>
      <x:c r="AH789" s="18"/>
      <x:c r="AI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  <x:c r="AD790" s="18"/>
      <x:c r="AE790" s="18"/>
      <x:c r="AF790" s="18"/>
      <x:c r="AG790" s="18"/>
      <x:c r="AH790" s="18"/>
      <x:c r="AI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  <x:c r="AD791" s="18"/>
      <x:c r="AE791" s="18"/>
      <x:c r="AF791" s="18"/>
      <x:c r="AG791" s="18"/>
      <x:c r="AH791" s="18"/>
      <x:c r="AI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  <x:c r="AD792" s="18"/>
      <x:c r="AE792" s="18"/>
      <x:c r="AF792" s="18"/>
      <x:c r="AG792" s="18"/>
      <x:c r="AH792" s="18"/>
      <x:c r="AI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  <x:c r="AD793" s="18"/>
      <x:c r="AE793" s="18"/>
      <x:c r="AF793" s="18"/>
      <x:c r="AG793" s="18"/>
      <x:c r="AH793" s="18"/>
      <x:c r="AI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  <x:c r="AD794" s="18"/>
      <x:c r="AE794" s="18"/>
      <x:c r="AF794" s="18"/>
      <x:c r="AG794" s="18"/>
      <x:c r="AH794" s="18"/>
      <x:c r="AI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  <x:c r="AD795" s="18"/>
      <x:c r="AE795" s="18"/>
      <x:c r="AF795" s="18"/>
      <x:c r="AG795" s="18"/>
      <x:c r="AH795" s="18"/>
      <x:c r="AI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  <x:c r="AD796" s="18"/>
      <x:c r="AE796" s="18"/>
      <x:c r="AF796" s="18"/>
      <x:c r="AG796" s="18"/>
      <x:c r="AH796" s="18"/>
      <x:c r="AI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  <x:c r="AD797" s="18"/>
      <x:c r="AE797" s="18"/>
      <x:c r="AF797" s="18"/>
      <x:c r="AG797" s="18"/>
      <x:c r="AH797" s="18"/>
      <x:c r="AI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  <x:c r="AD798" s="18"/>
      <x:c r="AE798" s="18"/>
      <x:c r="AF798" s="18"/>
      <x:c r="AG798" s="18"/>
      <x:c r="AH798" s="18"/>
      <x:c r="AI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  <x:c r="AD799" s="18"/>
      <x:c r="AE799" s="18"/>
      <x:c r="AF799" s="18"/>
      <x:c r="AG799" s="18"/>
      <x:c r="AH799" s="18"/>
      <x:c r="AI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  <x:c r="AD800" s="18"/>
      <x:c r="AE800" s="18"/>
      <x:c r="AF800" s="18"/>
      <x:c r="AG800" s="18"/>
      <x:c r="AH800" s="18"/>
      <x:c r="AI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  <x:c r="AD801" s="18"/>
      <x:c r="AE801" s="18"/>
      <x:c r="AF801" s="18"/>
      <x:c r="AG801" s="18"/>
      <x:c r="AH801" s="18"/>
      <x:c r="AI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  <x:c r="AD802" s="18"/>
      <x:c r="AE802" s="18"/>
      <x:c r="AF802" s="18"/>
      <x:c r="AG802" s="18"/>
      <x:c r="AH802" s="18"/>
      <x:c r="AI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  <x:c r="AD803" s="18"/>
      <x:c r="AE803" s="18"/>
      <x:c r="AF803" s="18"/>
      <x:c r="AG803" s="18"/>
      <x:c r="AH803" s="18"/>
      <x:c r="AI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  <x:c r="AD804" s="18"/>
      <x:c r="AE804" s="18"/>
      <x:c r="AF804" s="18"/>
      <x:c r="AG804" s="18"/>
      <x:c r="AH804" s="18"/>
      <x:c r="AI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  <x:c r="AD805" s="18"/>
      <x:c r="AE805" s="18"/>
      <x:c r="AF805" s="18"/>
      <x:c r="AG805" s="18"/>
      <x:c r="AH805" s="18"/>
      <x:c r="AI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  <x:c r="AD806" s="18"/>
      <x:c r="AE806" s="18"/>
      <x:c r="AF806" s="18"/>
      <x:c r="AG806" s="18"/>
      <x:c r="AH806" s="18"/>
      <x:c r="AI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  <x:c r="AD807" s="18"/>
      <x:c r="AE807" s="18"/>
      <x:c r="AF807" s="18"/>
      <x:c r="AG807" s="18"/>
      <x:c r="AH807" s="18"/>
      <x:c r="AI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  <x:c r="AD808" s="18"/>
      <x:c r="AE808" s="18"/>
      <x:c r="AF808" s="18"/>
      <x:c r="AG808" s="18"/>
      <x:c r="AH808" s="18"/>
      <x:c r="AI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  <x:c r="AD809" s="18"/>
      <x:c r="AE809" s="18"/>
      <x:c r="AF809" s="18"/>
      <x:c r="AG809" s="18"/>
      <x:c r="AH809" s="18"/>
      <x:c r="AI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  <x:c r="AD810" s="18"/>
      <x:c r="AE810" s="18"/>
      <x:c r="AF810" s="18"/>
      <x:c r="AG810" s="18"/>
      <x:c r="AH810" s="18"/>
      <x:c r="AI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  <x:c r="AD811" s="18"/>
      <x:c r="AE811" s="18"/>
      <x:c r="AF811" s="18"/>
      <x:c r="AG811" s="18"/>
      <x:c r="AH811" s="18"/>
      <x:c r="AI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  <x:c r="AD812" s="18"/>
      <x:c r="AE812" s="18"/>
      <x:c r="AF812" s="18"/>
      <x:c r="AG812" s="18"/>
      <x:c r="AH812" s="18"/>
      <x:c r="AI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  <x:c r="AD813" s="18"/>
      <x:c r="AE813" s="18"/>
      <x:c r="AF813" s="18"/>
      <x:c r="AG813" s="18"/>
      <x:c r="AH813" s="18"/>
      <x:c r="AI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  <x:c r="AD814" s="18"/>
      <x:c r="AE814" s="18"/>
      <x:c r="AF814" s="18"/>
      <x:c r="AG814" s="18"/>
      <x:c r="AH814" s="18"/>
      <x:c r="AI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  <x:c r="AD815" s="18"/>
      <x:c r="AE815" s="18"/>
      <x:c r="AF815" s="18"/>
      <x:c r="AG815" s="18"/>
      <x:c r="AH815" s="18"/>
      <x:c r="AI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  <x:c r="AD816" s="18"/>
      <x:c r="AE816" s="18"/>
      <x:c r="AF816" s="18"/>
      <x:c r="AG816" s="18"/>
      <x:c r="AH816" s="18"/>
      <x:c r="AI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  <x:c r="AD817" s="18"/>
      <x:c r="AE817" s="18"/>
      <x:c r="AF817" s="18"/>
      <x:c r="AG817" s="18"/>
      <x:c r="AH817" s="18"/>
      <x:c r="AI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  <x:c r="AD818" s="18"/>
      <x:c r="AE818" s="18"/>
      <x:c r="AF818" s="18"/>
      <x:c r="AG818" s="18"/>
      <x:c r="AH818" s="18"/>
      <x:c r="AI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  <x:c r="AD819" s="18"/>
      <x:c r="AE819" s="18"/>
      <x:c r="AF819" s="18"/>
      <x:c r="AG819" s="18"/>
      <x:c r="AH819" s="18"/>
      <x:c r="AI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  <x:c r="AD820" s="18"/>
      <x:c r="AE820" s="18"/>
      <x:c r="AF820" s="18"/>
      <x:c r="AG820" s="18"/>
      <x:c r="AH820" s="18"/>
      <x:c r="AI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  <x:c r="AD821" s="18"/>
      <x:c r="AE821" s="18"/>
      <x:c r="AF821" s="18"/>
      <x:c r="AG821" s="18"/>
      <x:c r="AH821" s="18"/>
      <x:c r="AI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  <x:c r="AD822" s="18"/>
      <x:c r="AE822" s="18"/>
      <x:c r="AF822" s="18"/>
      <x:c r="AG822" s="18"/>
      <x:c r="AH822" s="18"/>
      <x:c r="AI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  <x:c r="AD823" s="18"/>
      <x:c r="AE823" s="18"/>
      <x:c r="AF823" s="18"/>
      <x:c r="AG823" s="18"/>
      <x:c r="AH823" s="18"/>
      <x:c r="AI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  <x:c r="AD824" s="18"/>
      <x:c r="AE824" s="18"/>
      <x:c r="AF824" s="18"/>
      <x:c r="AG824" s="18"/>
      <x:c r="AH824" s="18"/>
      <x:c r="AI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  <x:c r="AD825" s="18"/>
      <x:c r="AE825" s="18"/>
      <x:c r="AF825" s="18"/>
      <x:c r="AG825" s="18"/>
      <x:c r="AH825" s="18"/>
      <x:c r="AI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  <x:c r="AD826" s="18"/>
      <x:c r="AE826" s="18"/>
      <x:c r="AF826" s="18"/>
      <x:c r="AG826" s="18"/>
      <x:c r="AH826" s="18"/>
      <x:c r="AI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  <x:c r="AD827" s="18"/>
      <x:c r="AE827" s="18"/>
      <x:c r="AF827" s="18"/>
      <x:c r="AG827" s="18"/>
      <x:c r="AH827" s="18"/>
      <x:c r="AI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  <x:c r="AD828" s="18"/>
      <x:c r="AE828" s="18"/>
      <x:c r="AF828" s="18"/>
      <x:c r="AG828" s="18"/>
      <x:c r="AH828" s="18"/>
      <x:c r="AI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  <x:c r="AD829" s="18"/>
      <x:c r="AE829" s="18"/>
      <x:c r="AF829" s="18"/>
      <x:c r="AG829" s="18"/>
      <x:c r="AH829" s="18"/>
      <x:c r="AI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  <x:c r="AD830" s="18"/>
      <x:c r="AE830" s="18"/>
      <x:c r="AF830" s="18"/>
      <x:c r="AG830" s="18"/>
      <x:c r="AH830" s="18"/>
      <x:c r="AI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  <x:c r="AD831" s="18"/>
      <x:c r="AE831" s="18"/>
      <x:c r="AF831" s="18"/>
      <x:c r="AG831" s="18"/>
      <x:c r="AH831" s="18"/>
      <x:c r="AI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  <x:c r="AD832" s="18"/>
      <x:c r="AE832" s="18"/>
      <x:c r="AF832" s="18"/>
      <x:c r="AG832" s="18"/>
      <x:c r="AH832" s="18"/>
      <x:c r="AI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  <x:c r="AD833" s="18"/>
      <x:c r="AE833" s="18"/>
      <x:c r="AF833" s="18"/>
      <x:c r="AG833" s="18"/>
      <x:c r="AH833" s="18"/>
      <x:c r="AI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  <x:c r="AD834" s="18"/>
      <x:c r="AE834" s="18"/>
      <x:c r="AF834" s="18"/>
      <x:c r="AG834" s="18"/>
      <x:c r="AH834" s="18"/>
      <x:c r="AI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  <x:c r="AD835" s="18"/>
      <x:c r="AE835" s="18"/>
      <x:c r="AF835" s="18"/>
      <x:c r="AG835" s="18"/>
      <x:c r="AH835" s="18"/>
      <x:c r="AI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  <x:c r="AD836" s="18"/>
      <x:c r="AE836" s="18"/>
      <x:c r="AF836" s="18"/>
      <x:c r="AG836" s="18"/>
      <x:c r="AH836" s="18"/>
      <x:c r="AI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  <x:c r="AD837" s="18"/>
      <x:c r="AE837" s="18"/>
      <x:c r="AF837" s="18"/>
      <x:c r="AG837" s="18"/>
      <x:c r="AH837" s="18"/>
      <x:c r="AI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  <x:c r="AD838" s="18"/>
      <x:c r="AE838" s="18"/>
      <x:c r="AF838" s="18"/>
      <x:c r="AG838" s="18"/>
      <x:c r="AH838" s="18"/>
      <x:c r="AI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  <x:c r="AD839" s="18"/>
      <x:c r="AE839" s="18"/>
      <x:c r="AF839" s="18"/>
      <x:c r="AG839" s="18"/>
      <x:c r="AH839" s="18"/>
      <x:c r="AI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  <x:c r="AD840" s="18"/>
      <x:c r="AE840" s="18"/>
      <x:c r="AF840" s="18"/>
      <x:c r="AG840" s="18"/>
      <x:c r="AH840" s="18"/>
      <x:c r="AI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  <x:c r="AD841" s="18"/>
      <x:c r="AE841" s="18"/>
      <x:c r="AF841" s="18"/>
      <x:c r="AG841" s="18"/>
      <x:c r="AH841" s="18"/>
      <x:c r="AI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  <x:c r="AD842" s="18"/>
      <x:c r="AE842" s="18"/>
      <x:c r="AF842" s="18"/>
      <x:c r="AG842" s="18"/>
      <x:c r="AH842" s="18"/>
      <x:c r="AI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  <x:c r="AD843" s="18"/>
      <x:c r="AE843" s="18"/>
      <x:c r="AF843" s="18"/>
      <x:c r="AG843" s="18"/>
      <x:c r="AH843" s="18"/>
      <x:c r="AI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  <x:c r="AD844" s="18"/>
      <x:c r="AE844" s="18"/>
      <x:c r="AF844" s="18"/>
      <x:c r="AG844" s="18"/>
      <x:c r="AH844" s="18"/>
      <x:c r="AI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  <x:c r="AD845" s="18"/>
      <x:c r="AE845" s="18"/>
      <x:c r="AF845" s="18"/>
      <x:c r="AG845" s="18"/>
      <x:c r="AH845" s="18"/>
      <x:c r="AI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  <x:c r="AD846" s="18"/>
      <x:c r="AE846" s="18"/>
      <x:c r="AF846" s="18"/>
      <x:c r="AG846" s="18"/>
      <x:c r="AH846" s="18"/>
      <x:c r="AI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  <x:c r="AD847" s="18"/>
      <x:c r="AE847" s="18"/>
      <x:c r="AF847" s="18"/>
      <x:c r="AG847" s="18"/>
      <x:c r="AH847" s="18"/>
      <x:c r="AI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  <x:c r="AD848" s="18"/>
      <x:c r="AE848" s="18"/>
      <x:c r="AF848" s="18"/>
      <x:c r="AG848" s="18"/>
      <x:c r="AH848" s="18"/>
      <x:c r="AI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  <x:c r="AD849" s="18"/>
      <x:c r="AE849" s="18"/>
      <x:c r="AF849" s="18"/>
      <x:c r="AG849" s="18"/>
      <x:c r="AH849" s="18"/>
      <x:c r="AI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  <x:c r="AD850" s="18"/>
      <x:c r="AE850" s="18"/>
      <x:c r="AF850" s="18"/>
      <x:c r="AG850" s="18"/>
      <x:c r="AH850" s="18"/>
      <x:c r="AI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  <x:c r="AD851" s="18"/>
      <x:c r="AE851" s="18"/>
      <x:c r="AF851" s="18"/>
      <x:c r="AG851" s="18"/>
      <x:c r="AH851" s="18"/>
      <x:c r="AI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  <x:c r="AD852" s="18"/>
      <x:c r="AE852" s="18"/>
      <x:c r="AF852" s="18"/>
      <x:c r="AG852" s="18"/>
      <x:c r="AH852" s="18"/>
      <x:c r="AI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  <x:c r="AD853" s="18"/>
      <x:c r="AE853" s="18"/>
      <x:c r="AF853" s="18"/>
      <x:c r="AG853" s="18"/>
      <x:c r="AH853" s="18"/>
      <x:c r="AI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  <x:c r="AD854" s="18"/>
      <x:c r="AE854" s="18"/>
      <x:c r="AF854" s="18"/>
      <x:c r="AG854" s="18"/>
      <x:c r="AH854" s="18"/>
      <x:c r="AI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  <x:c r="AD855" s="18"/>
      <x:c r="AE855" s="18"/>
      <x:c r="AF855" s="18"/>
      <x:c r="AG855" s="18"/>
      <x:c r="AH855" s="18"/>
      <x:c r="AI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  <x:c r="AD856" s="18"/>
      <x:c r="AE856" s="18"/>
      <x:c r="AF856" s="18"/>
      <x:c r="AG856" s="18"/>
      <x:c r="AH856" s="18"/>
      <x:c r="AI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  <x:c r="AD857" s="18"/>
      <x:c r="AE857" s="18"/>
      <x:c r="AF857" s="18"/>
      <x:c r="AG857" s="18"/>
      <x:c r="AH857" s="18"/>
      <x:c r="AI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  <x:c r="AD858" s="18"/>
      <x:c r="AE858" s="18"/>
      <x:c r="AF858" s="18"/>
      <x:c r="AG858" s="18"/>
      <x:c r="AH858" s="18"/>
      <x:c r="AI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  <x:c r="AD859" s="18"/>
      <x:c r="AE859" s="18"/>
      <x:c r="AF859" s="18"/>
      <x:c r="AG859" s="18"/>
      <x:c r="AH859" s="18"/>
      <x:c r="AI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  <x:c r="AD860" s="18"/>
      <x:c r="AE860" s="18"/>
      <x:c r="AF860" s="18"/>
      <x:c r="AG860" s="18"/>
      <x:c r="AH860" s="18"/>
      <x:c r="AI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  <x:c r="AD861" s="18"/>
      <x:c r="AE861" s="18"/>
      <x:c r="AF861" s="18"/>
      <x:c r="AG861" s="18"/>
      <x:c r="AH861" s="18"/>
      <x:c r="AI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  <x:c r="AD862" s="18"/>
      <x:c r="AE862" s="18"/>
      <x:c r="AF862" s="18"/>
      <x:c r="AG862" s="18"/>
      <x:c r="AH862" s="18"/>
      <x:c r="AI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  <x:c r="AD863" s="18"/>
      <x:c r="AE863" s="18"/>
      <x:c r="AF863" s="18"/>
      <x:c r="AG863" s="18"/>
      <x:c r="AH863" s="18"/>
      <x:c r="AI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  <x:c r="AD864" s="18"/>
      <x:c r="AE864" s="18"/>
      <x:c r="AF864" s="18"/>
      <x:c r="AG864" s="18"/>
      <x:c r="AH864" s="18"/>
      <x:c r="AI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  <x:c r="AD865" s="18"/>
      <x:c r="AE865" s="18"/>
      <x:c r="AF865" s="18"/>
      <x:c r="AG865" s="18"/>
      <x:c r="AH865" s="18"/>
      <x:c r="AI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  <x:c r="AD866" s="18"/>
      <x:c r="AE866" s="18"/>
      <x:c r="AF866" s="18"/>
      <x:c r="AG866" s="18"/>
      <x:c r="AH866" s="18"/>
      <x:c r="AI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  <x:c r="AD867" s="18"/>
      <x:c r="AE867" s="18"/>
      <x:c r="AF867" s="18"/>
      <x:c r="AG867" s="18"/>
      <x:c r="AH867" s="18"/>
      <x:c r="AI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  <x:c r="AD868" s="18"/>
      <x:c r="AE868" s="18"/>
      <x:c r="AF868" s="18"/>
      <x:c r="AG868" s="18"/>
      <x:c r="AH868" s="18"/>
      <x:c r="AI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  <x:c r="AD869" s="18"/>
      <x:c r="AE869" s="18"/>
      <x:c r="AF869" s="18"/>
      <x:c r="AG869" s="18"/>
      <x:c r="AH869" s="18"/>
      <x:c r="AI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  <x:c r="AD870" s="18"/>
      <x:c r="AE870" s="18"/>
      <x:c r="AF870" s="18"/>
      <x:c r="AG870" s="18"/>
      <x:c r="AH870" s="18"/>
      <x:c r="AI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  <x:c r="AD871" s="18"/>
      <x:c r="AE871" s="18"/>
      <x:c r="AF871" s="18"/>
      <x:c r="AG871" s="18"/>
      <x:c r="AH871" s="18"/>
      <x:c r="AI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  <x:c r="AD872" s="18"/>
      <x:c r="AE872" s="18"/>
      <x:c r="AF872" s="18"/>
      <x:c r="AG872" s="18"/>
      <x:c r="AH872" s="18"/>
      <x:c r="AI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  <x:c r="AD873" s="18"/>
      <x:c r="AE873" s="18"/>
      <x:c r="AF873" s="18"/>
      <x:c r="AG873" s="18"/>
      <x:c r="AH873" s="18"/>
      <x:c r="AI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  <x:c r="AD874" s="18"/>
      <x:c r="AE874" s="18"/>
      <x:c r="AF874" s="18"/>
      <x:c r="AG874" s="18"/>
      <x:c r="AH874" s="18"/>
      <x:c r="AI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  <x:c r="AD875" s="18"/>
      <x:c r="AE875" s="18"/>
      <x:c r="AF875" s="18"/>
      <x:c r="AG875" s="18"/>
      <x:c r="AH875" s="18"/>
      <x:c r="AI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  <x:c r="AD876" s="18"/>
      <x:c r="AE876" s="18"/>
      <x:c r="AF876" s="18"/>
      <x:c r="AG876" s="18"/>
      <x:c r="AH876" s="18"/>
      <x:c r="AI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  <x:c r="AD877" s="18"/>
      <x:c r="AE877" s="18"/>
      <x:c r="AF877" s="18"/>
      <x:c r="AG877" s="18"/>
      <x:c r="AH877" s="18"/>
      <x:c r="AI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  <x:c r="AD878" s="18"/>
      <x:c r="AE878" s="18"/>
      <x:c r="AF878" s="18"/>
      <x:c r="AG878" s="18"/>
      <x:c r="AH878" s="18"/>
      <x:c r="AI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  <x:c r="AD879" s="18"/>
      <x:c r="AE879" s="18"/>
      <x:c r="AF879" s="18"/>
      <x:c r="AG879" s="18"/>
      <x:c r="AH879" s="18"/>
      <x:c r="AI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  <x:c r="AD880" s="18"/>
      <x:c r="AE880" s="18"/>
      <x:c r="AF880" s="18"/>
      <x:c r="AG880" s="18"/>
      <x:c r="AH880" s="18"/>
      <x:c r="AI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  <x:c r="AD881" s="18"/>
      <x:c r="AE881" s="18"/>
      <x:c r="AF881" s="18"/>
      <x:c r="AG881" s="18"/>
      <x:c r="AH881" s="18"/>
      <x:c r="AI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  <x:c r="AD882" s="18"/>
      <x:c r="AE882" s="18"/>
      <x:c r="AF882" s="18"/>
      <x:c r="AG882" s="18"/>
      <x:c r="AH882" s="18"/>
      <x:c r="AI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  <x:c r="AD883" s="18"/>
      <x:c r="AE883" s="18"/>
      <x:c r="AF883" s="18"/>
      <x:c r="AG883" s="18"/>
      <x:c r="AH883" s="18"/>
      <x:c r="AI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  <x:c r="AD884" s="18"/>
      <x:c r="AE884" s="18"/>
      <x:c r="AF884" s="18"/>
      <x:c r="AG884" s="18"/>
      <x:c r="AH884" s="18"/>
      <x:c r="AI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  <x:c r="AD885" s="18"/>
      <x:c r="AE885" s="18"/>
      <x:c r="AF885" s="18"/>
      <x:c r="AG885" s="18"/>
      <x:c r="AH885" s="18"/>
      <x:c r="AI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  <x:c r="AD886" s="18"/>
      <x:c r="AE886" s="18"/>
      <x:c r="AF886" s="18"/>
      <x:c r="AG886" s="18"/>
      <x:c r="AH886" s="18"/>
      <x:c r="AI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  <x:c r="AD887" s="18"/>
      <x:c r="AE887" s="18"/>
      <x:c r="AF887" s="18"/>
      <x:c r="AG887" s="18"/>
      <x:c r="AH887" s="18"/>
      <x:c r="AI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  <x:c r="AD888" s="18"/>
      <x:c r="AE888" s="18"/>
      <x:c r="AF888" s="18"/>
      <x:c r="AG888" s="18"/>
      <x:c r="AH888" s="18"/>
      <x:c r="AI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  <x:c r="AD889" s="18"/>
      <x:c r="AE889" s="18"/>
      <x:c r="AF889" s="18"/>
      <x:c r="AG889" s="18"/>
      <x:c r="AH889" s="18"/>
      <x:c r="AI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  <x:c r="AD890" s="18"/>
      <x:c r="AE890" s="18"/>
      <x:c r="AF890" s="18"/>
      <x:c r="AG890" s="18"/>
      <x:c r="AH890" s="18"/>
      <x:c r="AI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  <x:c r="AD891" s="18"/>
      <x:c r="AE891" s="18"/>
      <x:c r="AF891" s="18"/>
      <x:c r="AG891" s="18"/>
      <x:c r="AH891" s="18"/>
      <x:c r="AI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  <x:c r="AD892" s="18"/>
      <x:c r="AE892" s="18"/>
      <x:c r="AF892" s="18"/>
      <x:c r="AG892" s="18"/>
      <x:c r="AH892" s="18"/>
      <x:c r="AI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  <x:c r="AD893" s="18"/>
      <x:c r="AE893" s="18"/>
      <x:c r="AF893" s="18"/>
      <x:c r="AG893" s="18"/>
      <x:c r="AH893" s="18"/>
      <x:c r="AI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  <x:c r="AD894" s="18"/>
      <x:c r="AE894" s="18"/>
      <x:c r="AF894" s="18"/>
      <x:c r="AG894" s="18"/>
      <x:c r="AH894" s="18"/>
      <x:c r="AI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  <x:c r="AD895" s="18"/>
      <x:c r="AE895" s="18"/>
      <x:c r="AF895" s="18"/>
      <x:c r="AG895" s="18"/>
      <x:c r="AH895" s="18"/>
      <x:c r="AI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  <x:c r="AD896" s="18"/>
      <x:c r="AE896" s="18"/>
      <x:c r="AF896" s="18"/>
      <x:c r="AG896" s="18"/>
      <x:c r="AH896" s="18"/>
      <x:c r="AI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  <x:c r="AD897" s="18"/>
      <x:c r="AE897" s="18"/>
      <x:c r="AF897" s="18"/>
      <x:c r="AG897" s="18"/>
      <x:c r="AH897" s="18"/>
      <x:c r="AI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  <x:c r="AD898" s="18"/>
      <x:c r="AE898" s="18"/>
      <x:c r="AF898" s="18"/>
      <x:c r="AG898" s="18"/>
      <x:c r="AH898" s="18"/>
      <x:c r="AI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  <x:c r="AD899" s="18"/>
      <x:c r="AE899" s="18"/>
      <x:c r="AF899" s="18"/>
      <x:c r="AG899" s="18"/>
      <x:c r="AH899" s="18"/>
      <x:c r="AI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  <x:c r="AD900" s="18"/>
      <x:c r="AE900" s="18"/>
      <x:c r="AF900" s="18"/>
      <x:c r="AG900" s="18"/>
      <x:c r="AH900" s="18"/>
      <x:c r="AI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  <x:c r="AD901" s="18"/>
      <x:c r="AE901" s="18"/>
      <x:c r="AF901" s="18"/>
      <x:c r="AG901" s="18"/>
      <x:c r="AH901" s="18"/>
      <x:c r="AI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  <x:c r="AD902" s="18"/>
      <x:c r="AE902" s="18"/>
      <x:c r="AF902" s="18"/>
      <x:c r="AG902" s="18"/>
      <x:c r="AH902" s="18"/>
      <x:c r="AI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  <x:c r="AD903" s="18"/>
      <x:c r="AE903" s="18"/>
      <x:c r="AF903" s="18"/>
      <x:c r="AG903" s="18"/>
      <x:c r="AH903" s="18"/>
      <x:c r="AI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  <x:c r="AD904" s="18"/>
      <x:c r="AE904" s="18"/>
      <x:c r="AF904" s="18"/>
      <x:c r="AG904" s="18"/>
      <x:c r="AH904" s="18"/>
      <x:c r="AI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  <x:c r="AD905" s="18"/>
      <x:c r="AE905" s="18"/>
      <x:c r="AF905" s="18"/>
      <x:c r="AG905" s="18"/>
      <x:c r="AH905" s="18"/>
      <x:c r="AI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  <x:c r="AD906" s="18"/>
      <x:c r="AE906" s="18"/>
      <x:c r="AF906" s="18"/>
      <x:c r="AG906" s="18"/>
      <x:c r="AH906" s="18"/>
      <x:c r="AI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  <x:c r="AD907" s="18"/>
      <x:c r="AE907" s="18"/>
      <x:c r="AF907" s="18"/>
      <x:c r="AG907" s="18"/>
      <x:c r="AH907" s="18"/>
      <x:c r="AI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  <x:c r="AD908" s="18"/>
      <x:c r="AE908" s="18"/>
      <x:c r="AF908" s="18"/>
      <x:c r="AG908" s="18"/>
      <x:c r="AH908" s="18"/>
      <x:c r="AI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  <x:c r="AD909" s="18"/>
      <x:c r="AE909" s="18"/>
      <x:c r="AF909" s="18"/>
      <x:c r="AG909" s="18"/>
      <x:c r="AH909" s="18"/>
      <x:c r="AI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  <x:c r="AD910" s="18"/>
      <x:c r="AE910" s="18"/>
      <x:c r="AF910" s="18"/>
      <x:c r="AG910" s="18"/>
      <x:c r="AH910" s="18"/>
      <x:c r="AI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  <x:c r="AD911" s="18"/>
      <x:c r="AE911" s="18"/>
      <x:c r="AF911" s="18"/>
      <x:c r="AG911" s="18"/>
      <x:c r="AH911" s="18"/>
      <x:c r="AI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  <x:c r="AD912" s="18"/>
      <x:c r="AE912" s="18"/>
      <x:c r="AF912" s="18"/>
      <x:c r="AG912" s="18"/>
      <x:c r="AH912" s="18"/>
      <x:c r="AI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  <x:c r="AD913" s="18"/>
      <x:c r="AE913" s="18"/>
      <x:c r="AF913" s="18"/>
      <x:c r="AG913" s="18"/>
      <x:c r="AH913" s="18"/>
      <x:c r="AI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  <x:c r="AD914" s="18"/>
      <x:c r="AE914" s="18"/>
      <x:c r="AF914" s="18"/>
      <x:c r="AG914" s="18"/>
      <x:c r="AH914" s="18"/>
      <x:c r="AI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  <x:c r="AD915" s="18"/>
      <x:c r="AE915" s="18"/>
      <x:c r="AF915" s="18"/>
      <x:c r="AG915" s="18"/>
      <x:c r="AH915" s="18"/>
      <x:c r="AI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  <x:c r="AD916" s="18"/>
      <x:c r="AE916" s="18"/>
      <x:c r="AF916" s="18"/>
      <x:c r="AG916" s="18"/>
      <x:c r="AH916" s="18"/>
      <x:c r="AI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  <x:c r="AD917" s="18"/>
      <x:c r="AE917" s="18"/>
      <x:c r="AF917" s="18"/>
      <x:c r="AG917" s="18"/>
      <x:c r="AH917" s="18"/>
      <x:c r="AI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  <x:c r="AD918" s="18"/>
      <x:c r="AE918" s="18"/>
      <x:c r="AF918" s="18"/>
      <x:c r="AG918" s="18"/>
      <x:c r="AH918" s="18"/>
      <x:c r="AI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  <x:c r="AD919" s="18"/>
      <x:c r="AE919" s="18"/>
      <x:c r="AF919" s="18"/>
      <x:c r="AG919" s="18"/>
      <x:c r="AH919" s="18"/>
      <x:c r="AI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  <x:c r="AD920" s="18"/>
      <x:c r="AE920" s="18"/>
      <x:c r="AF920" s="18"/>
      <x:c r="AG920" s="18"/>
      <x:c r="AH920" s="18"/>
      <x:c r="AI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  <x:c r="AD921" s="18"/>
      <x:c r="AE921" s="18"/>
      <x:c r="AF921" s="18"/>
      <x:c r="AG921" s="18"/>
      <x:c r="AH921" s="18"/>
      <x:c r="AI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  <x:c r="AD922" s="18"/>
      <x:c r="AE922" s="18"/>
      <x:c r="AF922" s="18"/>
      <x:c r="AG922" s="18"/>
      <x:c r="AH922" s="18"/>
      <x:c r="AI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  <x:c r="AD923" s="18"/>
      <x:c r="AE923" s="18"/>
      <x:c r="AF923" s="18"/>
      <x:c r="AG923" s="18"/>
      <x:c r="AH923" s="18"/>
      <x:c r="AI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  <x:c r="AD924" s="18"/>
      <x:c r="AE924" s="18"/>
      <x:c r="AF924" s="18"/>
      <x:c r="AG924" s="18"/>
      <x:c r="AH924" s="18"/>
      <x:c r="AI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  <x:c r="AD925" s="18"/>
      <x:c r="AE925" s="18"/>
      <x:c r="AF925" s="18"/>
      <x:c r="AG925" s="18"/>
      <x:c r="AH925" s="18"/>
      <x:c r="AI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  <x:c r="AD926" s="18"/>
      <x:c r="AE926" s="18"/>
      <x:c r="AF926" s="18"/>
      <x:c r="AG926" s="18"/>
      <x:c r="AH926" s="18"/>
      <x:c r="AI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  <x:c r="AD927" s="18"/>
      <x:c r="AE927" s="18"/>
      <x:c r="AF927" s="18"/>
      <x:c r="AG927" s="18"/>
      <x:c r="AH927" s="18"/>
      <x:c r="AI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  <x:c r="AD928" s="18"/>
      <x:c r="AE928" s="18"/>
      <x:c r="AF928" s="18"/>
      <x:c r="AG928" s="18"/>
      <x:c r="AH928" s="18"/>
      <x:c r="AI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  <x:c r="AD929" s="18"/>
      <x:c r="AE929" s="18"/>
      <x:c r="AF929" s="18"/>
      <x:c r="AG929" s="18"/>
      <x:c r="AH929" s="18"/>
      <x:c r="AI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  <x:c r="AD930" s="18"/>
      <x:c r="AE930" s="18"/>
      <x:c r="AF930" s="18"/>
      <x:c r="AG930" s="18"/>
      <x:c r="AH930" s="18"/>
      <x:c r="AI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  <x:c r="AD931" s="18"/>
      <x:c r="AE931" s="18"/>
      <x:c r="AF931" s="18"/>
      <x:c r="AG931" s="18"/>
      <x:c r="AH931" s="18"/>
      <x:c r="AI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  <x:c r="AD932" s="18"/>
      <x:c r="AE932" s="18"/>
      <x:c r="AF932" s="18"/>
      <x:c r="AG932" s="18"/>
      <x:c r="AH932" s="18"/>
      <x:c r="AI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  <x:c r="AD933" s="18"/>
      <x:c r="AE933" s="18"/>
      <x:c r="AF933" s="18"/>
      <x:c r="AG933" s="18"/>
      <x:c r="AH933" s="18"/>
      <x:c r="AI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  <x:c r="AD934" s="18"/>
      <x:c r="AE934" s="18"/>
      <x:c r="AF934" s="18"/>
      <x:c r="AG934" s="18"/>
      <x:c r="AH934" s="18"/>
      <x:c r="AI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  <x:c r="AD935" s="18"/>
      <x:c r="AE935" s="18"/>
      <x:c r="AF935" s="18"/>
      <x:c r="AG935" s="18"/>
      <x:c r="AH935" s="18"/>
      <x:c r="AI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  <x:c r="AD936" s="18"/>
      <x:c r="AE936" s="18"/>
      <x:c r="AF936" s="18"/>
      <x:c r="AG936" s="18"/>
      <x:c r="AH936" s="18"/>
      <x:c r="AI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  <x:c r="AD937" s="18"/>
      <x:c r="AE937" s="18"/>
      <x:c r="AF937" s="18"/>
      <x:c r="AG937" s="18"/>
      <x:c r="AH937" s="18"/>
      <x:c r="AI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  <x:c r="AD938" s="18"/>
      <x:c r="AE938" s="18"/>
      <x:c r="AF938" s="18"/>
      <x:c r="AG938" s="18"/>
      <x:c r="AH938" s="18"/>
      <x:c r="AI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  <x:c r="AD939" s="18"/>
      <x:c r="AE939" s="18"/>
      <x:c r="AF939" s="18"/>
      <x:c r="AG939" s="18"/>
      <x:c r="AH939" s="18"/>
      <x:c r="AI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  <x:c r="AD940" s="18"/>
      <x:c r="AE940" s="18"/>
      <x:c r="AF940" s="18"/>
      <x:c r="AG940" s="18"/>
      <x:c r="AH940" s="18"/>
      <x:c r="AI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  <x:c r="AD941" s="18"/>
      <x:c r="AE941" s="18"/>
      <x:c r="AF941" s="18"/>
      <x:c r="AG941" s="18"/>
      <x:c r="AH941" s="18"/>
      <x:c r="AI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  <x:c r="AD942" s="18"/>
      <x:c r="AE942" s="18"/>
      <x:c r="AF942" s="18"/>
      <x:c r="AG942" s="18"/>
      <x:c r="AH942" s="18"/>
      <x:c r="AI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  <x:c r="AD943" s="18"/>
      <x:c r="AE943" s="18"/>
      <x:c r="AF943" s="18"/>
      <x:c r="AG943" s="18"/>
      <x:c r="AH943" s="18"/>
      <x:c r="AI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  <x:c r="AD944" s="18"/>
      <x:c r="AE944" s="18"/>
      <x:c r="AF944" s="18"/>
      <x:c r="AG944" s="18"/>
      <x:c r="AH944" s="18"/>
      <x:c r="AI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  <x:c r="AD945" s="18"/>
      <x:c r="AE945" s="18"/>
      <x:c r="AF945" s="18"/>
      <x:c r="AG945" s="18"/>
      <x:c r="AH945" s="18"/>
      <x:c r="AI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  <x:c r="AD946" s="18"/>
      <x:c r="AE946" s="18"/>
      <x:c r="AF946" s="18"/>
      <x:c r="AG946" s="18"/>
      <x:c r="AH946" s="18"/>
      <x:c r="AI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  <x:c r="AD947" s="18"/>
      <x:c r="AE947" s="18"/>
      <x:c r="AF947" s="18"/>
      <x:c r="AG947" s="18"/>
      <x:c r="AH947" s="18"/>
      <x:c r="AI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  <x:c r="AD948" s="18"/>
      <x:c r="AE948" s="18"/>
      <x:c r="AF948" s="18"/>
      <x:c r="AG948" s="18"/>
      <x:c r="AH948" s="18"/>
      <x:c r="AI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  <x:c r="AD949" s="18"/>
      <x:c r="AE949" s="18"/>
      <x:c r="AF949" s="18"/>
      <x:c r="AG949" s="18"/>
      <x:c r="AH949" s="18"/>
      <x:c r="AI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  <x:c r="AD950" s="18"/>
      <x:c r="AE950" s="18"/>
      <x:c r="AF950" s="18"/>
      <x:c r="AG950" s="18"/>
      <x:c r="AH950" s="18"/>
      <x:c r="AI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  <x:c r="AD951" s="18"/>
      <x:c r="AE951" s="18"/>
      <x:c r="AF951" s="18"/>
      <x:c r="AG951" s="18"/>
      <x:c r="AH951" s="18"/>
      <x:c r="AI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  <x:c r="AD952" s="18"/>
      <x:c r="AE952" s="18"/>
      <x:c r="AF952" s="18"/>
      <x:c r="AG952" s="18"/>
      <x:c r="AH952" s="18"/>
      <x:c r="AI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  <x:c r="AD953" s="18"/>
      <x:c r="AE953" s="18"/>
      <x:c r="AF953" s="18"/>
      <x:c r="AG953" s="18"/>
      <x:c r="AH953" s="18"/>
      <x:c r="AI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  <x:c r="AD954" s="18"/>
      <x:c r="AE954" s="18"/>
      <x:c r="AF954" s="18"/>
      <x:c r="AG954" s="18"/>
      <x:c r="AH954" s="18"/>
      <x:c r="AI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  <x:c r="AD955" s="18"/>
      <x:c r="AE955" s="18"/>
      <x:c r="AF955" s="18"/>
      <x:c r="AG955" s="18"/>
      <x:c r="AH955" s="18"/>
      <x:c r="AI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  <x:c r="AD956" s="18"/>
      <x:c r="AE956" s="18"/>
      <x:c r="AF956" s="18"/>
      <x:c r="AG956" s="18"/>
      <x:c r="AH956" s="18"/>
      <x:c r="AI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  <x:c r="AD957" s="18"/>
      <x:c r="AE957" s="18"/>
      <x:c r="AF957" s="18"/>
      <x:c r="AG957" s="18"/>
      <x:c r="AH957" s="18"/>
      <x:c r="AI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  <x:c r="AD958" s="18"/>
      <x:c r="AE958" s="18"/>
      <x:c r="AF958" s="18"/>
      <x:c r="AG958" s="18"/>
      <x:c r="AH958" s="18"/>
      <x:c r="AI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  <x:c r="AD959" s="18"/>
      <x:c r="AE959" s="18"/>
      <x:c r="AF959" s="18"/>
      <x:c r="AG959" s="18"/>
      <x:c r="AH959" s="18"/>
      <x:c r="AI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  <x:c r="AD960" s="18"/>
      <x:c r="AE960" s="18"/>
      <x:c r="AF960" s="18"/>
      <x:c r="AG960" s="18"/>
      <x:c r="AH960" s="18"/>
      <x:c r="AI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  <x:c r="AD961" s="18"/>
      <x:c r="AE961" s="18"/>
      <x:c r="AF961" s="18"/>
      <x:c r="AG961" s="18"/>
      <x:c r="AH961" s="18"/>
      <x:c r="AI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  <x:c r="AD962" s="18"/>
      <x:c r="AE962" s="18"/>
      <x:c r="AF962" s="18"/>
      <x:c r="AG962" s="18"/>
      <x:c r="AH962" s="18"/>
      <x:c r="AI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  <x:c r="AD963" s="18"/>
      <x:c r="AE963" s="18"/>
      <x:c r="AF963" s="18"/>
      <x:c r="AG963" s="18"/>
      <x:c r="AH963" s="18"/>
      <x:c r="AI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  <x:c r="AD964" s="18"/>
      <x:c r="AE964" s="18"/>
      <x:c r="AF964" s="18"/>
      <x:c r="AG964" s="18"/>
      <x:c r="AH964" s="18"/>
      <x:c r="AI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  <x:c r="AD965" s="18"/>
      <x:c r="AE965" s="18"/>
      <x:c r="AF965" s="18"/>
      <x:c r="AG965" s="18"/>
      <x:c r="AH965" s="18"/>
      <x:c r="AI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  <x:c r="AD966" s="18"/>
      <x:c r="AE966" s="18"/>
      <x:c r="AF966" s="18"/>
      <x:c r="AG966" s="18"/>
      <x:c r="AH966" s="18"/>
      <x:c r="AI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  <x:c r="AD967" s="18"/>
      <x:c r="AE967" s="18"/>
      <x:c r="AF967" s="18"/>
      <x:c r="AG967" s="18"/>
      <x:c r="AH967" s="18"/>
      <x:c r="AI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  <x:c r="AD968" s="18"/>
      <x:c r="AE968" s="18"/>
      <x:c r="AF968" s="18"/>
      <x:c r="AG968" s="18"/>
      <x:c r="AH968" s="18"/>
      <x:c r="AI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  <x:c r="AD969" s="18"/>
      <x:c r="AE969" s="18"/>
      <x:c r="AF969" s="18"/>
      <x:c r="AG969" s="18"/>
      <x:c r="AH969" s="18"/>
      <x:c r="AI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  <x:c r="AD970" s="18"/>
      <x:c r="AE970" s="18"/>
      <x:c r="AF970" s="18"/>
      <x:c r="AG970" s="18"/>
      <x:c r="AH970" s="18"/>
      <x:c r="AI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  <x:c r="AD971" s="18"/>
      <x:c r="AE971" s="18"/>
      <x:c r="AF971" s="18"/>
      <x:c r="AG971" s="18"/>
      <x:c r="AH971" s="18"/>
      <x:c r="AI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  <x:c r="AD972" s="18"/>
      <x:c r="AE972" s="18"/>
      <x:c r="AF972" s="18"/>
      <x:c r="AG972" s="18"/>
      <x:c r="AH972" s="18"/>
      <x:c r="AI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  <x:c r="AD973" s="18"/>
      <x:c r="AE973" s="18"/>
      <x:c r="AF973" s="18"/>
      <x:c r="AG973" s="18"/>
      <x:c r="AH973" s="18"/>
      <x:c r="AI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  <x:c r="AD974" s="18"/>
      <x:c r="AE974" s="18"/>
      <x:c r="AF974" s="18"/>
      <x:c r="AG974" s="18"/>
      <x:c r="AH974" s="18"/>
      <x:c r="AI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  <x:c r="AD975" s="18"/>
      <x:c r="AE975" s="18"/>
      <x:c r="AF975" s="18"/>
      <x:c r="AG975" s="18"/>
      <x:c r="AH975" s="18"/>
      <x:c r="AI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  <x:c r="AD976" s="18"/>
      <x:c r="AE976" s="18"/>
      <x:c r="AF976" s="18"/>
      <x:c r="AG976" s="18"/>
      <x:c r="AH976" s="18"/>
      <x:c r="AI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  <x:c r="AD977" s="18"/>
      <x:c r="AE977" s="18"/>
      <x:c r="AF977" s="18"/>
      <x:c r="AG977" s="18"/>
      <x:c r="AH977" s="18"/>
      <x:c r="AI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  <x:c r="AD978" s="18"/>
      <x:c r="AE978" s="18"/>
      <x:c r="AF978" s="18"/>
      <x:c r="AG978" s="18"/>
      <x:c r="AH978" s="18"/>
      <x:c r="AI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  <x:c r="AD979" s="18"/>
      <x:c r="AE979" s="18"/>
      <x:c r="AF979" s="18"/>
      <x:c r="AG979" s="18"/>
      <x:c r="AH979" s="18"/>
      <x:c r="AI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  <x:c r="AD980" s="18"/>
      <x:c r="AE980" s="18"/>
      <x:c r="AF980" s="18"/>
      <x:c r="AG980" s="18"/>
      <x:c r="AH980" s="18"/>
      <x:c r="AI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  <x:c r="AD981" s="18"/>
      <x:c r="AE981" s="18"/>
      <x:c r="AF981" s="18"/>
      <x:c r="AG981" s="18"/>
      <x:c r="AH981" s="18"/>
      <x:c r="AI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  <x:c r="AD982" s="18"/>
      <x:c r="AE982" s="18"/>
      <x:c r="AF982" s="18"/>
      <x:c r="AG982" s="18"/>
      <x:c r="AH982" s="18"/>
      <x:c r="AI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  <x:c r="AD983" s="18"/>
      <x:c r="AE983" s="18"/>
      <x:c r="AF983" s="18"/>
      <x:c r="AG983" s="18"/>
      <x:c r="AH983" s="18"/>
      <x:c r="AI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  <x:c r="AD984" s="18"/>
      <x:c r="AE984" s="18"/>
      <x:c r="AF984" s="18"/>
      <x:c r="AG984" s="18"/>
      <x:c r="AH984" s="18"/>
      <x:c r="AI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  <x:c r="AD985" s="18"/>
      <x:c r="AE985" s="18"/>
      <x:c r="AF985" s="18"/>
      <x:c r="AG985" s="18"/>
      <x:c r="AH985" s="18"/>
      <x:c r="AI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  <x:c r="AD986" s="18"/>
      <x:c r="AE986" s="18"/>
      <x:c r="AF986" s="18"/>
      <x:c r="AG986" s="18"/>
      <x:c r="AH986" s="18"/>
      <x:c r="AI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  <x:c r="AD987" s="18"/>
      <x:c r="AE987" s="18"/>
      <x:c r="AF987" s="18"/>
      <x:c r="AG987" s="18"/>
      <x:c r="AH987" s="18"/>
      <x:c r="AI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  <x:c r="AD988" s="18"/>
      <x:c r="AE988" s="18"/>
      <x:c r="AF988" s="18"/>
      <x:c r="AG988" s="18"/>
      <x:c r="AH988" s="18"/>
      <x:c r="AI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  <x:c r="AD989" s="18"/>
      <x:c r="AE989" s="18"/>
      <x:c r="AF989" s="18"/>
      <x:c r="AG989" s="18"/>
      <x:c r="AH989" s="18"/>
      <x:c r="AI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  <x:c r="AD990" s="18"/>
      <x:c r="AE990" s="18"/>
      <x:c r="AF990" s="18"/>
      <x:c r="AG990" s="18"/>
      <x:c r="AH990" s="18"/>
      <x:c r="AI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  <x:c r="AD991" s="18"/>
      <x:c r="AE991" s="18"/>
      <x:c r="AF991" s="18"/>
      <x:c r="AG991" s="18"/>
      <x:c r="AH991" s="18"/>
      <x:c r="AI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  <x:c r="AD992" s="18"/>
      <x:c r="AE992" s="18"/>
      <x:c r="AF992" s="18"/>
      <x:c r="AG992" s="18"/>
      <x:c r="AH992" s="18"/>
      <x:c r="AI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  <x:c r="AD993" s="18"/>
      <x:c r="AE993" s="18"/>
      <x:c r="AF993" s="18"/>
      <x:c r="AG993" s="18"/>
      <x:c r="AH993" s="18"/>
      <x:c r="AI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  <x:c r="AD994" s="18"/>
      <x:c r="AE994" s="18"/>
      <x:c r="AF994" s="18"/>
      <x:c r="AG994" s="18"/>
      <x:c r="AH994" s="18"/>
      <x:c r="AI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  <x:c r="AD995" s="18"/>
      <x:c r="AE995" s="18"/>
      <x:c r="AF995" s="18"/>
      <x:c r="AG995" s="18"/>
      <x:c r="AH995" s="18"/>
      <x:c r="AI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  <x:c r="AD996" s="18"/>
      <x:c r="AE996" s="18"/>
      <x:c r="AF996" s="18"/>
      <x:c r="AG996" s="18"/>
      <x:c r="AH996" s="18"/>
      <x:c r="AI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  <x:c r="AD997" s="18"/>
      <x:c r="AE997" s="18"/>
      <x:c r="AF997" s="18"/>
      <x:c r="AG997" s="18"/>
      <x:c r="AH997" s="18"/>
      <x:c r="AI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  <x:c r="AD998" s="18"/>
      <x:c r="AE998" s="18"/>
      <x:c r="AF998" s="18"/>
      <x:c r="AG998" s="18"/>
      <x:c r="AH998" s="18"/>
      <x:c r="AI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  <x:c r="AD999" s="18"/>
      <x:c r="AE999" s="18"/>
      <x:c r="AF999" s="18"/>
      <x:c r="AG999" s="18"/>
      <x:c r="AH999" s="18"/>
      <x:c r="AI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  <x:c r="AD1000" s="18"/>
      <x:c r="AE1000" s="18"/>
      <x:c r="AF1000" s="18"/>
      <x:c r="AG1000" s="18"/>
      <x:c r="AH1000" s="18"/>
      <x:c r="AI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18"/>
      <x:c r="AD1001" s="18"/>
      <x:c r="AE1001" s="18"/>
      <x:c r="AF1001" s="18"/>
      <x:c r="AG1001" s="18"/>
      <x:c r="AH1001" s="18"/>
      <x:c r="AI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18"/>
      <x:c r="AD1002" s="18"/>
      <x:c r="AE1002" s="18"/>
      <x:c r="AF1002" s="18"/>
      <x:c r="AG1002" s="18"/>
      <x:c r="AH1002" s="18"/>
      <x:c r="AI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18"/>
      <x:c r="AD1003" s="18"/>
      <x:c r="AE1003" s="18"/>
      <x:c r="AF1003" s="18"/>
      <x:c r="AG1003" s="18"/>
      <x:c r="AH1003" s="18"/>
      <x:c r="AI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18"/>
      <x:c r="AD1004" s="18"/>
      <x:c r="AE1004" s="18"/>
      <x:c r="AF1004" s="18"/>
      <x:c r="AG1004" s="18"/>
      <x:c r="AH1004" s="18"/>
      <x:c r="AI1004" s="18"/>
    </x:row>
    <x:row r="1005">
      <x:c r="A1005" s="18"/>
      <x:c r="B1005" s="18"/>
      <x:c r="C1005" s="18"/>
      <x:c r="D1005" s="18"/>
      <x:c r="E1005" s="18"/>
      <x:c r="F1005" s="18"/>
      <x:c r="G1005" s="18"/>
      <x:c r="H1005" s="18"/>
      <x:c r="I1005" s="18"/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  <x:c r="AA1005" s="18"/>
      <x:c r="AB1005" s="18"/>
      <x:c r="AC1005" s="18"/>
      <x:c r="AD1005" s="18"/>
      <x:c r="AE1005" s="18"/>
      <x:c r="AF1005" s="18"/>
      <x:c r="AG1005" s="18"/>
      <x:c r="AH1005" s="18"/>
      <x:c r="AI1005" s="18"/>
    </x:row>
    <x:row r="1006">
      <x:c r="A1006" s="18"/>
      <x:c r="B1006" s="18"/>
      <x:c r="C1006" s="18"/>
      <x:c r="D1006" s="18"/>
      <x:c r="E1006" s="18"/>
      <x:c r="F1006" s="18"/>
      <x:c r="G1006" s="18"/>
      <x:c r="H1006" s="18"/>
      <x:c r="I1006" s="18"/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  <x:c r="AA1006" s="18"/>
      <x:c r="AB1006" s="18"/>
      <x:c r="AC1006" s="18"/>
      <x:c r="AD1006" s="18"/>
      <x:c r="AE1006" s="18"/>
      <x:c r="AF1006" s="18"/>
      <x:c r="AG1006" s="18"/>
      <x:c r="AH1006" s="18"/>
      <x:c r="AI1006" s="18"/>
    </x:row>
    <x:row r="1007">
      <x:c r="A1007" s="18"/>
      <x:c r="B1007" s="18"/>
      <x:c r="C1007" s="18"/>
      <x:c r="D1007" s="18"/>
      <x:c r="E1007" s="18"/>
      <x:c r="F1007" s="18"/>
      <x:c r="G1007" s="18"/>
      <x:c r="H1007" s="18"/>
      <x:c r="I1007" s="18"/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  <x:c r="AA1007" s="18"/>
      <x:c r="AB1007" s="18"/>
      <x:c r="AC1007" s="18"/>
      <x:c r="AD1007" s="18"/>
      <x:c r="AE1007" s="18"/>
      <x:c r="AF1007" s="18"/>
      <x:c r="AG1007" s="18"/>
      <x:c r="AH1007" s="18"/>
      <x:c r="AI1007" s="18"/>
    </x:row>
    <x:row r="1008">
      <x:c r="A1008" s="18"/>
      <x:c r="B1008" s="18"/>
      <x:c r="C1008" s="18"/>
      <x:c r="D1008" s="18"/>
      <x:c r="E1008" s="18"/>
      <x:c r="F1008" s="18"/>
      <x:c r="G1008" s="18"/>
      <x:c r="H1008" s="18"/>
      <x:c r="I1008" s="18"/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  <x:c r="AA1008" s="18"/>
      <x:c r="AB1008" s="18"/>
      <x:c r="AC1008" s="18"/>
      <x:c r="AD1008" s="18"/>
      <x:c r="AE1008" s="18"/>
      <x:c r="AF1008" s="18"/>
      <x:c r="AG1008" s="18"/>
      <x:c r="AH1008" s="18"/>
      <x:c r="AI1008" s="18"/>
    </x:row>
    <x:row r="1009">
      <x:c r="A1009" s="18"/>
      <x:c r="B1009" s="18"/>
      <x:c r="C1009" s="18"/>
      <x:c r="D1009" s="18"/>
      <x:c r="E1009" s="18"/>
      <x:c r="F1009" s="18"/>
      <x:c r="G1009" s="18"/>
      <x:c r="H1009" s="18"/>
      <x:c r="I1009" s="18"/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  <x:c r="AA1009" s="18"/>
      <x:c r="AB1009" s="18"/>
      <x:c r="AC1009" s="18"/>
      <x:c r="AD1009" s="18"/>
      <x:c r="AE1009" s="18"/>
      <x:c r="AF1009" s="18"/>
      <x:c r="AG1009" s="18"/>
      <x:c r="AH1009" s="18"/>
      <x:c r="AI1009" s="18"/>
    </x:row>
    <x:row r="1010">
      <x:c r="A1010" s="18"/>
      <x:c r="B1010" s="18"/>
      <x:c r="C1010" s="18"/>
      <x:c r="D1010" s="18"/>
      <x:c r="E1010" s="18"/>
      <x:c r="F1010" s="18"/>
      <x:c r="G1010" s="18"/>
      <x:c r="H1010" s="18"/>
      <x:c r="I1010" s="18"/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  <x:c r="AA1010" s="18"/>
      <x:c r="AB1010" s="18"/>
      <x:c r="AC1010" s="18"/>
      <x:c r="AD1010" s="18"/>
      <x:c r="AE1010" s="18"/>
      <x:c r="AF1010" s="18"/>
      <x:c r="AG1010" s="18"/>
      <x:c r="AH1010" s="18"/>
      <x:c r="AI1010" s="18"/>
    </x:row>
    <x:row r="1011">
      <x:c r="A1011" s="18"/>
      <x:c r="B1011" s="18"/>
      <x:c r="C1011" s="18"/>
      <x:c r="D1011" s="18"/>
      <x:c r="E1011" s="18"/>
      <x:c r="F1011" s="18"/>
      <x:c r="G1011" s="18"/>
      <x:c r="H1011" s="18"/>
      <x:c r="I1011" s="18"/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  <x:c r="AA1011" s="18"/>
      <x:c r="AB1011" s="18"/>
      <x:c r="AC1011" s="18"/>
      <x:c r="AD1011" s="18"/>
      <x:c r="AE1011" s="18"/>
      <x:c r="AF1011" s="18"/>
      <x:c r="AG1011" s="18"/>
      <x:c r="AH1011" s="18"/>
      <x:c r="AI1011" s="18"/>
    </x:row>
    <x:row r="1012">
      <x:c r="A1012" s="18"/>
      <x:c r="B1012" s="18"/>
      <x:c r="C1012" s="18"/>
      <x:c r="D1012" s="18"/>
      <x:c r="E1012" s="18"/>
      <x:c r="F1012" s="18"/>
      <x:c r="G1012" s="18"/>
      <x:c r="H1012" s="18"/>
      <x:c r="I1012" s="18"/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  <x:c r="AA1012" s="18"/>
      <x:c r="AB1012" s="18"/>
      <x:c r="AC1012" s="18"/>
      <x:c r="AD1012" s="18"/>
      <x:c r="AE1012" s="18"/>
      <x:c r="AF1012" s="18"/>
      <x:c r="AG1012" s="18"/>
      <x:c r="AH1012" s="18"/>
      <x:c r="AI1012" s="18"/>
    </x:row>
    <x:row r="1013">
      <x:c r="A1013" s="18"/>
      <x:c r="B1013" s="18"/>
      <x:c r="C1013" s="18"/>
      <x:c r="D1013" s="18"/>
      <x:c r="E1013" s="18"/>
      <x:c r="F1013" s="18"/>
      <x:c r="G1013" s="18"/>
      <x:c r="H1013" s="18"/>
      <x:c r="I1013" s="18"/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  <x:c r="AA1013" s="18"/>
      <x:c r="AB1013" s="18"/>
      <x:c r="AC1013" s="18"/>
      <x:c r="AD1013" s="18"/>
      <x:c r="AE1013" s="18"/>
      <x:c r="AF1013" s="18"/>
      <x:c r="AG1013" s="18"/>
      <x:c r="AH1013" s="18"/>
      <x:c r="AI1013" s="18"/>
    </x:row>
    <x:row r="1014">
      <x:c r="A1014" s="18"/>
      <x:c r="B1014" s="18"/>
      <x:c r="C1014" s="18"/>
      <x:c r="D1014" s="18"/>
      <x:c r="E1014" s="18"/>
      <x:c r="F1014" s="18"/>
      <x:c r="G1014" s="18"/>
      <x:c r="H1014" s="18"/>
      <x:c r="I1014" s="18"/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  <x:c r="AA1014" s="18"/>
      <x:c r="AB1014" s="18"/>
      <x:c r="AC1014" s="18"/>
      <x:c r="AD1014" s="18"/>
      <x:c r="AE1014" s="18"/>
      <x:c r="AF1014" s="18"/>
      <x:c r="AG1014" s="18"/>
      <x:c r="AH1014" s="18"/>
      <x:c r="AI1014" s="18"/>
    </x:row>
    <x:row r="1015">
      <x:c r="A1015" s="18"/>
      <x:c r="B1015" s="18"/>
      <x:c r="C1015" s="18"/>
      <x:c r="D1015" s="18"/>
      <x:c r="E1015" s="18"/>
      <x:c r="F1015" s="18"/>
      <x:c r="G1015" s="18"/>
      <x:c r="H1015" s="18"/>
      <x:c r="I1015" s="18"/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  <x:c r="AA1015" s="18"/>
      <x:c r="AB1015" s="18"/>
      <x:c r="AC1015" s="18"/>
      <x:c r="AD1015" s="18"/>
      <x:c r="AE1015" s="18"/>
      <x:c r="AF1015" s="18"/>
      <x:c r="AG1015" s="18"/>
      <x:c r="AH1015" s="18"/>
      <x:c r="AI1015" s="18"/>
    </x:row>
    <x:row r="1016">
      <x:c r="A1016" s="18"/>
      <x:c r="B1016" s="18"/>
      <x:c r="C1016" s="18"/>
      <x:c r="D1016" s="18"/>
      <x:c r="E1016" s="18"/>
      <x:c r="F1016" s="18"/>
      <x:c r="G1016" s="18"/>
      <x:c r="H1016" s="18"/>
      <x:c r="I1016" s="18"/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  <x:c r="AA1016" s="18"/>
      <x:c r="AB1016" s="18"/>
      <x:c r="AC1016" s="18"/>
      <x:c r="AD1016" s="18"/>
      <x:c r="AE1016" s="18"/>
      <x:c r="AF1016" s="18"/>
      <x:c r="AG1016" s="18"/>
      <x:c r="AH1016" s="18"/>
      <x:c r="AI1016" s="18"/>
    </x:row>
    <x:row r="1017">
      <x:c r="A1017" s="18"/>
      <x:c r="B1017" s="18"/>
      <x:c r="C1017" s="18"/>
      <x:c r="D1017" s="18"/>
      <x:c r="E1017" s="18"/>
      <x:c r="F1017" s="18"/>
      <x:c r="G1017" s="18"/>
      <x:c r="H1017" s="18"/>
      <x:c r="I1017" s="18"/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  <x:c r="AA1017" s="18"/>
      <x:c r="AB1017" s="18"/>
      <x:c r="AC1017" s="18"/>
      <x:c r="AD1017" s="18"/>
      <x:c r="AE1017" s="18"/>
      <x:c r="AF1017" s="18"/>
      <x:c r="AG1017" s="18"/>
      <x:c r="AH1017" s="18"/>
      <x:c r="AI1017" s="18"/>
    </x:row>
    <x:row r="1018">
      <x:c r="A1018" s="18"/>
      <x:c r="B1018" s="18"/>
      <x:c r="C1018" s="18"/>
      <x:c r="D1018" s="18"/>
      <x:c r="E1018" s="18"/>
      <x:c r="F1018" s="18"/>
      <x:c r="G1018" s="18"/>
      <x:c r="H1018" s="18"/>
      <x:c r="I1018" s="18"/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  <x:c r="AA1018" s="18"/>
      <x:c r="AB1018" s="18"/>
      <x:c r="AC1018" s="18"/>
      <x:c r="AD1018" s="18"/>
      <x:c r="AE1018" s="18"/>
      <x:c r="AF1018" s="18"/>
      <x:c r="AG1018" s="18"/>
      <x:c r="AH1018" s="18"/>
      <x:c r="AI1018" s="18"/>
    </x:row>
    <x:row r="1019">
      <x:c r="A1019" s="18"/>
      <x:c r="B1019" s="18"/>
      <x:c r="C1019" s="18"/>
      <x:c r="D1019" s="18"/>
      <x:c r="E1019" s="18"/>
      <x:c r="F1019" s="18"/>
      <x:c r="G1019" s="18"/>
      <x:c r="H1019" s="18"/>
      <x:c r="I1019" s="18"/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  <x:c r="AA1019" s="18"/>
      <x:c r="AB1019" s="18"/>
      <x:c r="AC1019" s="18"/>
      <x:c r="AD1019" s="18"/>
      <x:c r="AE1019" s="18"/>
      <x:c r="AF1019" s="18"/>
      <x:c r="AG1019" s="18"/>
      <x:c r="AH1019" s="18"/>
      <x:c r="AI1019" s="18"/>
    </x:row>
    <x:row r="1020">
      <x:c r="A1020" s="18"/>
      <x:c r="B1020" s="18"/>
      <x:c r="C1020" s="18"/>
      <x:c r="D1020" s="18"/>
      <x:c r="E1020" s="18"/>
      <x:c r="F1020" s="18"/>
      <x:c r="G1020" s="18"/>
      <x:c r="H1020" s="18"/>
      <x:c r="I1020" s="18"/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  <x:c r="AA1020" s="18"/>
      <x:c r="AB1020" s="18"/>
      <x:c r="AC1020" s="18"/>
      <x:c r="AD1020" s="18"/>
      <x:c r="AE1020" s="18"/>
      <x:c r="AF1020" s="18"/>
      <x:c r="AG1020" s="18"/>
      <x:c r="AH1020" s="18"/>
      <x:c r="AI1020" s="18"/>
    </x:row>
    <x:row r="1021">
      <x:c r="A1021" s="18"/>
      <x:c r="B1021" s="18"/>
      <x:c r="C1021" s="18"/>
      <x:c r="D1021" s="18"/>
      <x:c r="E1021" s="18"/>
      <x:c r="F1021" s="18"/>
      <x:c r="G1021" s="18"/>
      <x:c r="H1021" s="18"/>
      <x:c r="I1021" s="18"/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  <x:c r="AA1021" s="18"/>
      <x:c r="AB1021" s="18"/>
      <x:c r="AC1021" s="18"/>
      <x:c r="AD1021" s="18"/>
      <x:c r="AE1021" s="18"/>
      <x:c r="AF1021" s="18"/>
      <x:c r="AG1021" s="18"/>
      <x:c r="AH1021" s="18"/>
      <x:c r="AI1021" s="18"/>
    </x:row>
    <x:row r="1022">
      <x:c r="A1022" s="18"/>
      <x:c r="B1022" s="18"/>
      <x:c r="C1022" s="18"/>
      <x:c r="D1022" s="18"/>
      <x:c r="E1022" s="18"/>
      <x:c r="F1022" s="18"/>
      <x:c r="G1022" s="18"/>
      <x:c r="H1022" s="18"/>
      <x:c r="I1022" s="18"/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  <x:c r="AA1022" s="18"/>
      <x:c r="AB1022" s="18"/>
      <x:c r="AC1022" s="18"/>
      <x:c r="AD1022" s="18"/>
      <x:c r="AE1022" s="18"/>
      <x:c r="AF1022" s="18"/>
      <x:c r="AG1022" s="18"/>
      <x:c r="AH1022" s="18"/>
      <x:c r="AI1022" s="18"/>
    </x:row>
    <x:row r="1023">
      <x:c r="A1023" s="18"/>
      <x:c r="B1023" s="18"/>
      <x:c r="C1023" s="18"/>
      <x:c r="D1023" s="18"/>
      <x:c r="E1023" s="18"/>
      <x:c r="F1023" s="18"/>
      <x:c r="G1023" s="18"/>
      <x:c r="H1023" s="18"/>
      <x:c r="I1023" s="18"/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  <x:c r="AA1023" s="18"/>
      <x:c r="AB1023" s="18"/>
      <x:c r="AC1023" s="18"/>
      <x:c r="AD1023" s="18"/>
      <x:c r="AE1023" s="18"/>
      <x:c r="AF1023" s="18"/>
      <x:c r="AG1023" s="18"/>
      <x:c r="AH1023" s="18"/>
      <x:c r="AI1023" s="18"/>
    </x:row>
    <x:row r="1024">
      <x:c r="A1024" s="18"/>
      <x:c r="B1024" s="18"/>
      <x:c r="C1024" s="18"/>
      <x:c r="D1024" s="18"/>
      <x:c r="E1024" s="18"/>
      <x:c r="F1024" s="18"/>
      <x:c r="G1024" s="18"/>
      <x:c r="H1024" s="18"/>
      <x:c r="I1024" s="18"/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  <x:c r="AA1024" s="18"/>
      <x:c r="AB1024" s="18"/>
      <x:c r="AC1024" s="18"/>
      <x:c r="AD1024" s="18"/>
      <x:c r="AE1024" s="18"/>
      <x:c r="AF1024" s="18"/>
      <x:c r="AG1024" s="18"/>
      <x:c r="AH1024" s="18"/>
      <x:c r="AI1024" s="18"/>
    </x:row>
    <x:row r="1025">
      <x:c r="A1025" s="18"/>
      <x:c r="B1025" s="18"/>
      <x:c r="C1025" s="18"/>
      <x:c r="D1025" s="18"/>
      <x:c r="E1025" s="18"/>
      <x:c r="F1025" s="18"/>
      <x:c r="G1025" s="18"/>
      <x:c r="H1025" s="18"/>
      <x:c r="I1025" s="18"/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  <x:c r="AA1025" s="18"/>
      <x:c r="AB1025" s="18"/>
      <x:c r="AC1025" s="18"/>
      <x:c r="AD1025" s="18"/>
      <x:c r="AE1025" s="18"/>
      <x:c r="AF1025" s="18"/>
      <x:c r="AG1025" s="18"/>
      <x:c r="AH1025" s="18"/>
      <x:c r="AI1025" s="18"/>
    </x:row>
    <x:row r="1026">
      <x:c r="A1026" s="18"/>
      <x:c r="B1026" s="18"/>
      <x:c r="C1026" s="18"/>
      <x:c r="D1026" s="18"/>
      <x:c r="E1026" s="18"/>
      <x:c r="F1026" s="18"/>
      <x:c r="G1026" s="18"/>
      <x:c r="H1026" s="18"/>
      <x:c r="I1026" s="18"/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  <x:c r="AA1026" s="18"/>
      <x:c r="AB1026" s="18"/>
      <x:c r="AC1026" s="18"/>
      <x:c r="AD1026" s="18"/>
      <x:c r="AE1026" s="18"/>
      <x:c r="AF1026" s="18"/>
      <x:c r="AG1026" s="18"/>
      <x:c r="AH1026" s="18"/>
      <x:c r="AI1026" s="18"/>
    </x:row>
    <x:row r="1027">
      <x:c r="A1027" s="18"/>
      <x:c r="B1027" s="18"/>
      <x:c r="C1027" s="18"/>
      <x:c r="D1027" s="18"/>
      <x:c r="E1027" s="18"/>
      <x:c r="F1027" s="18"/>
      <x:c r="G1027" s="18"/>
      <x:c r="H1027" s="18"/>
      <x:c r="I1027" s="18"/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  <x:c r="AA1027" s="18"/>
      <x:c r="AB1027" s="18"/>
      <x:c r="AC1027" s="18"/>
      <x:c r="AD1027" s="18"/>
      <x:c r="AE1027" s="18"/>
      <x:c r="AF1027" s="18"/>
      <x:c r="AG1027" s="18"/>
      <x:c r="AH1027" s="18"/>
      <x:c r="AI1027" s="18"/>
    </x:row>
    <x:row r="1028">
      <x:c r="A1028" s="18"/>
      <x:c r="B1028" s="18"/>
      <x:c r="C1028" s="18"/>
      <x:c r="D1028" s="18"/>
      <x:c r="E1028" s="18"/>
      <x:c r="F1028" s="18"/>
      <x:c r="G1028" s="18"/>
      <x:c r="H1028" s="18"/>
      <x:c r="I1028" s="18"/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  <x:c r="AA1028" s="18"/>
      <x:c r="AB1028" s="18"/>
      <x:c r="AC1028" s="18"/>
      <x:c r="AD1028" s="18"/>
      <x:c r="AE1028" s="18"/>
      <x:c r="AF1028" s="18"/>
      <x:c r="AG1028" s="18"/>
      <x:c r="AH1028" s="18"/>
      <x:c r="AI1028" s="18"/>
    </x:row>
    <x:row r="1029">
      <x:c r="A1029" s="18"/>
      <x:c r="B1029" s="18"/>
      <x:c r="C1029" s="18"/>
      <x:c r="D1029" s="18"/>
      <x:c r="E1029" s="18"/>
      <x:c r="F1029" s="18"/>
      <x:c r="G1029" s="18"/>
      <x:c r="H1029" s="18"/>
      <x:c r="I1029" s="18"/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  <x:c r="AA1029" s="18"/>
      <x:c r="AB1029" s="18"/>
      <x:c r="AC1029" s="18"/>
      <x:c r="AD1029" s="18"/>
      <x:c r="AE1029" s="18"/>
      <x:c r="AF1029" s="18"/>
      <x:c r="AG1029" s="18"/>
      <x:c r="AH1029" s="18"/>
      <x:c r="AI1029" s="18"/>
    </x:row>
    <x:row r="1030">
      <x:c r="A1030" s="18"/>
      <x:c r="B1030" s="18"/>
      <x:c r="C1030" s="18"/>
      <x:c r="D1030" s="18"/>
      <x:c r="E1030" s="18"/>
      <x:c r="F1030" s="18"/>
      <x:c r="G1030" s="18"/>
      <x:c r="H1030" s="18"/>
      <x:c r="I1030" s="18"/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  <x:c r="AA1030" s="18"/>
      <x:c r="AB1030" s="18"/>
      <x:c r="AC1030" s="18"/>
      <x:c r="AD1030" s="18"/>
      <x:c r="AE1030" s="18"/>
      <x:c r="AF1030" s="18"/>
      <x:c r="AG1030" s="18"/>
      <x:c r="AH1030" s="18"/>
      <x:c r="AI1030" s="18"/>
    </x:row>
    <x:row r="1031">
      <x:c r="A1031" s="18"/>
      <x:c r="B1031" s="18"/>
      <x:c r="C1031" s="18"/>
      <x:c r="D1031" s="18"/>
      <x:c r="E1031" s="18"/>
      <x:c r="F1031" s="18"/>
      <x:c r="G1031" s="18"/>
      <x:c r="H1031" s="18"/>
      <x:c r="I1031" s="18"/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  <x:c r="AA1031" s="18"/>
      <x:c r="AB1031" s="18"/>
      <x:c r="AC1031" s="18"/>
      <x:c r="AD1031" s="18"/>
      <x:c r="AE1031" s="18"/>
      <x:c r="AF1031" s="18"/>
      <x:c r="AG1031" s="18"/>
      <x:c r="AH1031" s="18"/>
      <x:c r="AI1031" s="18"/>
    </x:row>
    <x:row r="1032">
      <x:c r="A1032" s="18"/>
      <x:c r="B1032" s="18"/>
      <x:c r="C1032" s="18"/>
      <x:c r="D1032" s="18"/>
      <x:c r="E1032" s="18"/>
      <x:c r="F1032" s="18"/>
      <x:c r="G1032" s="18"/>
      <x:c r="H1032" s="18"/>
      <x:c r="I1032" s="18"/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  <x:c r="AA1032" s="18"/>
      <x:c r="AB1032" s="18"/>
      <x:c r="AC1032" s="18"/>
      <x:c r="AD1032" s="18"/>
      <x:c r="AE1032" s="18"/>
      <x:c r="AF1032" s="18"/>
      <x:c r="AG1032" s="18"/>
      <x:c r="AH1032" s="18"/>
      <x:c r="AI1032" s="18"/>
    </x:row>
    <x:row r="1033">
      <x:c r="A1033" s="18"/>
      <x:c r="B1033" s="18"/>
      <x:c r="C1033" s="18"/>
      <x:c r="D1033" s="18"/>
      <x:c r="E1033" s="18"/>
      <x:c r="F1033" s="18"/>
      <x:c r="G1033" s="18"/>
      <x:c r="H1033" s="18"/>
      <x:c r="I1033" s="18"/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  <x:c r="AA1033" s="18"/>
      <x:c r="AB1033" s="18"/>
      <x:c r="AC1033" s="18"/>
      <x:c r="AD1033" s="18"/>
      <x:c r="AE1033" s="18"/>
      <x:c r="AF1033" s="18"/>
      <x:c r="AG1033" s="18"/>
      <x:c r="AH1033" s="18"/>
      <x:c r="AI1033" s="18"/>
    </x:row>
    <x:row r="1034">
      <x:c r="A1034" s="18"/>
      <x:c r="B1034" s="18"/>
      <x:c r="C1034" s="18"/>
      <x:c r="D1034" s="18"/>
      <x:c r="E1034" s="18"/>
      <x:c r="F1034" s="18"/>
      <x:c r="G1034" s="18"/>
      <x:c r="H1034" s="18"/>
      <x:c r="I1034" s="18"/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  <x:c r="AA1034" s="18"/>
      <x:c r="AB1034" s="18"/>
      <x:c r="AC1034" s="18"/>
      <x:c r="AD1034" s="18"/>
      <x:c r="AE1034" s="18"/>
      <x:c r="AF1034" s="18"/>
      <x:c r="AG1034" s="18"/>
      <x:c r="AH1034" s="18"/>
      <x:c r="AI1034" s="18"/>
    </x:row>
    <x:row r="1035">
      <x:c r="A1035" s="18"/>
      <x:c r="B1035" s="18"/>
      <x:c r="C1035" s="18"/>
      <x:c r="D1035" s="18"/>
      <x:c r="E1035" s="18"/>
      <x:c r="F1035" s="18"/>
      <x:c r="G1035" s="18"/>
      <x:c r="H1035" s="18"/>
      <x:c r="I1035" s="18"/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  <x:c r="AA1035" s="18"/>
      <x:c r="AB1035" s="18"/>
      <x:c r="AC1035" s="18"/>
      <x:c r="AD1035" s="18"/>
      <x:c r="AE1035" s="18"/>
      <x:c r="AF1035" s="18"/>
      <x:c r="AG1035" s="18"/>
      <x:c r="AH1035" s="18"/>
      <x:c r="AI1035" s="18"/>
    </x:row>
    <x:row r="1036">
      <x:c r="A1036" s="18"/>
      <x:c r="B1036" s="18"/>
      <x:c r="C1036" s="18"/>
      <x:c r="D1036" s="18"/>
      <x:c r="E1036" s="18"/>
      <x:c r="F1036" s="18"/>
      <x:c r="G1036" s="18"/>
      <x:c r="H1036" s="18"/>
      <x:c r="I1036" s="18"/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  <x:c r="AA1036" s="18"/>
      <x:c r="AB1036" s="18"/>
      <x:c r="AC1036" s="18"/>
      <x:c r="AD1036" s="18"/>
      <x:c r="AE1036" s="18"/>
      <x:c r="AF1036" s="18"/>
      <x:c r="AG1036" s="18"/>
      <x:c r="AH1036" s="18"/>
      <x:c r="AI1036" s="18"/>
    </x:row>
    <x:row r="1037">
      <x:c r="A1037" s="18"/>
      <x:c r="B1037" s="18"/>
      <x:c r="C1037" s="18"/>
      <x:c r="D1037" s="18"/>
      <x:c r="E1037" s="18"/>
      <x:c r="F1037" s="18"/>
      <x:c r="G1037" s="18"/>
      <x:c r="H1037" s="18"/>
      <x:c r="I1037" s="18"/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  <x:c r="AA1037" s="18"/>
      <x:c r="AB1037" s="18"/>
      <x:c r="AC1037" s="18"/>
      <x:c r="AD1037" s="18"/>
      <x:c r="AE1037" s="18"/>
      <x:c r="AF1037" s="18"/>
      <x:c r="AG1037" s="18"/>
      <x:c r="AH1037" s="18"/>
      <x:c r="AI1037" s="18"/>
    </x:row>
    <x:row r="1038">
      <x:c r="A1038" s="18"/>
      <x:c r="B1038" s="18"/>
      <x:c r="C1038" s="18"/>
      <x:c r="D1038" s="18"/>
      <x:c r="E1038" s="18"/>
      <x:c r="F1038" s="18"/>
      <x:c r="G1038" s="18"/>
      <x:c r="H1038" s="18"/>
      <x:c r="I1038" s="18"/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  <x:c r="AA1038" s="18"/>
      <x:c r="AB1038" s="18"/>
      <x:c r="AC1038" s="18"/>
      <x:c r="AD1038" s="18"/>
      <x:c r="AE1038" s="18"/>
      <x:c r="AF1038" s="18"/>
      <x:c r="AG1038" s="18"/>
      <x:c r="AH1038" s="18"/>
      <x:c r="AI1038" s="18"/>
    </x:row>
    <x:row r="1039">
      <x:c r="A1039" s="18"/>
      <x:c r="B1039" s="18"/>
      <x:c r="C1039" s="18"/>
      <x:c r="D1039" s="18"/>
      <x:c r="E1039" s="18"/>
      <x:c r="F1039" s="18"/>
      <x:c r="G1039" s="18"/>
      <x:c r="H1039" s="18"/>
      <x:c r="I1039" s="18"/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  <x:c r="AA1039" s="18"/>
      <x:c r="AB1039" s="18"/>
      <x:c r="AC1039" s="18"/>
      <x:c r="AD1039" s="18"/>
      <x:c r="AE1039" s="18"/>
      <x:c r="AF1039" s="18"/>
      <x:c r="AG1039" s="18"/>
      <x:c r="AH1039" s="18"/>
      <x:c r="AI1039" s="18"/>
    </x:row>
    <x:row r="1040">
      <x:c r="A1040" s="18"/>
      <x:c r="B1040" s="18"/>
      <x:c r="C1040" s="18"/>
      <x:c r="D1040" s="18"/>
      <x:c r="E1040" s="18"/>
      <x:c r="F1040" s="18"/>
      <x:c r="G1040" s="18"/>
      <x:c r="H1040" s="18"/>
      <x:c r="I1040" s="18"/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  <x:c r="AA1040" s="18"/>
      <x:c r="AB1040" s="18"/>
      <x:c r="AC1040" s="18"/>
      <x:c r="AD1040" s="18"/>
      <x:c r="AE1040" s="18"/>
      <x:c r="AF1040" s="18"/>
      <x:c r="AG1040" s="18"/>
      <x:c r="AH1040" s="18"/>
      <x:c r="AI1040" s="18"/>
    </x:row>
    <x:row r="1041">
      <x:c r="A1041" s="18"/>
      <x:c r="B1041" s="18"/>
      <x:c r="C1041" s="18"/>
      <x:c r="D1041" s="18"/>
      <x:c r="E1041" s="18"/>
      <x:c r="F1041" s="18"/>
      <x:c r="G1041" s="18"/>
      <x:c r="H1041" s="18"/>
      <x:c r="I1041" s="18"/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  <x:c r="AA1041" s="18"/>
      <x:c r="AB1041" s="18"/>
      <x:c r="AC1041" s="18"/>
      <x:c r="AD1041" s="18"/>
      <x:c r="AE1041" s="18"/>
      <x:c r="AF1041" s="18"/>
      <x:c r="AG1041" s="18"/>
      <x:c r="AH1041" s="18"/>
      <x:c r="AI1041" s="18"/>
    </x:row>
    <x:row r="1042">
      <x:c r="A1042" s="18"/>
      <x:c r="B1042" s="18"/>
      <x:c r="C1042" s="18"/>
      <x:c r="D1042" s="18"/>
      <x:c r="E1042" s="18"/>
      <x:c r="F1042" s="18"/>
      <x:c r="G1042" s="18"/>
      <x:c r="H1042" s="18"/>
      <x:c r="I1042" s="18"/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  <x:c r="AA1042" s="18"/>
      <x:c r="AB1042" s="18"/>
      <x:c r="AC1042" s="18"/>
      <x:c r="AD1042" s="18"/>
      <x:c r="AE1042" s="18"/>
      <x:c r="AF1042" s="18"/>
      <x:c r="AG1042" s="18"/>
      <x:c r="AH1042" s="18"/>
      <x:c r="AI1042" s="18"/>
    </x:row>
    <x:row r="1043">
      <x:c r="A1043" s="18"/>
      <x:c r="B1043" s="18"/>
      <x:c r="C1043" s="18"/>
      <x:c r="D1043" s="18"/>
      <x:c r="E1043" s="18"/>
      <x:c r="F1043" s="18"/>
      <x:c r="G1043" s="18"/>
      <x:c r="H1043" s="18"/>
      <x:c r="I1043" s="18"/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  <x:c r="AA1043" s="18"/>
      <x:c r="AB1043" s="18"/>
      <x:c r="AC1043" s="18"/>
      <x:c r="AD1043" s="18"/>
      <x:c r="AE1043" s="18"/>
      <x:c r="AF1043" s="18"/>
      <x:c r="AG1043" s="18"/>
      <x:c r="AH1043" s="18"/>
      <x:c r="AI1043" s="18"/>
    </x:row>
    <x:row r="1044">
      <x:c r="A1044" s="18"/>
      <x:c r="B1044" s="18"/>
      <x:c r="C1044" s="18"/>
      <x:c r="D1044" s="18"/>
      <x:c r="E1044" s="18"/>
      <x:c r="F1044" s="18"/>
      <x:c r="G1044" s="18"/>
      <x:c r="H1044" s="18"/>
      <x:c r="I1044" s="18"/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  <x:c r="AA1044" s="18"/>
      <x:c r="AB1044" s="18"/>
      <x:c r="AC1044" s="18"/>
      <x:c r="AD1044" s="18"/>
      <x:c r="AE1044" s="18"/>
      <x:c r="AF1044" s="18"/>
      <x:c r="AG1044" s="18"/>
      <x:c r="AH1044" s="18"/>
      <x:c r="AI1044" s="18"/>
    </x:row>
    <x:row r="1045">
      <x:c r="A1045" s="18"/>
      <x:c r="B1045" s="18"/>
      <x:c r="C1045" s="18"/>
      <x:c r="D1045" s="18"/>
      <x:c r="E1045" s="18"/>
      <x:c r="F1045" s="18"/>
      <x:c r="G1045" s="18"/>
      <x:c r="H1045" s="18"/>
      <x:c r="I1045" s="18"/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  <x:c r="AA1045" s="18"/>
      <x:c r="AB1045" s="18"/>
      <x:c r="AC1045" s="18"/>
      <x:c r="AD1045" s="18"/>
      <x:c r="AE1045" s="18"/>
      <x:c r="AF1045" s="18"/>
      <x:c r="AG1045" s="18"/>
      <x:c r="AH1045" s="18"/>
      <x:c r="AI1045" s="18"/>
    </x:row>
    <x:row r="1046">
      <x:c r="A1046" s="18"/>
      <x:c r="B1046" s="18"/>
      <x:c r="C1046" s="18"/>
      <x:c r="D1046" s="18"/>
      <x:c r="E1046" s="18"/>
      <x:c r="F1046" s="18"/>
      <x:c r="G1046" s="18"/>
      <x:c r="H1046" s="18"/>
      <x:c r="I1046" s="18"/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  <x:c r="AA1046" s="18"/>
      <x:c r="AB1046" s="18"/>
      <x:c r="AC1046" s="18"/>
      <x:c r="AD1046" s="18"/>
      <x:c r="AE1046" s="18"/>
      <x:c r="AF1046" s="18"/>
      <x:c r="AG1046" s="18"/>
      <x:c r="AH1046" s="18"/>
      <x:c r="AI1046" s="18"/>
    </x:row>
    <x:row r="1047">
      <x:c r="A1047" s="18"/>
      <x:c r="B1047" s="18"/>
      <x:c r="C1047" s="18"/>
      <x:c r="D1047" s="18"/>
      <x:c r="E1047" s="18"/>
      <x:c r="F1047" s="18"/>
      <x:c r="G1047" s="18"/>
      <x:c r="H1047" s="18"/>
      <x:c r="I1047" s="18"/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  <x:c r="AA1047" s="18"/>
      <x:c r="AB1047" s="18"/>
      <x:c r="AC1047" s="18"/>
      <x:c r="AD1047" s="18"/>
      <x:c r="AE1047" s="18"/>
      <x:c r="AF1047" s="18"/>
      <x:c r="AG1047" s="18"/>
      <x:c r="AH1047" s="18"/>
      <x:c r="AI1047" s="18"/>
    </x:row>
    <x:row r="1048">
      <x:c r="A1048" s="18"/>
      <x:c r="B1048" s="18"/>
      <x:c r="C1048" s="18"/>
      <x:c r="D1048" s="18"/>
      <x:c r="E1048" s="18"/>
      <x:c r="F1048" s="18"/>
      <x:c r="G1048" s="18"/>
      <x:c r="H1048" s="18"/>
      <x:c r="I1048" s="18"/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  <x:c r="AA1048" s="18"/>
      <x:c r="AB1048" s="18"/>
      <x:c r="AC1048" s="18"/>
      <x:c r="AD1048" s="18"/>
      <x:c r="AE1048" s="18"/>
      <x:c r="AF1048" s="18"/>
      <x:c r="AG1048" s="18"/>
      <x:c r="AH1048" s="18"/>
      <x:c r="AI1048" s="18"/>
    </x:row>
    <x:row r="1049">
      <x:c r="A1049" s="18"/>
      <x:c r="B1049" s="18"/>
      <x:c r="C1049" s="18"/>
      <x:c r="D1049" s="18"/>
      <x:c r="E1049" s="18"/>
      <x:c r="F1049" s="18"/>
      <x:c r="G1049" s="18"/>
      <x:c r="H1049" s="18"/>
      <x:c r="I1049" s="18"/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  <x:c r="AA1049" s="18"/>
      <x:c r="AB1049" s="18"/>
      <x:c r="AC1049" s="18"/>
      <x:c r="AD1049" s="18"/>
      <x:c r="AE1049" s="18"/>
      <x:c r="AF1049" s="18"/>
      <x:c r="AG1049" s="18"/>
      <x:c r="AH1049" s="18"/>
      <x:c r="AI1049" s="18"/>
    </x:row>
    <x:row r="1050">
      <x:c r="A1050" s="18"/>
      <x:c r="B1050" s="18"/>
      <x:c r="C1050" s="18"/>
      <x:c r="D1050" s="18"/>
      <x:c r="E1050" s="18"/>
      <x:c r="F1050" s="18"/>
      <x:c r="G1050" s="18"/>
      <x:c r="H1050" s="18"/>
      <x:c r="I1050" s="18"/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  <x:c r="AA1050" s="18"/>
      <x:c r="AB1050" s="18"/>
      <x:c r="AC1050" s="18"/>
      <x:c r="AD1050" s="18"/>
      <x:c r="AE1050" s="18"/>
      <x:c r="AF1050" s="18"/>
      <x:c r="AG1050" s="18"/>
      <x:c r="AH1050" s="18"/>
      <x:c r="AI1050" s="18"/>
    </x:row>
    <x:row r="1051">
      <x:c r="A1051" s="18"/>
      <x:c r="B1051" s="18"/>
      <x:c r="C1051" s="18"/>
      <x:c r="D1051" s="18"/>
      <x:c r="E1051" s="18"/>
      <x:c r="F1051" s="18"/>
      <x:c r="G1051" s="18"/>
      <x:c r="H1051" s="18"/>
      <x:c r="I1051" s="18"/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  <x:c r="AA1051" s="18"/>
      <x:c r="AB1051" s="18"/>
      <x:c r="AC1051" s="18"/>
      <x:c r="AD1051" s="18"/>
      <x:c r="AE1051" s="18"/>
      <x:c r="AF1051" s="18"/>
      <x:c r="AG1051" s="18"/>
      <x:c r="AH1051" s="18"/>
      <x:c r="AI1051" s="18"/>
    </x:row>
    <x:row r="1052">
      <x:c r="A1052" s="18"/>
      <x:c r="B1052" s="18"/>
      <x:c r="C1052" s="18"/>
      <x:c r="D1052" s="18"/>
      <x:c r="E1052" s="18"/>
      <x:c r="F1052" s="18"/>
      <x:c r="G1052" s="18"/>
      <x:c r="H1052" s="18"/>
      <x:c r="I1052" s="18"/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  <x:c r="AA1052" s="18"/>
      <x:c r="AB1052" s="18"/>
      <x:c r="AC1052" s="18"/>
      <x:c r="AD1052" s="18"/>
      <x:c r="AE1052" s="18"/>
      <x:c r="AF1052" s="18"/>
      <x:c r="AG1052" s="18"/>
      <x:c r="AH1052" s="18"/>
      <x:c r="AI1052" s="18"/>
    </x:row>
    <x:row r="1053">
      <x:c r="A1053" s="18"/>
      <x:c r="B1053" s="18"/>
      <x:c r="C1053" s="18"/>
      <x:c r="D1053" s="18"/>
      <x:c r="E1053" s="18"/>
      <x:c r="F1053" s="18"/>
      <x:c r="G1053" s="18"/>
      <x:c r="H1053" s="18"/>
      <x:c r="I1053" s="18"/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  <x:c r="AA1053" s="18"/>
      <x:c r="AB1053" s="18"/>
      <x:c r="AC1053" s="18"/>
      <x:c r="AD1053" s="18"/>
      <x:c r="AE1053" s="18"/>
      <x:c r="AF1053" s="18"/>
      <x:c r="AG1053" s="18"/>
      <x:c r="AH1053" s="18"/>
      <x:c r="AI1053" s="18"/>
    </x:row>
    <x:row r="1054">
      <x:c r="A1054" s="18"/>
      <x:c r="B1054" s="18"/>
      <x:c r="C1054" s="18"/>
      <x:c r="D1054" s="18"/>
      <x:c r="E1054" s="18"/>
      <x:c r="F1054" s="18"/>
      <x:c r="G1054" s="18"/>
      <x:c r="H1054" s="18"/>
      <x:c r="I1054" s="18"/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  <x:c r="AA1054" s="18"/>
      <x:c r="AB1054" s="18"/>
      <x:c r="AC1054" s="18"/>
      <x:c r="AD1054" s="18"/>
      <x:c r="AE1054" s="18"/>
      <x:c r="AF1054" s="18"/>
      <x:c r="AG1054" s="18"/>
      <x:c r="AH1054" s="18"/>
      <x:c r="AI1054" s="18"/>
    </x:row>
    <x:row r="1055">
      <x:c r="A1055" s="18"/>
      <x:c r="B1055" s="18"/>
      <x:c r="C1055" s="18"/>
      <x:c r="D1055" s="18"/>
      <x:c r="E1055" s="18"/>
      <x:c r="F1055" s="18"/>
      <x:c r="G1055" s="18"/>
      <x:c r="H1055" s="18"/>
      <x:c r="I1055" s="18"/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  <x:c r="AA1055" s="18"/>
      <x:c r="AB1055" s="18"/>
      <x:c r="AC1055" s="18"/>
      <x:c r="AD1055" s="18"/>
      <x:c r="AE1055" s="18"/>
      <x:c r="AF1055" s="18"/>
      <x:c r="AG1055" s="18"/>
      <x:c r="AH1055" s="18"/>
      <x:c r="AI1055" s="18"/>
    </x:row>
    <x:row r="1056">
      <x:c r="A1056" s="18"/>
      <x:c r="B1056" s="18"/>
      <x:c r="C1056" s="18"/>
      <x:c r="D1056" s="18"/>
      <x:c r="E1056" s="18"/>
      <x:c r="F1056" s="18"/>
      <x:c r="G1056" s="18"/>
      <x:c r="H1056" s="18"/>
      <x:c r="I1056" s="18"/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  <x:c r="AA1056" s="18"/>
      <x:c r="AB1056" s="18"/>
      <x:c r="AC1056" s="18"/>
      <x:c r="AD1056" s="18"/>
      <x:c r="AE1056" s="18"/>
      <x:c r="AF1056" s="18"/>
      <x:c r="AG1056" s="18"/>
      <x:c r="AH1056" s="18"/>
      <x:c r="AI1056" s="18"/>
    </x:row>
    <x:row r="1057">
      <x:c r="A1057" s="18"/>
      <x:c r="B1057" s="18"/>
      <x:c r="C1057" s="18"/>
      <x:c r="D1057" s="18"/>
      <x:c r="E1057" s="18"/>
      <x:c r="F1057" s="18"/>
      <x:c r="G1057" s="18"/>
      <x:c r="H1057" s="18"/>
      <x:c r="I1057" s="18"/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  <x:c r="AA1057" s="18"/>
      <x:c r="AB1057" s="18"/>
      <x:c r="AC1057" s="18"/>
      <x:c r="AD1057" s="18"/>
      <x:c r="AE1057" s="18"/>
      <x:c r="AF1057" s="18"/>
      <x:c r="AG1057" s="18"/>
      <x:c r="AH1057" s="18"/>
      <x:c r="AI1057" s="18"/>
    </x:row>
    <x:row r="1058">
      <x:c r="A1058" s="18"/>
      <x:c r="B1058" s="18"/>
      <x:c r="C1058" s="18"/>
      <x:c r="D1058" s="18"/>
      <x:c r="E1058" s="18"/>
      <x:c r="F1058" s="18"/>
      <x:c r="G1058" s="18"/>
      <x:c r="H1058" s="18"/>
      <x:c r="I1058" s="18"/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  <x:c r="AA1058" s="18"/>
      <x:c r="AB1058" s="18"/>
      <x:c r="AC1058" s="18"/>
      <x:c r="AD1058" s="18"/>
      <x:c r="AE1058" s="18"/>
      <x:c r="AF1058" s="18"/>
      <x:c r="AG1058" s="18"/>
      <x:c r="AH1058" s="18"/>
      <x:c r="AI1058" s="18"/>
    </x:row>
    <x:row r="1059">
      <x:c r="A1059" s="18"/>
      <x:c r="B1059" s="18"/>
      <x:c r="C1059" s="18"/>
      <x:c r="D1059" s="18"/>
      <x:c r="E1059" s="18"/>
      <x:c r="F1059" s="18"/>
      <x:c r="G1059" s="18"/>
      <x:c r="H1059" s="18"/>
      <x:c r="I1059" s="18"/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  <x:c r="AA1059" s="18"/>
      <x:c r="AB1059" s="18"/>
      <x:c r="AC1059" s="18"/>
      <x:c r="AD1059" s="18"/>
      <x:c r="AE1059" s="18"/>
      <x:c r="AF1059" s="18"/>
      <x:c r="AG1059" s="18"/>
      <x:c r="AH1059" s="18"/>
      <x:c r="AI1059" s="18"/>
    </x:row>
    <x:row r="1060">
      <x:c r="A1060" s="18"/>
      <x:c r="B1060" s="18"/>
      <x:c r="C1060" s="18"/>
      <x:c r="D1060" s="18"/>
      <x:c r="E1060" s="18"/>
      <x:c r="F1060" s="18"/>
      <x:c r="G1060" s="18"/>
      <x:c r="H1060" s="18"/>
      <x:c r="I1060" s="18"/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  <x:c r="AA1060" s="18"/>
      <x:c r="AB1060" s="18"/>
      <x:c r="AC1060" s="18"/>
      <x:c r="AD1060" s="18"/>
      <x:c r="AE1060" s="18"/>
      <x:c r="AF1060" s="18"/>
      <x:c r="AG1060" s="18"/>
      <x:c r="AH1060" s="18"/>
      <x:c r="AI1060" s="18"/>
    </x:row>
    <x:row r="1061">
      <x:c r="A1061" s="18"/>
      <x:c r="B1061" s="18"/>
      <x:c r="C1061" s="18"/>
      <x:c r="D1061" s="18"/>
      <x:c r="E1061" s="18"/>
      <x:c r="F1061" s="18"/>
      <x:c r="G1061" s="18"/>
      <x:c r="H1061" s="18"/>
      <x:c r="I1061" s="18"/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  <x:c r="AA1061" s="18"/>
      <x:c r="AB1061" s="18"/>
      <x:c r="AC1061" s="18"/>
      <x:c r="AD1061" s="18"/>
      <x:c r="AE1061" s="18"/>
      <x:c r="AF1061" s="18"/>
      <x:c r="AG1061" s="18"/>
      <x:c r="AH1061" s="18"/>
      <x:c r="AI1061" s="18"/>
    </x:row>
    <x:row r="1062">
      <x:c r="A1062" s="18"/>
      <x:c r="B1062" s="18"/>
      <x:c r="C1062" s="18"/>
      <x:c r="D1062" s="18"/>
      <x:c r="E1062" s="18"/>
      <x:c r="F1062" s="18"/>
      <x:c r="G1062" s="18"/>
      <x:c r="H1062" s="18"/>
      <x:c r="I1062" s="18"/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  <x:c r="AA1062" s="18"/>
      <x:c r="AB1062" s="18"/>
      <x:c r="AC1062" s="18"/>
      <x:c r="AD1062" s="18"/>
      <x:c r="AE1062" s="18"/>
      <x:c r="AF1062" s="18"/>
      <x:c r="AG1062" s="18"/>
      <x:c r="AH1062" s="18"/>
      <x:c r="AI1062" s="18"/>
    </x:row>
    <x:row r="1063">
      <x:c r="A1063" s="18"/>
      <x:c r="B1063" s="18"/>
      <x:c r="C1063" s="18"/>
      <x:c r="D1063" s="18"/>
      <x:c r="E1063" s="18"/>
      <x:c r="F1063" s="18"/>
      <x:c r="G1063" s="18"/>
      <x:c r="H1063" s="18"/>
      <x:c r="I1063" s="18"/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  <x:c r="AA1063" s="18"/>
      <x:c r="AB1063" s="18"/>
      <x:c r="AC1063" s="18"/>
      <x:c r="AD1063" s="18"/>
      <x:c r="AE1063" s="18"/>
      <x:c r="AF1063" s="18"/>
      <x:c r="AG1063" s="18"/>
      <x:c r="AH1063" s="18"/>
      <x:c r="AI1063" s="18"/>
    </x:row>
    <x:row r="1064">
      <x:c r="A1064" s="18"/>
      <x:c r="B1064" s="18"/>
      <x:c r="C1064" s="18"/>
      <x:c r="D1064" s="18"/>
      <x:c r="E1064" s="18"/>
      <x:c r="F1064" s="18"/>
      <x:c r="G1064" s="18"/>
      <x:c r="H1064" s="18"/>
      <x:c r="I1064" s="18"/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  <x:c r="AA1064" s="18"/>
      <x:c r="AB1064" s="18"/>
      <x:c r="AC1064" s="18"/>
      <x:c r="AD1064" s="18"/>
      <x:c r="AE1064" s="18"/>
      <x:c r="AF1064" s="18"/>
      <x:c r="AG1064" s="18"/>
      <x:c r="AH1064" s="18"/>
      <x:c r="AI1064" s="18"/>
    </x:row>
    <x:row r="1065">
      <x:c r="A1065" s="18"/>
      <x:c r="B1065" s="18"/>
      <x:c r="C1065" s="18"/>
      <x:c r="D1065" s="18"/>
      <x:c r="E1065" s="18"/>
      <x:c r="F1065" s="18"/>
      <x:c r="G1065" s="18"/>
      <x:c r="H1065" s="18"/>
      <x:c r="I1065" s="18"/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  <x:c r="AA1065" s="18"/>
      <x:c r="AB1065" s="18"/>
      <x:c r="AC1065" s="18"/>
      <x:c r="AD1065" s="18"/>
      <x:c r="AE1065" s="18"/>
      <x:c r="AF1065" s="18"/>
      <x:c r="AG1065" s="18"/>
      <x:c r="AH1065" s="18"/>
      <x:c r="AI1065" s="18"/>
    </x:row>
    <x:row r="1066">
      <x:c r="A1066" s="18"/>
      <x:c r="B1066" s="18"/>
      <x:c r="C1066" s="18"/>
      <x:c r="D1066" s="18"/>
      <x:c r="E1066" s="18"/>
      <x:c r="F1066" s="18"/>
      <x:c r="G1066" s="18"/>
      <x:c r="H1066" s="18"/>
      <x:c r="I1066" s="18"/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  <x:c r="AA1066" s="18"/>
      <x:c r="AB1066" s="18"/>
      <x:c r="AC1066" s="18"/>
      <x:c r="AD1066" s="18"/>
      <x:c r="AE1066" s="18"/>
      <x:c r="AF1066" s="18"/>
      <x:c r="AG1066" s="18"/>
      <x:c r="AH1066" s="18"/>
      <x:c r="AI1066" s="18"/>
    </x:row>
    <x:row r="1067">
      <x:c r="A1067" s="18"/>
      <x:c r="B1067" s="18"/>
      <x:c r="C1067" s="18"/>
      <x:c r="D1067" s="18"/>
      <x:c r="E1067" s="18"/>
      <x:c r="F1067" s="18"/>
      <x:c r="G1067" s="18"/>
      <x:c r="H1067" s="18"/>
      <x:c r="I1067" s="18"/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  <x:c r="AA1067" s="18"/>
      <x:c r="AB1067" s="18"/>
      <x:c r="AC1067" s="18"/>
      <x:c r="AD1067" s="18"/>
      <x:c r="AE1067" s="18"/>
      <x:c r="AF1067" s="18"/>
      <x:c r="AG1067" s="18"/>
      <x:c r="AH1067" s="18"/>
      <x:c r="AI1067" s="18"/>
    </x:row>
    <x:row r="1068">
      <x:c r="A1068" s="18"/>
      <x:c r="B1068" s="18"/>
      <x:c r="C1068" s="18"/>
      <x:c r="D1068" s="18"/>
      <x:c r="E1068" s="18"/>
      <x:c r="F1068" s="18"/>
      <x:c r="G1068" s="18"/>
      <x:c r="H1068" s="18"/>
      <x:c r="I1068" s="18"/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  <x:c r="AA1068" s="18"/>
      <x:c r="AB1068" s="18"/>
      <x:c r="AC1068" s="18"/>
      <x:c r="AD1068" s="18"/>
      <x:c r="AE1068" s="18"/>
      <x:c r="AF1068" s="18"/>
      <x:c r="AG1068" s="18"/>
      <x:c r="AH1068" s="18"/>
      <x:c r="AI1068" s="18"/>
    </x:row>
    <x:row r="1069">
      <x:c r="A1069" s="18"/>
      <x:c r="B1069" s="18"/>
      <x:c r="C1069" s="18"/>
      <x:c r="D1069" s="18"/>
      <x:c r="E1069" s="18"/>
      <x:c r="F1069" s="18"/>
      <x:c r="G1069" s="18"/>
      <x:c r="H1069" s="18"/>
      <x:c r="I1069" s="18"/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  <x:c r="AA1069" s="18"/>
      <x:c r="AB1069" s="18"/>
      <x:c r="AC1069" s="18"/>
      <x:c r="AD1069" s="18"/>
      <x:c r="AE1069" s="18"/>
      <x:c r="AF1069" s="18"/>
      <x:c r="AG1069" s="18"/>
      <x:c r="AH1069" s="18"/>
      <x:c r="AI1069" s="18"/>
    </x:row>
    <x:row r="1070">
      <x:c r="A1070" s="18"/>
      <x:c r="B1070" s="18"/>
      <x:c r="C1070" s="18"/>
      <x:c r="D1070" s="18"/>
      <x:c r="E1070" s="18"/>
      <x:c r="F1070" s="18"/>
      <x:c r="G1070" s="18"/>
      <x:c r="H1070" s="18"/>
      <x:c r="I1070" s="18"/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  <x:c r="AA1070" s="18"/>
      <x:c r="AB1070" s="18"/>
      <x:c r="AC1070" s="18"/>
      <x:c r="AD1070" s="18"/>
      <x:c r="AE1070" s="18"/>
      <x:c r="AF1070" s="18"/>
      <x:c r="AG1070" s="18"/>
      <x:c r="AH1070" s="18"/>
      <x:c r="AI1070" s="18"/>
    </x:row>
    <x:row r="1071">
      <x:c r="A1071" s="18"/>
      <x:c r="B1071" s="18"/>
      <x:c r="C1071" s="18"/>
      <x:c r="D1071" s="18"/>
      <x:c r="E1071" s="18"/>
      <x:c r="F1071" s="18"/>
      <x:c r="G1071" s="18"/>
      <x:c r="H1071" s="18"/>
      <x:c r="I1071" s="18"/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  <x:c r="AA1071" s="18"/>
      <x:c r="AB1071" s="18"/>
      <x:c r="AC1071" s="18"/>
      <x:c r="AD1071" s="18"/>
      <x:c r="AE1071" s="18"/>
      <x:c r="AF1071" s="18"/>
      <x:c r="AG1071" s="18"/>
      <x:c r="AH1071" s="18"/>
      <x:c r="AI1071" s="18"/>
    </x:row>
    <x:row r="1072">
      <x:c r="A1072" s="18"/>
      <x:c r="B1072" s="18"/>
      <x:c r="C1072" s="18"/>
      <x:c r="D1072" s="18"/>
      <x:c r="E1072" s="18"/>
      <x:c r="F1072" s="18"/>
      <x:c r="G1072" s="18"/>
      <x:c r="H1072" s="18"/>
      <x:c r="I1072" s="18"/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  <x:c r="AA1072" s="18"/>
      <x:c r="AB1072" s="18"/>
      <x:c r="AC1072" s="18"/>
      <x:c r="AD1072" s="18"/>
      <x:c r="AE1072" s="18"/>
      <x:c r="AF1072" s="18"/>
      <x:c r="AG1072" s="18"/>
      <x:c r="AH1072" s="18"/>
      <x:c r="AI1072" s="18"/>
    </x:row>
    <x:row r="1073">
      <x:c r="A1073" s="18"/>
      <x:c r="B1073" s="18"/>
      <x:c r="C1073" s="18"/>
      <x:c r="D1073" s="18"/>
      <x:c r="E1073" s="18"/>
      <x:c r="F1073" s="18"/>
      <x:c r="G1073" s="18"/>
      <x:c r="H1073" s="18"/>
      <x:c r="I1073" s="18"/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  <x:c r="AA1073" s="18"/>
      <x:c r="AB1073" s="18"/>
      <x:c r="AC1073" s="18"/>
      <x:c r="AD1073" s="18"/>
      <x:c r="AE1073" s="18"/>
      <x:c r="AF1073" s="18"/>
      <x:c r="AG1073" s="18"/>
      <x:c r="AH1073" s="18"/>
      <x:c r="AI1073" s="18"/>
    </x:row>
    <x:row r="1074">
      <x:c r="A1074" s="18"/>
      <x:c r="B1074" s="18"/>
      <x:c r="C1074" s="18"/>
      <x:c r="D1074" s="18"/>
      <x:c r="E1074" s="18"/>
      <x:c r="F1074" s="18"/>
      <x:c r="G1074" s="18"/>
      <x:c r="H1074" s="18"/>
      <x:c r="I1074" s="18"/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  <x:c r="AA1074" s="18"/>
      <x:c r="AB1074" s="18"/>
      <x:c r="AC1074" s="18"/>
      <x:c r="AD1074" s="18"/>
      <x:c r="AE1074" s="18"/>
      <x:c r="AF1074" s="18"/>
      <x:c r="AG1074" s="18"/>
      <x:c r="AH1074" s="18"/>
      <x:c r="AI1074" s="18"/>
    </x:row>
    <x:row r="1075">
      <x:c r="A1075" s="18"/>
      <x:c r="B1075" s="18"/>
      <x:c r="C1075" s="18"/>
      <x:c r="D1075" s="18"/>
      <x:c r="E1075" s="18"/>
      <x:c r="F1075" s="18"/>
      <x:c r="G1075" s="18"/>
      <x:c r="H1075" s="18"/>
      <x:c r="I1075" s="18"/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  <x:c r="AA1075" s="18"/>
      <x:c r="AB1075" s="18"/>
      <x:c r="AC1075" s="18"/>
      <x:c r="AD1075" s="18"/>
      <x:c r="AE1075" s="18"/>
      <x:c r="AF1075" s="18"/>
      <x:c r="AG1075" s="18"/>
      <x:c r="AH1075" s="18"/>
      <x:c r="AI1075" s="18"/>
    </x:row>
    <x:row r="1076">
      <x:c r="A1076" s="18"/>
      <x:c r="B1076" s="18"/>
      <x:c r="C1076" s="18"/>
      <x:c r="D1076" s="18"/>
      <x:c r="E1076" s="18"/>
      <x:c r="F1076" s="18"/>
      <x:c r="G1076" s="18"/>
      <x:c r="H1076" s="18"/>
      <x:c r="I1076" s="18"/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  <x:c r="AA1076" s="18"/>
      <x:c r="AB1076" s="18"/>
      <x:c r="AC1076" s="18"/>
      <x:c r="AD1076" s="18"/>
      <x:c r="AE1076" s="18"/>
      <x:c r="AF1076" s="18"/>
      <x:c r="AG1076" s="18"/>
      <x:c r="AH1076" s="18"/>
      <x:c r="AI1076" s="18"/>
    </x:row>
    <x:row r="1077">
      <x:c r="A1077" s="18"/>
      <x:c r="B1077" s="18"/>
      <x:c r="C1077" s="18"/>
      <x:c r="D1077" s="18"/>
      <x:c r="E1077" s="18"/>
      <x:c r="F1077" s="18"/>
      <x:c r="G1077" s="18"/>
      <x:c r="H1077" s="18"/>
      <x:c r="I1077" s="18"/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  <x:c r="AA1077" s="18"/>
      <x:c r="AB1077" s="18"/>
      <x:c r="AC1077" s="18"/>
      <x:c r="AD1077" s="18"/>
      <x:c r="AE1077" s="18"/>
      <x:c r="AF1077" s="18"/>
      <x:c r="AG1077" s="18"/>
      <x:c r="AH1077" s="18"/>
      <x:c r="AI1077" s="18"/>
    </x:row>
    <x:row r="1078">
      <x:c r="A1078" s="18"/>
      <x:c r="B1078" s="18"/>
      <x:c r="C1078" s="18"/>
      <x:c r="D1078" s="18"/>
      <x:c r="E1078" s="18"/>
      <x:c r="F1078" s="18"/>
      <x:c r="G1078" s="18"/>
      <x:c r="H1078" s="18"/>
      <x:c r="I1078" s="18"/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  <x:c r="AA1078" s="18"/>
      <x:c r="AB1078" s="18"/>
      <x:c r="AC1078" s="18"/>
      <x:c r="AD1078" s="18"/>
      <x:c r="AE1078" s="18"/>
      <x:c r="AF1078" s="18"/>
      <x:c r="AG1078" s="18"/>
      <x:c r="AH1078" s="18"/>
      <x:c r="AI1078" s="18"/>
    </x:row>
    <x:row r="1079">
      <x:c r="A1079" s="18"/>
      <x:c r="B1079" s="18"/>
      <x:c r="C1079" s="18"/>
      <x:c r="D1079" s="18"/>
      <x:c r="E1079" s="18"/>
      <x:c r="F1079" s="18"/>
      <x:c r="G1079" s="18"/>
      <x:c r="H1079" s="18"/>
      <x:c r="I1079" s="18"/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  <x:c r="AA1079" s="18"/>
      <x:c r="AB1079" s="18"/>
      <x:c r="AC1079" s="18"/>
      <x:c r="AD1079" s="18"/>
      <x:c r="AE1079" s="18"/>
      <x:c r="AF1079" s="18"/>
      <x:c r="AG1079" s="18"/>
      <x:c r="AH1079" s="18"/>
      <x:c r="AI1079" s="18"/>
    </x:row>
    <x:row r="1080">
      <x:c r="A1080" s="18"/>
      <x:c r="B1080" s="18"/>
      <x:c r="C1080" s="18"/>
      <x:c r="D1080" s="18"/>
      <x:c r="E1080" s="18"/>
      <x:c r="F1080" s="18"/>
      <x:c r="G1080" s="18"/>
      <x:c r="H1080" s="18"/>
      <x:c r="I1080" s="18"/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  <x:c r="AA1080" s="18"/>
      <x:c r="AB1080" s="18"/>
      <x:c r="AC1080" s="18"/>
      <x:c r="AD1080" s="18"/>
      <x:c r="AE1080" s="18"/>
      <x:c r="AF1080" s="18"/>
      <x:c r="AG1080" s="18"/>
      <x:c r="AH1080" s="18"/>
      <x:c r="AI1080" s="18"/>
    </x:row>
    <x:row r="1081">
      <x:c r="A1081" s="18"/>
      <x:c r="B1081" s="18"/>
      <x:c r="C1081" s="18"/>
      <x:c r="D1081" s="18"/>
      <x:c r="E1081" s="18"/>
      <x:c r="F1081" s="18"/>
      <x:c r="G1081" s="18"/>
      <x:c r="H1081" s="18"/>
      <x:c r="I1081" s="18"/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  <x:c r="AA1081" s="18"/>
      <x:c r="AB1081" s="18"/>
      <x:c r="AC1081" s="18"/>
      <x:c r="AD1081" s="18"/>
      <x:c r="AE1081" s="18"/>
      <x:c r="AF1081" s="18"/>
      <x:c r="AG1081" s="18"/>
      <x:c r="AH1081" s="18"/>
      <x:c r="AI1081" s="18"/>
    </x:row>
    <x:row r="1082">
      <x:c r="A1082" s="18"/>
      <x:c r="B1082" s="18"/>
      <x:c r="C1082" s="18"/>
      <x:c r="D1082" s="18"/>
      <x:c r="E1082" s="18"/>
      <x:c r="F1082" s="18"/>
      <x:c r="G1082" s="18"/>
      <x:c r="H1082" s="18"/>
      <x:c r="I1082" s="18"/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  <x:c r="AA1082" s="18"/>
      <x:c r="AB1082" s="18"/>
      <x:c r="AC1082" s="18"/>
      <x:c r="AD1082" s="18"/>
      <x:c r="AE1082" s="18"/>
      <x:c r="AF1082" s="18"/>
      <x:c r="AG1082" s="18"/>
      <x:c r="AH1082" s="18"/>
      <x:c r="AI1082" s="18"/>
    </x:row>
    <x:row r="1083">
      <x:c r="A1083" s="18"/>
      <x:c r="B1083" s="18"/>
      <x:c r="C1083" s="18"/>
      <x:c r="D1083" s="18"/>
      <x:c r="E1083" s="18"/>
      <x:c r="F1083" s="18"/>
      <x:c r="G1083" s="18"/>
      <x:c r="H1083" s="18"/>
      <x:c r="I1083" s="18"/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  <x:c r="AA1083" s="18"/>
      <x:c r="AB1083" s="18"/>
      <x:c r="AC1083" s="18"/>
      <x:c r="AD1083" s="18"/>
      <x:c r="AE1083" s="18"/>
      <x:c r="AF1083" s="18"/>
      <x:c r="AG1083" s="18"/>
      <x:c r="AH1083" s="18"/>
      <x:c r="AI1083" s="18"/>
    </x:row>
    <x:row r="1084">
      <x:c r="A1084" s="18"/>
      <x:c r="B1084" s="18"/>
      <x:c r="C1084" s="18"/>
      <x:c r="D1084" s="18"/>
      <x:c r="E1084" s="18"/>
      <x:c r="F1084" s="18"/>
      <x:c r="G1084" s="18"/>
      <x:c r="H1084" s="18"/>
      <x:c r="I1084" s="18"/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  <x:c r="AA1084" s="18"/>
      <x:c r="AB1084" s="18"/>
      <x:c r="AC1084" s="18"/>
      <x:c r="AD1084" s="18"/>
      <x:c r="AE1084" s="18"/>
      <x:c r="AF1084" s="18"/>
      <x:c r="AG1084" s="18"/>
      <x:c r="AH1084" s="18"/>
      <x:c r="AI1084" s="18"/>
    </x:row>
    <x:row r="1085">
      <x:c r="A1085" s="18"/>
      <x:c r="B1085" s="18"/>
      <x:c r="C1085" s="18"/>
      <x:c r="D1085" s="18"/>
      <x:c r="E1085" s="18"/>
      <x:c r="F1085" s="18"/>
      <x:c r="G1085" s="18"/>
      <x:c r="H1085" s="18"/>
      <x:c r="I1085" s="18"/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  <x:c r="AA1085" s="18"/>
      <x:c r="AB1085" s="18"/>
      <x:c r="AC1085" s="18"/>
      <x:c r="AD1085" s="18"/>
      <x:c r="AE1085" s="18"/>
      <x:c r="AF1085" s="18"/>
      <x:c r="AG1085" s="18"/>
      <x:c r="AH1085" s="18"/>
      <x:c r="AI1085" s="18"/>
    </x:row>
    <x:row r="1086">
      <x:c r="A1086" s="18"/>
      <x:c r="B1086" s="18"/>
      <x:c r="C1086" s="18"/>
      <x:c r="D1086" s="18"/>
      <x:c r="E1086" s="18"/>
      <x:c r="F1086" s="18"/>
      <x:c r="G1086" s="18"/>
      <x:c r="H1086" s="18"/>
      <x:c r="I1086" s="18"/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  <x:c r="AA1086" s="18"/>
      <x:c r="AB1086" s="18"/>
      <x:c r="AC1086" s="18"/>
      <x:c r="AD1086" s="18"/>
      <x:c r="AE1086" s="18"/>
      <x:c r="AF1086" s="18"/>
      <x:c r="AG1086" s="18"/>
      <x:c r="AH1086" s="18"/>
      <x:c r="AI1086" s="18"/>
    </x:row>
    <x:row r="1087">
      <x:c r="A1087" s="18"/>
      <x:c r="B1087" s="18"/>
      <x:c r="C1087" s="18"/>
      <x:c r="D1087" s="18"/>
      <x:c r="E1087" s="18"/>
      <x:c r="F1087" s="18"/>
      <x:c r="G1087" s="18"/>
      <x:c r="H1087" s="18"/>
      <x:c r="I1087" s="18"/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  <x:c r="AA1087" s="18"/>
      <x:c r="AB1087" s="18"/>
      <x:c r="AC1087" s="18"/>
      <x:c r="AD1087" s="18"/>
      <x:c r="AE1087" s="18"/>
      <x:c r="AF1087" s="18"/>
      <x:c r="AG1087" s="18"/>
      <x:c r="AH1087" s="18"/>
      <x:c r="AI1087" s="18"/>
    </x:row>
    <x:row r="1088">
      <x:c r="A1088" s="18"/>
      <x:c r="B1088" s="18"/>
      <x:c r="C1088" s="18"/>
      <x:c r="D1088" s="18"/>
      <x:c r="E1088" s="18"/>
      <x:c r="F1088" s="18"/>
      <x:c r="G1088" s="18"/>
      <x:c r="H1088" s="18"/>
      <x:c r="I1088" s="18"/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  <x:c r="AA1088" s="18"/>
      <x:c r="AB1088" s="18"/>
      <x:c r="AC1088" s="18"/>
      <x:c r="AD1088" s="18"/>
      <x:c r="AE1088" s="18"/>
      <x:c r="AF1088" s="18"/>
      <x:c r="AG1088" s="18"/>
      <x:c r="AH1088" s="18"/>
      <x:c r="AI1088" s="18"/>
    </x:row>
    <x:row r="1089">
      <x:c r="A1089" s="18"/>
      <x:c r="B1089" s="18"/>
      <x:c r="C1089" s="18"/>
      <x:c r="D1089" s="18"/>
      <x:c r="E1089" s="18"/>
      <x:c r="F1089" s="18"/>
      <x:c r="G1089" s="18"/>
      <x:c r="H1089" s="18"/>
      <x:c r="I1089" s="18"/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  <x:c r="AA1089" s="18"/>
      <x:c r="AB1089" s="18"/>
      <x:c r="AC1089" s="18"/>
      <x:c r="AD1089" s="18"/>
      <x:c r="AE1089" s="18"/>
      <x:c r="AF1089" s="18"/>
      <x:c r="AG1089" s="18"/>
      <x:c r="AH1089" s="18"/>
      <x:c r="AI1089" s="18"/>
    </x:row>
    <x:row r="1090">
      <x:c r="A1090" s="18"/>
      <x:c r="B1090" s="18"/>
      <x:c r="C1090" s="18"/>
      <x:c r="D1090" s="18"/>
      <x:c r="E1090" s="18"/>
      <x:c r="F1090" s="18"/>
      <x:c r="G1090" s="18"/>
      <x:c r="H1090" s="18"/>
      <x:c r="I1090" s="18"/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  <x:c r="AA1090" s="18"/>
      <x:c r="AB1090" s="18"/>
      <x:c r="AC1090" s="18"/>
      <x:c r="AD1090" s="18"/>
      <x:c r="AE1090" s="18"/>
      <x:c r="AF1090" s="18"/>
      <x:c r="AG1090" s="18"/>
      <x:c r="AH1090" s="18"/>
      <x:c r="AI1090" s="18"/>
    </x:row>
    <x:row r="1091">
      <x:c r="A1091" s="18"/>
      <x:c r="B1091" s="18"/>
      <x:c r="C1091" s="18"/>
      <x:c r="D1091" s="18"/>
      <x:c r="E1091" s="18"/>
      <x:c r="F1091" s="18"/>
      <x:c r="G1091" s="18"/>
      <x:c r="H1091" s="18"/>
      <x:c r="I1091" s="18"/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  <x:c r="AA1091" s="18"/>
      <x:c r="AB1091" s="18"/>
      <x:c r="AC1091" s="18"/>
      <x:c r="AD1091" s="18"/>
      <x:c r="AE1091" s="18"/>
      <x:c r="AF1091" s="18"/>
      <x:c r="AG1091" s="18"/>
      <x:c r="AH1091" s="18"/>
      <x:c r="AI1091" s="18"/>
    </x:row>
    <x:row r="1092">
      <x:c r="A1092" s="18"/>
      <x:c r="B1092" s="18"/>
      <x:c r="C1092" s="18"/>
      <x:c r="D1092" s="18"/>
      <x:c r="E1092" s="18"/>
      <x:c r="F1092" s="18"/>
      <x:c r="G1092" s="18"/>
      <x:c r="H1092" s="18"/>
      <x:c r="I1092" s="18"/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  <x:c r="AA1092" s="18"/>
      <x:c r="AB1092" s="18"/>
      <x:c r="AC1092" s="18"/>
      <x:c r="AD1092" s="18"/>
      <x:c r="AE1092" s="18"/>
      <x:c r="AF1092" s="18"/>
      <x:c r="AG1092" s="18"/>
      <x:c r="AH1092" s="18"/>
      <x:c r="AI1092" s="18"/>
    </x:row>
    <x:row r="1093">
      <x:c r="A1093" s="18"/>
      <x:c r="B1093" s="18"/>
      <x:c r="C1093" s="18"/>
      <x:c r="D1093" s="18"/>
      <x:c r="E1093" s="18"/>
      <x:c r="F1093" s="18"/>
      <x:c r="G1093" s="18"/>
      <x:c r="H1093" s="18"/>
      <x:c r="I1093" s="18"/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  <x:c r="AA1093" s="18"/>
      <x:c r="AB1093" s="18"/>
      <x:c r="AC1093" s="18"/>
      <x:c r="AD1093" s="18"/>
      <x:c r="AE1093" s="18"/>
      <x:c r="AF1093" s="18"/>
      <x:c r="AG1093" s="18"/>
      <x:c r="AH1093" s="18"/>
      <x:c r="AI1093" s="18"/>
    </x:row>
    <x:row r="1094">
      <x:c r="A1094" s="18"/>
      <x:c r="B1094" s="18"/>
      <x:c r="C1094" s="18"/>
      <x:c r="D1094" s="18"/>
      <x:c r="E1094" s="18"/>
      <x:c r="F1094" s="18"/>
      <x:c r="G1094" s="18"/>
      <x:c r="H1094" s="18"/>
      <x:c r="I1094" s="18"/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  <x:c r="AA1094" s="18"/>
      <x:c r="AB1094" s="18"/>
      <x:c r="AC1094" s="18"/>
      <x:c r="AD1094" s="18"/>
      <x:c r="AE1094" s="18"/>
      <x:c r="AF1094" s="18"/>
      <x:c r="AG1094" s="18"/>
      <x:c r="AH1094" s="18"/>
      <x:c r="AI1094" s="18"/>
    </x:row>
    <x:row r="1095">
      <x:c r="A1095" s="18"/>
      <x:c r="B1095" s="18"/>
      <x:c r="C1095" s="18"/>
      <x:c r="D1095" s="18"/>
      <x:c r="E1095" s="18"/>
      <x:c r="F1095" s="18"/>
      <x:c r="G1095" s="18"/>
      <x:c r="H1095" s="18"/>
      <x:c r="I1095" s="18"/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  <x:c r="AA1095" s="18"/>
      <x:c r="AB1095" s="18"/>
      <x:c r="AC1095" s="18"/>
      <x:c r="AD1095" s="18"/>
      <x:c r="AE1095" s="18"/>
      <x:c r="AF1095" s="18"/>
      <x:c r="AG1095" s="18"/>
      <x:c r="AH1095" s="18"/>
      <x:c r="AI1095" s="18"/>
    </x:row>
    <x:row r="1096">
      <x:c r="A1096" s="18"/>
      <x:c r="B1096" s="18"/>
      <x:c r="C1096" s="18"/>
      <x:c r="D1096" s="18"/>
      <x:c r="E1096" s="18"/>
      <x:c r="F1096" s="18"/>
      <x:c r="G1096" s="18"/>
      <x:c r="H1096" s="18"/>
      <x:c r="I1096" s="18"/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  <x:c r="AA1096" s="18"/>
      <x:c r="AB1096" s="18"/>
      <x:c r="AC1096" s="18"/>
      <x:c r="AD1096" s="18"/>
      <x:c r="AE1096" s="18"/>
      <x:c r="AF1096" s="18"/>
      <x:c r="AG1096" s="18"/>
      <x:c r="AH1096" s="18"/>
      <x:c r="AI1096" s="18"/>
    </x:row>
    <x:row r="1097">
      <x:c r="A1097" s="18"/>
      <x:c r="B1097" s="18"/>
      <x:c r="C1097" s="18"/>
      <x:c r="D1097" s="18"/>
      <x:c r="E1097" s="18"/>
      <x:c r="F1097" s="18"/>
      <x:c r="G1097" s="18"/>
      <x:c r="H1097" s="18"/>
      <x:c r="I1097" s="18"/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  <x:c r="AA1097" s="18"/>
      <x:c r="AB1097" s="18"/>
      <x:c r="AC1097" s="18"/>
      <x:c r="AD1097" s="18"/>
      <x:c r="AE1097" s="18"/>
      <x:c r="AF1097" s="18"/>
      <x:c r="AG1097" s="18"/>
      <x:c r="AH1097" s="18"/>
      <x:c r="AI1097" s="18"/>
    </x:row>
    <x:row r="1098">
      <x:c r="A1098" s="18"/>
      <x:c r="B1098" s="18"/>
      <x:c r="C1098" s="18"/>
      <x:c r="D1098" s="18"/>
      <x:c r="E1098" s="18"/>
      <x:c r="F1098" s="18"/>
      <x:c r="G1098" s="18"/>
      <x:c r="H1098" s="18"/>
      <x:c r="I1098" s="18"/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  <x:c r="AA1098" s="18"/>
      <x:c r="AB1098" s="18"/>
      <x:c r="AC1098" s="18"/>
      <x:c r="AD1098" s="18"/>
      <x:c r="AE1098" s="18"/>
      <x:c r="AF1098" s="18"/>
      <x:c r="AG1098" s="18"/>
      <x:c r="AH1098" s="18"/>
      <x:c r="AI1098" s="18"/>
    </x:row>
    <x:row r="1099">
      <x:c r="A1099" s="18"/>
      <x:c r="B1099" s="18"/>
      <x:c r="C1099" s="18"/>
      <x:c r="D1099" s="18"/>
      <x:c r="E1099" s="18"/>
      <x:c r="F1099" s="18"/>
      <x:c r="G1099" s="18"/>
      <x:c r="H1099" s="18"/>
      <x:c r="I1099" s="18"/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  <x:c r="AA1099" s="18"/>
      <x:c r="AB1099" s="18"/>
      <x:c r="AC1099" s="18"/>
      <x:c r="AD1099" s="18"/>
      <x:c r="AE1099" s="18"/>
      <x:c r="AF1099" s="18"/>
      <x:c r="AG1099" s="18"/>
      <x:c r="AH1099" s="18"/>
      <x:c r="AI1099" s="18"/>
    </x:row>
    <x:row r="1100">
      <x:c r="A1100" s="18"/>
      <x:c r="B1100" s="18"/>
      <x:c r="C1100" s="18"/>
      <x:c r="D1100" s="18"/>
      <x:c r="E1100" s="18"/>
      <x:c r="F1100" s="18"/>
      <x:c r="G1100" s="18"/>
      <x:c r="H1100" s="18"/>
      <x:c r="I1100" s="18"/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  <x:c r="AA1100" s="18"/>
      <x:c r="AB1100" s="18"/>
      <x:c r="AC1100" s="18"/>
      <x:c r="AD1100" s="18"/>
      <x:c r="AE1100" s="18"/>
      <x:c r="AF1100" s="18"/>
      <x:c r="AG1100" s="18"/>
      <x:c r="AH1100" s="18"/>
      <x:c r="AI1100" s="18"/>
    </x:row>
    <x:row r="1101">
      <x:c r="A1101" s="18"/>
      <x:c r="B1101" s="18"/>
      <x:c r="C1101" s="18"/>
      <x:c r="D1101" s="18"/>
      <x:c r="E1101" s="18"/>
      <x:c r="F1101" s="18"/>
      <x:c r="G1101" s="18"/>
      <x:c r="H1101" s="18"/>
      <x:c r="I1101" s="18"/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  <x:c r="AA1101" s="18"/>
      <x:c r="AB1101" s="18"/>
      <x:c r="AC1101" s="18"/>
      <x:c r="AD1101" s="18"/>
      <x:c r="AE1101" s="18"/>
      <x:c r="AF1101" s="18"/>
      <x:c r="AG1101" s="18"/>
      <x:c r="AH1101" s="18"/>
      <x:c r="AI1101" s="18"/>
    </x:row>
    <x:row r="1102">
      <x:c r="A1102" s="18"/>
      <x:c r="B1102" s="18"/>
      <x:c r="C1102" s="18"/>
      <x:c r="D1102" s="18"/>
      <x:c r="E1102" s="18"/>
      <x:c r="F1102" s="18"/>
      <x:c r="G1102" s="18"/>
      <x:c r="H1102" s="18"/>
      <x:c r="I1102" s="18"/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  <x:c r="AA1102" s="18"/>
      <x:c r="AB1102" s="18"/>
      <x:c r="AC1102" s="18"/>
      <x:c r="AD1102" s="18"/>
      <x:c r="AE1102" s="18"/>
      <x:c r="AF1102" s="18"/>
      <x:c r="AG1102" s="18"/>
      <x:c r="AH1102" s="18"/>
      <x:c r="AI1102" s="18"/>
    </x:row>
    <x:row r="1103">
      <x:c r="A1103" s="18"/>
      <x:c r="B1103" s="18"/>
      <x:c r="C1103" s="18"/>
      <x:c r="D1103" s="18"/>
      <x:c r="E1103" s="18"/>
      <x:c r="F1103" s="18"/>
      <x:c r="G1103" s="18"/>
      <x:c r="H1103" s="18"/>
      <x:c r="I1103" s="18"/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  <x:c r="AA1103" s="18"/>
      <x:c r="AB1103" s="18"/>
      <x:c r="AC1103" s="18"/>
      <x:c r="AD1103" s="18"/>
      <x:c r="AE1103" s="18"/>
      <x:c r="AF1103" s="18"/>
      <x:c r="AG1103" s="18"/>
      <x:c r="AH1103" s="18"/>
      <x:c r="AI1103" s="18"/>
    </x:row>
    <x:row r="1104">
      <x:c r="A1104" s="18"/>
      <x:c r="B1104" s="18"/>
      <x:c r="C1104" s="18"/>
      <x:c r="D1104" s="18"/>
      <x:c r="E1104" s="18"/>
      <x:c r="F1104" s="18"/>
      <x:c r="G1104" s="18"/>
      <x:c r="H1104" s="18"/>
      <x:c r="I1104" s="18"/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  <x:c r="AA1104" s="18"/>
      <x:c r="AB1104" s="18"/>
      <x:c r="AC1104" s="18"/>
      <x:c r="AD1104" s="18"/>
      <x:c r="AE1104" s="18"/>
      <x:c r="AF1104" s="18"/>
      <x:c r="AG1104" s="18"/>
      <x:c r="AH1104" s="18"/>
      <x:c r="AI1104" s="18"/>
    </x:row>
    <x:row r="1105">
      <x:c r="A1105" s="18"/>
      <x:c r="B1105" s="18"/>
      <x:c r="C1105" s="18"/>
      <x:c r="D1105" s="18"/>
      <x:c r="E1105" s="18"/>
      <x:c r="F1105" s="18"/>
      <x:c r="G1105" s="18"/>
      <x:c r="H1105" s="18"/>
      <x:c r="I1105" s="18"/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  <x:c r="AA1105" s="18"/>
      <x:c r="AB1105" s="18"/>
      <x:c r="AC1105" s="18"/>
      <x:c r="AD1105" s="18"/>
      <x:c r="AE1105" s="18"/>
      <x:c r="AF1105" s="18"/>
      <x:c r="AG1105" s="18"/>
      <x:c r="AH1105" s="18"/>
      <x:c r="AI1105" s="18"/>
    </x:row>
    <x:row r="1106">
      <x:c r="A1106" s="18"/>
      <x:c r="B1106" s="18"/>
      <x:c r="C1106" s="18"/>
      <x:c r="D1106" s="18"/>
      <x:c r="E1106" s="18"/>
      <x:c r="F1106" s="18"/>
      <x:c r="G1106" s="18"/>
      <x:c r="H1106" s="18"/>
      <x:c r="I1106" s="18"/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  <x:c r="AA1106" s="18"/>
      <x:c r="AB1106" s="18"/>
      <x:c r="AC1106" s="18"/>
      <x:c r="AD1106" s="18"/>
      <x:c r="AE1106" s="18"/>
      <x:c r="AF1106" s="18"/>
      <x:c r="AG1106" s="18"/>
      <x:c r="AH1106" s="18"/>
      <x:c r="AI1106" s="18"/>
    </x:row>
    <x:row r="1107">
      <x:c r="A1107" s="18"/>
      <x:c r="B1107" s="18"/>
      <x:c r="C1107" s="18"/>
      <x:c r="D1107" s="18"/>
      <x:c r="E1107" s="18"/>
      <x:c r="F1107" s="18"/>
      <x:c r="G1107" s="18"/>
      <x:c r="H1107" s="18"/>
      <x:c r="I1107" s="18"/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  <x:c r="AA1107" s="18"/>
      <x:c r="AB1107" s="18"/>
      <x:c r="AC1107" s="18"/>
      <x:c r="AD1107" s="18"/>
      <x:c r="AE1107" s="18"/>
      <x:c r="AF1107" s="18"/>
      <x:c r="AG1107" s="18"/>
      <x:c r="AH1107" s="18"/>
      <x:c r="AI1107" s="18"/>
    </x:row>
    <x:row r="1108">
      <x:c r="A1108" s="18"/>
      <x:c r="B1108" s="18"/>
      <x:c r="C1108" s="18"/>
      <x:c r="D1108" s="18"/>
      <x:c r="E1108" s="18"/>
      <x:c r="F1108" s="18"/>
      <x:c r="G1108" s="18"/>
      <x:c r="H1108" s="18"/>
      <x:c r="I1108" s="18"/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  <x:c r="AA1108" s="18"/>
      <x:c r="AB1108" s="18"/>
      <x:c r="AC1108" s="18"/>
      <x:c r="AD1108" s="18"/>
      <x:c r="AE1108" s="18"/>
      <x:c r="AF1108" s="18"/>
      <x:c r="AG1108" s="18"/>
      <x:c r="AH1108" s="18"/>
      <x:c r="AI1108" s="18"/>
    </x:row>
    <x:row r="1109">
      <x:c r="A1109" s="18"/>
      <x:c r="B1109" s="18"/>
      <x:c r="C1109" s="18"/>
      <x:c r="D1109" s="18"/>
      <x:c r="E1109" s="18"/>
      <x:c r="F1109" s="18"/>
      <x:c r="G1109" s="18"/>
      <x:c r="H1109" s="18"/>
      <x:c r="I1109" s="18"/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  <x:c r="AA1109" s="18"/>
      <x:c r="AB1109" s="18"/>
      <x:c r="AC1109" s="18"/>
      <x:c r="AD1109" s="18"/>
      <x:c r="AE1109" s="18"/>
      <x:c r="AF1109" s="18"/>
      <x:c r="AG1109" s="18"/>
      <x:c r="AH1109" s="18"/>
      <x:c r="AI1109" s="18"/>
    </x:row>
    <x:row r="1110">
      <x:c r="A1110" s="18"/>
      <x:c r="B1110" s="18"/>
      <x:c r="C1110" s="18"/>
      <x:c r="D1110" s="18"/>
      <x:c r="E1110" s="18"/>
      <x:c r="F1110" s="18"/>
      <x:c r="G1110" s="18"/>
      <x:c r="H1110" s="18"/>
      <x:c r="I1110" s="18"/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  <x:c r="AA1110" s="18"/>
      <x:c r="AB1110" s="18"/>
      <x:c r="AC1110" s="18"/>
      <x:c r="AD1110" s="18"/>
      <x:c r="AE1110" s="18"/>
      <x:c r="AF1110" s="18"/>
      <x:c r="AG1110" s="18"/>
      <x:c r="AH1110" s="18"/>
      <x:c r="AI1110" s="18"/>
    </x:row>
    <x:row r="1111">
      <x:c r="A1111" s="18"/>
      <x:c r="B1111" s="18"/>
      <x:c r="C1111" s="18"/>
      <x:c r="D1111" s="18"/>
      <x:c r="E1111" s="18"/>
      <x:c r="F1111" s="18"/>
      <x:c r="G1111" s="18"/>
      <x:c r="H1111" s="18"/>
      <x:c r="I1111" s="18"/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  <x:c r="AA1111" s="18"/>
      <x:c r="AB1111" s="18"/>
      <x:c r="AC1111" s="18"/>
      <x:c r="AD1111" s="18"/>
      <x:c r="AE1111" s="18"/>
      <x:c r="AF1111" s="18"/>
      <x:c r="AG1111" s="18"/>
      <x:c r="AH1111" s="18"/>
      <x:c r="AI1111" s="18"/>
    </x:row>
    <x:row r="1112">
      <x:c r="A1112" s="18"/>
      <x:c r="B1112" s="18"/>
      <x:c r="C1112" s="18"/>
      <x:c r="D1112" s="18"/>
      <x:c r="E1112" s="18"/>
      <x:c r="F1112" s="18"/>
      <x:c r="G1112" s="18"/>
      <x:c r="H1112" s="18"/>
      <x:c r="I1112" s="18"/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  <x:c r="AA1112" s="18"/>
      <x:c r="AB1112" s="18"/>
      <x:c r="AC1112" s="18"/>
      <x:c r="AD1112" s="18"/>
      <x:c r="AE1112" s="18"/>
      <x:c r="AF1112" s="18"/>
      <x:c r="AG1112" s="18"/>
      <x:c r="AH1112" s="18"/>
      <x:c r="AI1112" s="18"/>
    </x:row>
    <x:row r="1113">
      <x:c r="A1113" s="18"/>
      <x:c r="B1113" s="18"/>
      <x:c r="C1113" s="18"/>
      <x:c r="D1113" s="18"/>
      <x:c r="E1113" s="18"/>
      <x:c r="F1113" s="18"/>
      <x:c r="G1113" s="18"/>
      <x:c r="H1113" s="18"/>
      <x:c r="I1113" s="18"/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  <x:c r="AA1113" s="18"/>
      <x:c r="AB1113" s="18"/>
      <x:c r="AC1113" s="18"/>
      <x:c r="AD1113" s="18"/>
      <x:c r="AE1113" s="18"/>
      <x:c r="AF1113" s="18"/>
      <x:c r="AG1113" s="18"/>
      <x:c r="AH1113" s="18"/>
      <x:c r="AI1113" s="18"/>
    </x:row>
    <x:row r="1114">
      <x:c r="A1114" s="18"/>
      <x:c r="B1114" s="18"/>
      <x:c r="C1114" s="18"/>
      <x:c r="D1114" s="18"/>
      <x:c r="E1114" s="18"/>
      <x:c r="F1114" s="18"/>
      <x:c r="G1114" s="18"/>
      <x:c r="H1114" s="18"/>
      <x:c r="I1114" s="18"/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  <x:c r="AA1114" s="18"/>
      <x:c r="AB1114" s="18"/>
      <x:c r="AC1114" s="18"/>
      <x:c r="AD1114" s="18"/>
      <x:c r="AE1114" s="18"/>
      <x:c r="AF1114" s="18"/>
      <x:c r="AG1114" s="18"/>
      <x:c r="AH1114" s="18"/>
      <x:c r="AI1114" s="18"/>
    </x:row>
    <x:row r="1115">
      <x:c r="A1115" s="18"/>
      <x:c r="B1115" s="18"/>
      <x:c r="C1115" s="18"/>
      <x:c r="D1115" s="18"/>
      <x:c r="E1115" s="18"/>
      <x:c r="F1115" s="18"/>
      <x:c r="G1115" s="18"/>
      <x:c r="H1115" s="18"/>
      <x:c r="I1115" s="18"/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  <x:c r="AA1115" s="18"/>
      <x:c r="AB1115" s="18"/>
      <x:c r="AC1115" s="18"/>
      <x:c r="AD1115" s="18"/>
      <x:c r="AE1115" s="18"/>
      <x:c r="AF1115" s="18"/>
      <x:c r="AG1115" s="18"/>
      <x:c r="AH1115" s="18"/>
      <x:c r="AI1115" s="18"/>
    </x:row>
    <x:row r="1116">
      <x:c r="A1116" s="18"/>
      <x:c r="B1116" s="18"/>
      <x:c r="C1116" s="18"/>
      <x:c r="D1116" s="18"/>
      <x:c r="E1116" s="18"/>
      <x:c r="F1116" s="18"/>
      <x:c r="G1116" s="18"/>
      <x:c r="H1116" s="18"/>
      <x:c r="I1116" s="18"/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  <x:c r="AA1116" s="18"/>
      <x:c r="AB1116" s="18"/>
      <x:c r="AC1116" s="18"/>
      <x:c r="AD1116" s="18"/>
      <x:c r="AE1116" s="18"/>
      <x:c r="AF1116" s="18"/>
      <x:c r="AG1116" s="18"/>
      <x:c r="AH1116" s="18"/>
      <x:c r="AI1116" s="18"/>
    </x:row>
    <x:row r="1117">
      <x:c r="A1117" s="18"/>
      <x:c r="B1117" s="18"/>
      <x:c r="C1117" s="18"/>
      <x:c r="D1117" s="18"/>
      <x:c r="E1117" s="18"/>
      <x:c r="F1117" s="18"/>
      <x:c r="G1117" s="18"/>
      <x:c r="H1117" s="18"/>
      <x:c r="I1117" s="18"/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  <x:c r="AA1117" s="18"/>
      <x:c r="AB1117" s="18"/>
      <x:c r="AC1117" s="18"/>
      <x:c r="AD1117" s="18"/>
      <x:c r="AE1117" s="18"/>
      <x:c r="AF1117" s="18"/>
      <x:c r="AG1117" s="18"/>
      <x:c r="AH1117" s="18"/>
      <x:c r="AI1117" s="18"/>
    </x:row>
    <x:row r="1118">
      <x:c r="A1118" s="18"/>
      <x:c r="B1118" s="18"/>
      <x:c r="C1118" s="18"/>
      <x:c r="D1118" s="18"/>
      <x:c r="E1118" s="18"/>
      <x:c r="F1118" s="18"/>
      <x:c r="G1118" s="18"/>
      <x:c r="H1118" s="18"/>
      <x:c r="I1118" s="18"/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  <x:c r="AA1118" s="18"/>
      <x:c r="AB1118" s="18"/>
      <x:c r="AC1118" s="18"/>
      <x:c r="AD1118" s="18"/>
      <x:c r="AE1118" s="18"/>
      <x:c r="AF1118" s="18"/>
      <x:c r="AG1118" s="18"/>
      <x:c r="AH1118" s="18"/>
      <x:c r="AI1118" s="18"/>
    </x:row>
    <x:row r="1119">
      <x:c r="A1119" s="18"/>
      <x:c r="B1119" s="18"/>
      <x:c r="C1119" s="18"/>
      <x:c r="D1119" s="18"/>
      <x:c r="E1119" s="18"/>
      <x:c r="F1119" s="18"/>
      <x:c r="G1119" s="18"/>
      <x:c r="H1119" s="18"/>
      <x:c r="I1119" s="18"/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  <x:c r="AA1119" s="18"/>
      <x:c r="AB1119" s="18"/>
      <x:c r="AC1119" s="18"/>
      <x:c r="AD1119" s="18"/>
      <x:c r="AE1119" s="18"/>
      <x:c r="AF1119" s="18"/>
      <x:c r="AG1119" s="18"/>
      <x:c r="AH1119" s="18"/>
      <x:c r="AI1119" s="18"/>
    </x:row>
    <x:row r="1120">
      <x:c r="A1120" s="18"/>
      <x:c r="B1120" s="18"/>
      <x:c r="C1120" s="18"/>
      <x:c r="D1120" s="18"/>
      <x:c r="E1120" s="18"/>
      <x:c r="F1120" s="18"/>
      <x:c r="G1120" s="18"/>
      <x:c r="H1120" s="18"/>
      <x:c r="I1120" s="18"/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  <x:c r="AA1120" s="18"/>
      <x:c r="AB1120" s="18"/>
      <x:c r="AC1120" s="18"/>
      <x:c r="AD1120" s="18"/>
      <x:c r="AE1120" s="18"/>
      <x:c r="AF1120" s="18"/>
      <x:c r="AG1120" s="18"/>
      <x:c r="AH1120" s="18"/>
      <x:c r="AI1120" s="18"/>
    </x:row>
    <x:row r="1121">
      <x:c r="A1121" s="18"/>
      <x:c r="B1121" s="18"/>
      <x:c r="C1121" s="18"/>
      <x:c r="D1121" s="18"/>
      <x:c r="E1121" s="18"/>
      <x:c r="F1121" s="18"/>
      <x:c r="G1121" s="18"/>
      <x:c r="H1121" s="18"/>
      <x:c r="I1121" s="18"/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  <x:c r="AA1121" s="18"/>
      <x:c r="AB1121" s="18"/>
      <x:c r="AC1121" s="18"/>
      <x:c r="AD1121" s="18"/>
      <x:c r="AE1121" s="18"/>
      <x:c r="AF1121" s="18"/>
      <x:c r="AG1121" s="18"/>
      <x:c r="AH1121" s="18"/>
      <x:c r="AI1121" s="18"/>
    </x:row>
    <x:row r="1122">
      <x:c r="A1122" s="18"/>
      <x:c r="B1122" s="18"/>
      <x:c r="C1122" s="18"/>
      <x:c r="D1122" s="18"/>
      <x:c r="E1122" s="18"/>
      <x:c r="F1122" s="18"/>
      <x:c r="G1122" s="18"/>
      <x:c r="H1122" s="18"/>
      <x:c r="I1122" s="18"/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  <x:c r="AA1122" s="18"/>
      <x:c r="AB1122" s="18"/>
      <x:c r="AC1122" s="18"/>
      <x:c r="AD1122" s="18"/>
      <x:c r="AE1122" s="18"/>
      <x:c r="AF1122" s="18"/>
      <x:c r="AG1122" s="18"/>
      <x:c r="AH1122" s="18"/>
      <x:c r="AI1122" s="18"/>
    </x:row>
    <x:row r="1123">
      <x:c r="A1123" s="18"/>
      <x:c r="B1123" s="18"/>
      <x:c r="C1123" s="18"/>
      <x:c r="D1123" s="18"/>
      <x:c r="E1123" s="18"/>
      <x:c r="F1123" s="18"/>
      <x:c r="G1123" s="18"/>
      <x:c r="H1123" s="18"/>
      <x:c r="I1123" s="18"/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  <x:c r="AA1123" s="18"/>
      <x:c r="AB1123" s="18"/>
      <x:c r="AC1123" s="18"/>
      <x:c r="AD1123" s="18"/>
      <x:c r="AE1123" s="18"/>
      <x:c r="AF1123" s="18"/>
      <x:c r="AG1123" s="18"/>
      <x:c r="AH1123" s="18"/>
      <x:c r="AI1123" s="18"/>
    </x:row>
    <x:row r="1124">
      <x:c r="A1124" s="18"/>
      <x:c r="B1124" s="18"/>
      <x:c r="C1124" s="18"/>
      <x:c r="D1124" s="18"/>
      <x:c r="E1124" s="18"/>
      <x:c r="F1124" s="18"/>
      <x:c r="G1124" s="18"/>
      <x:c r="H1124" s="18"/>
      <x:c r="I1124" s="18"/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  <x:c r="AA1124" s="18"/>
      <x:c r="AB1124" s="18"/>
      <x:c r="AC1124" s="18"/>
      <x:c r="AD1124" s="18"/>
      <x:c r="AE1124" s="18"/>
      <x:c r="AF1124" s="18"/>
      <x:c r="AG1124" s="18"/>
      <x:c r="AH1124" s="18"/>
      <x:c r="AI1124" s="18"/>
    </x:row>
    <x:row r="1125">
      <x:c r="A1125" s="18"/>
      <x:c r="B1125" s="18"/>
      <x:c r="C1125" s="18"/>
      <x:c r="D1125" s="18"/>
      <x:c r="E1125" s="18"/>
      <x:c r="F1125" s="18"/>
      <x:c r="G1125" s="18"/>
      <x:c r="H1125" s="18"/>
      <x:c r="I1125" s="18"/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  <x:c r="AA1125" s="18"/>
      <x:c r="AB1125" s="18"/>
      <x:c r="AC1125" s="18"/>
      <x:c r="AD1125" s="18"/>
      <x:c r="AE1125" s="18"/>
      <x:c r="AF1125" s="18"/>
      <x:c r="AG1125" s="18"/>
      <x:c r="AH1125" s="18"/>
      <x:c r="AI1125" s="18"/>
    </x:row>
    <x:row r="1126">
      <x:c r="A1126" s="18"/>
      <x:c r="B1126" s="18"/>
      <x:c r="C1126" s="18"/>
      <x:c r="D1126" s="18"/>
      <x:c r="E1126" s="18"/>
      <x:c r="F1126" s="18"/>
      <x:c r="G1126" s="18"/>
      <x:c r="H1126" s="18"/>
      <x:c r="I1126" s="18"/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  <x:c r="AA1126" s="18"/>
      <x:c r="AB1126" s="18"/>
      <x:c r="AC1126" s="18"/>
      <x:c r="AD1126" s="18"/>
      <x:c r="AE1126" s="18"/>
      <x:c r="AF1126" s="18"/>
      <x:c r="AG1126" s="18"/>
      <x:c r="AH1126" s="18"/>
      <x:c r="AI1126" s="18"/>
    </x:row>
    <x:row r="1127">
      <x:c r="A1127" s="18"/>
      <x:c r="B1127" s="18"/>
      <x:c r="C1127" s="18"/>
      <x:c r="D1127" s="18"/>
      <x:c r="E1127" s="18"/>
      <x:c r="F1127" s="18"/>
      <x:c r="G1127" s="18"/>
      <x:c r="H1127" s="18"/>
      <x:c r="I1127" s="18"/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  <x:c r="AA1127" s="18"/>
      <x:c r="AB1127" s="18"/>
      <x:c r="AC1127" s="18"/>
      <x:c r="AD1127" s="18"/>
      <x:c r="AE1127" s="18"/>
      <x:c r="AF1127" s="18"/>
      <x:c r="AG1127" s="18"/>
      <x:c r="AH1127" s="18"/>
      <x:c r="AI1127" s="18"/>
    </x:row>
    <x:row r="1128">
      <x:c r="A1128" s="18"/>
      <x:c r="B1128" s="18"/>
      <x:c r="C1128" s="18"/>
      <x:c r="D1128" s="18"/>
      <x:c r="E1128" s="18"/>
      <x:c r="F1128" s="18"/>
      <x:c r="G1128" s="18"/>
      <x:c r="H1128" s="18"/>
      <x:c r="I1128" s="18"/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  <x:c r="AA1128" s="18"/>
      <x:c r="AB1128" s="18"/>
      <x:c r="AC1128" s="18"/>
      <x:c r="AD1128" s="18"/>
      <x:c r="AE1128" s="18"/>
      <x:c r="AF1128" s="18"/>
      <x:c r="AG1128" s="18"/>
      <x:c r="AH1128" s="18"/>
      <x:c r="AI1128" s="18"/>
    </x:row>
    <x:row r="1129">
      <x:c r="A1129" s="18"/>
      <x:c r="B1129" s="18"/>
      <x:c r="C1129" s="18"/>
      <x:c r="D1129" s="18"/>
      <x:c r="E1129" s="18"/>
      <x:c r="F1129" s="18"/>
      <x:c r="G1129" s="18"/>
      <x:c r="H1129" s="18"/>
      <x:c r="I1129" s="18"/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  <x:c r="AA1129" s="18"/>
      <x:c r="AB1129" s="18"/>
      <x:c r="AC1129" s="18"/>
      <x:c r="AD1129" s="18"/>
      <x:c r="AE1129" s="18"/>
      <x:c r="AF1129" s="18"/>
      <x:c r="AG1129" s="18"/>
      <x:c r="AH1129" s="18"/>
      <x:c r="AI1129" s="18"/>
    </x:row>
    <x:row r="1130">
      <x:c r="A1130" s="18"/>
      <x:c r="B1130" s="18"/>
      <x:c r="C1130" s="18"/>
      <x:c r="D1130" s="18"/>
      <x:c r="E1130" s="18"/>
      <x:c r="F1130" s="18"/>
      <x:c r="G1130" s="18"/>
      <x:c r="H1130" s="18"/>
      <x:c r="I1130" s="18"/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  <x:c r="AA1130" s="18"/>
      <x:c r="AB1130" s="18"/>
      <x:c r="AC1130" s="18"/>
      <x:c r="AD1130" s="18"/>
      <x:c r="AE1130" s="18"/>
      <x:c r="AF1130" s="18"/>
      <x:c r="AG1130" s="18"/>
      <x:c r="AH1130" s="18"/>
      <x:c r="AI1130" s="18"/>
    </x:row>
    <x:row r="1131">
      <x:c r="A1131" s="18"/>
      <x:c r="B1131" s="18"/>
      <x:c r="C1131" s="18"/>
      <x:c r="D1131" s="18"/>
      <x:c r="E1131" s="18"/>
      <x:c r="F1131" s="18"/>
      <x:c r="G1131" s="18"/>
      <x:c r="H1131" s="18"/>
      <x:c r="I1131" s="18"/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  <x:c r="AA1131" s="18"/>
      <x:c r="AB1131" s="18"/>
      <x:c r="AC1131" s="18"/>
      <x:c r="AD1131" s="18"/>
      <x:c r="AE1131" s="18"/>
      <x:c r="AF1131" s="18"/>
      <x:c r="AG1131" s="18"/>
      <x:c r="AH1131" s="18"/>
      <x:c r="AI1131" s="18"/>
    </x:row>
    <x:row r="1132">
      <x:c r="A1132" s="18"/>
      <x:c r="B1132" s="18"/>
      <x:c r="C1132" s="18"/>
      <x:c r="D1132" s="18"/>
      <x:c r="E1132" s="18"/>
      <x:c r="F1132" s="18"/>
      <x:c r="G1132" s="18"/>
      <x:c r="H1132" s="18"/>
      <x:c r="I1132" s="18"/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  <x:c r="AA1132" s="18"/>
      <x:c r="AB1132" s="18"/>
      <x:c r="AC1132" s="18"/>
      <x:c r="AD1132" s="18"/>
      <x:c r="AE1132" s="18"/>
      <x:c r="AF1132" s="18"/>
      <x:c r="AG1132" s="18"/>
      <x:c r="AH1132" s="18"/>
      <x:c r="AI1132" s="18"/>
    </x:row>
    <x:row r="1133">
      <x:c r="A1133" s="18"/>
      <x:c r="B1133" s="18"/>
      <x:c r="C1133" s="18"/>
      <x:c r="D1133" s="18"/>
      <x:c r="E1133" s="18"/>
      <x:c r="F1133" s="18"/>
      <x:c r="G1133" s="18"/>
      <x:c r="H1133" s="18"/>
      <x:c r="I1133" s="18"/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  <x:c r="AA1133" s="18"/>
      <x:c r="AB1133" s="18"/>
      <x:c r="AC1133" s="18"/>
      <x:c r="AD1133" s="18"/>
      <x:c r="AE1133" s="18"/>
      <x:c r="AF1133" s="18"/>
      <x:c r="AG1133" s="18"/>
      <x:c r="AH1133" s="18"/>
      <x:c r="AI1133" s="18"/>
    </x:row>
    <x:row r="1134">
      <x:c r="A1134" s="18"/>
      <x:c r="B1134" s="18"/>
      <x:c r="C1134" s="18"/>
      <x:c r="D1134" s="18"/>
      <x:c r="E1134" s="18"/>
      <x:c r="F1134" s="18"/>
      <x:c r="G1134" s="18"/>
      <x:c r="H1134" s="18"/>
      <x:c r="I1134" s="18"/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  <x:c r="AA1134" s="18"/>
      <x:c r="AB1134" s="18"/>
      <x:c r="AC1134" s="18"/>
      <x:c r="AD1134" s="18"/>
      <x:c r="AE1134" s="18"/>
      <x:c r="AF1134" s="18"/>
      <x:c r="AG1134" s="18"/>
      <x:c r="AH1134" s="18"/>
      <x:c r="AI1134" s="18"/>
    </x:row>
    <x:row r="1135">
      <x:c r="A1135" s="18"/>
      <x:c r="B1135" s="18"/>
      <x:c r="C1135" s="18"/>
      <x:c r="D1135" s="18"/>
      <x:c r="E1135" s="18"/>
      <x:c r="F1135" s="18"/>
      <x:c r="G1135" s="18"/>
      <x:c r="H1135" s="18"/>
      <x:c r="I1135" s="18"/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  <x:c r="AA1135" s="18"/>
      <x:c r="AB1135" s="18"/>
      <x:c r="AC1135" s="18"/>
      <x:c r="AD1135" s="18"/>
      <x:c r="AE1135" s="18"/>
      <x:c r="AF1135" s="18"/>
      <x:c r="AG1135" s="18"/>
      <x:c r="AH1135" s="18"/>
      <x:c r="AI1135" s="18"/>
    </x:row>
    <x:row r="1136">
      <x:c r="A1136" s="18"/>
      <x:c r="B1136" s="18"/>
      <x:c r="C1136" s="18"/>
      <x:c r="D1136" s="18"/>
      <x:c r="E1136" s="18"/>
      <x:c r="F1136" s="18"/>
      <x:c r="G1136" s="18"/>
      <x:c r="H1136" s="18"/>
      <x:c r="I1136" s="18"/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  <x:c r="AA1136" s="18"/>
      <x:c r="AB1136" s="18"/>
      <x:c r="AC1136" s="18"/>
      <x:c r="AD1136" s="18"/>
      <x:c r="AE1136" s="18"/>
      <x:c r="AF1136" s="18"/>
      <x:c r="AG1136" s="18"/>
      <x:c r="AH1136" s="18"/>
      <x:c r="AI1136" s="18"/>
    </x:row>
    <x:row r="1137">
      <x:c r="A1137" s="18"/>
      <x:c r="B1137" s="18"/>
      <x:c r="C1137" s="18"/>
      <x:c r="D1137" s="18"/>
      <x:c r="E1137" s="18"/>
      <x:c r="F1137" s="18"/>
      <x:c r="G1137" s="18"/>
      <x:c r="H1137" s="18"/>
      <x:c r="I1137" s="18"/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  <x:c r="AA1137" s="18"/>
      <x:c r="AB1137" s="18"/>
      <x:c r="AC1137" s="18"/>
      <x:c r="AD1137" s="18"/>
      <x:c r="AE1137" s="18"/>
      <x:c r="AF1137" s="18"/>
      <x:c r="AG1137" s="18"/>
      <x:c r="AH1137" s="18"/>
      <x:c r="AI1137" s="18"/>
    </x:row>
    <x:row r="1138">
      <x:c r="A1138" s="18"/>
      <x:c r="B1138" s="18"/>
      <x:c r="C1138" s="18"/>
      <x:c r="D1138" s="18"/>
      <x:c r="E1138" s="18"/>
      <x:c r="F1138" s="18"/>
      <x:c r="G1138" s="18"/>
      <x:c r="H1138" s="18"/>
      <x:c r="I1138" s="18"/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  <x:c r="AA1138" s="18"/>
      <x:c r="AB1138" s="18"/>
      <x:c r="AC1138" s="18"/>
      <x:c r="AD1138" s="18"/>
      <x:c r="AE1138" s="18"/>
      <x:c r="AF1138" s="18"/>
      <x:c r="AG1138" s="18"/>
      <x:c r="AH1138" s="18"/>
      <x:c r="AI1138" s="18"/>
    </x:row>
    <x:row r="1139">
      <x:c r="A1139" s="18"/>
      <x:c r="B1139" s="18"/>
      <x:c r="C1139" s="18"/>
      <x:c r="D1139" s="18"/>
      <x:c r="E1139" s="18"/>
      <x:c r="F1139" s="18"/>
      <x:c r="G1139" s="18"/>
      <x:c r="H1139" s="18"/>
      <x:c r="I1139" s="18"/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  <x:c r="AA1139" s="18"/>
      <x:c r="AB1139" s="18"/>
      <x:c r="AC1139" s="18"/>
      <x:c r="AD1139" s="18"/>
      <x:c r="AE1139" s="18"/>
      <x:c r="AF1139" s="18"/>
      <x:c r="AG1139" s="18"/>
      <x:c r="AH1139" s="18"/>
      <x:c r="AI1139" s="18"/>
    </x:row>
    <x:row r="1140">
      <x:c r="A1140" s="18"/>
      <x:c r="B1140" s="18"/>
      <x:c r="C1140" s="18"/>
      <x:c r="D1140" s="18"/>
      <x:c r="E1140" s="18"/>
      <x:c r="F1140" s="18"/>
      <x:c r="G1140" s="18"/>
      <x:c r="H1140" s="18"/>
      <x:c r="I1140" s="18"/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  <x:c r="AA1140" s="18"/>
      <x:c r="AB1140" s="18"/>
      <x:c r="AC1140" s="18"/>
      <x:c r="AD1140" s="18"/>
      <x:c r="AE1140" s="18"/>
      <x:c r="AF1140" s="18"/>
      <x:c r="AG1140" s="18"/>
      <x:c r="AH1140" s="18"/>
      <x:c r="AI1140" s="18"/>
    </x:row>
    <x:row r="1141">
      <x:c r="A1141" s="18"/>
      <x:c r="B1141" s="18"/>
      <x:c r="C1141" s="18"/>
      <x:c r="D1141" s="18"/>
      <x:c r="E1141" s="18"/>
      <x:c r="F1141" s="18"/>
      <x:c r="G1141" s="18"/>
      <x:c r="H1141" s="18"/>
      <x:c r="I1141" s="18"/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  <x:c r="AA1141" s="18"/>
      <x:c r="AB1141" s="18"/>
      <x:c r="AC1141" s="18"/>
      <x:c r="AD1141" s="18"/>
      <x:c r="AE1141" s="18"/>
      <x:c r="AF1141" s="18"/>
      <x:c r="AG1141" s="18"/>
      <x:c r="AH1141" s="18"/>
      <x:c r="AI1141" s="18"/>
    </x:row>
    <x:row r="1142">
      <x:c r="A1142" s="18"/>
      <x:c r="B1142" s="18"/>
      <x:c r="C1142" s="18"/>
      <x:c r="D1142" s="18"/>
      <x:c r="E1142" s="18"/>
      <x:c r="F1142" s="18"/>
      <x:c r="G1142" s="18"/>
      <x:c r="H1142" s="18"/>
      <x:c r="I1142" s="18"/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  <x:c r="AA1142" s="18"/>
      <x:c r="AB1142" s="18"/>
      <x:c r="AC1142" s="18"/>
      <x:c r="AD1142" s="18"/>
      <x:c r="AE1142" s="18"/>
      <x:c r="AF1142" s="18"/>
      <x:c r="AG1142" s="18"/>
      <x:c r="AH1142" s="18"/>
      <x:c r="AI1142" s="18"/>
    </x:row>
    <x:row r="1143">
      <x:c r="A1143" s="18"/>
      <x:c r="B1143" s="18"/>
      <x:c r="C1143" s="18"/>
      <x:c r="D1143" s="18"/>
      <x:c r="E1143" s="18"/>
      <x:c r="F1143" s="18"/>
      <x:c r="G1143" s="18"/>
      <x:c r="H1143" s="18"/>
      <x:c r="I1143" s="18"/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  <x:c r="AA1143" s="18"/>
      <x:c r="AB1143" s="18"/>
      <x:c r="AC1143" s="18"/>
      <x:c r="AD1143" s="18"/>
      <x:c r="AE1143" s="18"/>
      <x:c r="AF1143" s="18"/>
      <x:c r="AG1143" s="18"/>
      <x:c r="AH1143" s="18"/>
      <x:c r="AI1143" s="18"/>
    </x:row>
    <x:row r="1144">
      <x:c r="A1144" s="18"/>
      <x:c r="B1144" s="18"/>
      <x:c r="C1144" s="18"/>
      <x:c r="D1144" s="18"/>
      <x:c r="E1144" s="18"/>
      <x:c r="F1144" s="18"/>
      <x:c r="G1144" s="18"/>
      <x:c r="H1144" s="18"/>
      <x:c r="I1144" s="18"/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  <x:c r="AA1144" s="18"/>
      <x:c r="AB1144" s="18"/>
      <x:c r="AC1144" s="18"/>
      <x:c r="AD1144" s="18"/>
      <x:c r="AE1144" s="18"/>
      <x:c r="AF1144" s="18"/>
      <x:c r="AG1144" s="18"/>
      <x:c r="AH1144" s="18"/>
      <x:c r="AI1144" s="18"/>
    </x:row>
    <x:row r="1145">
      <x:c r="A1145" s="18"/>
      <x:c r="B1145" s="18"/>
      <x:c r="C1145" s="18"/>
      <x:c r="D1145" s="18"/>
      <x:c r="E1145" s="18"/>
      <x:c r="F1145" s="18"/>
      <x:c r="G1145" s="18"/>
      <x:c r="H1145" s="18"/>
      <x:c r="I1145" s="18"/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  <x:c r="AA1145" s="18"/>
      <x:c r="AB1145" s="18"/>
      <x:c r="AC1145" s="18"/>
      <x:c r="AD1145" s="18"/>
      <x:c r="AE1145" s="18"/>
      <x:c r="AF1145" s="18"/>
      <x:c r="AG1145" s="18"/>
      <x:c r="AH1145" s="18"/>
      <x:c r="AI1145" s="18"/>
    </x:row>
    <x:row r="1146">
      <x:c r="A1146" s="18"/>
      <x:c r="B1146" s="18"/>
      <x:c r="C1146" s="18"/>
      <x:c r="D1146" s="18"/>
      <x:c r="E1146" s="18"/>
      <x:c r="F1146" s="18"/>
      <x:c r="G1146" s="18"/>
      <x:c r="H1146" s="18"/>
      <x:c r="I1146" s="18"/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  <x:c r="AA1146" s="18"/>
      <x:c r="AB1146" s="18"/>
      <x:c r="AC1146" s="18"/>
      <x:c r="AD1146" s="18"/>
      <x:c r="AE1146" s="18"/>
      <x:c r="AF1146" s="18"/>
      <x:c r="AG1146" s="18"/>
      <x:c r="AH1146" s="18"/>
      <x:c r="AI1146" s="18"/>
    </x:row>
    <x:row r="1147">
      <x:c r="A1147" s="18"/>
      <x:c r="B1147" s="18"/>
      <x:c r="C1147" s="18"/>
      <x:c r="D1147" s="18"/>
      <x:c r="E1147" s="18"/>
      <x:c r="F1147" s="18"/>
      <x:c r="G1147" s="18"/>
      <x:c r="H1147" s="18"/>
      <x:c r="I1147" s="18"/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  <x:c r="AA1147" s="18"/>
      <x:c r="AB1147" s="18"/>
      <x:c r="AC1147" s="18"/>
      <x:c r="AD1147" s="18"/>
      <x:c r="AE1147" s="18"/>
      <x:c r="AF1147" s="18"/>
      <x:c r="AG1147" s="18"/>
      <x:c r="AH1147" s="18"/>
      <x:c r="AI1147" s="18"/>
    </x:row>
    <x:row r="1148">
      <x:c r="A1148" s="18"/>
      <x:c r="B1148" s="18"/>
      <x:c r="C1148" s="18"/>
      <x:c r="D1148" s="18"/>
      <x:c r="E1148" s="18"/>
      <x:c r="F1148" s="18"/>
      <x:c r="G1148" s="18"/>
      <x:c r="H1148" s="18"/>
      <x:c r="I1148" s="18"/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  <x:c r="AA1148" s="18"/>
      <x:c r="AB1148" s="18"/>
      <x:c r="AC1148" s="18"/>
      <x:c r="AD1148" s="18"/>
      <x:c r="AE1148" s="18"/>
      <x:c r="AF1148" s="18"/>
      <x:c r="AG1148" s="18"/>
      <x:c r="AH1148" s="18"/>
      <x:c r="AI1148" s="18"/>
    </x:row>
    <x:row r="1149">
      <x:c r="A1149" s="18"/>
      <x:c r="B1149" s="18"/>
      <x:c r="C1149" s="18"/>
      <x:c r="D1149" s="18"/>
      <x:c r="E1149" s="18"/>
      <x:c r="F1149" s="18"/>
      <x:c r="G1149" s="18"/>
      <x:c r="H1149" s="18"/>
      <x:c r="I1149" s="18"/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  <x:c r="AA1149" s="18"/>
      <x:c r="AB1149" s="18"/>
      <x:c r="AC1149" s="18"/>
      <x:c r="AD1149" s="18"/>
      <x:c r="AE1149" s="18"/>
      <x:c r="AF1149" s="18"/>
      <x:c r="AG1149" s="18"/>
      <x:c r="AH1149" s="18"/>
      <x:c r="AI1149" s="18"/>
    </x:row>
    <x:row r="1150">
      <x:c r="A1150" s="18"/>
      <x:c r="B1150" s="18"/>
      <x:c r="C1150" s="18"/>
      <x:c r="D1150" s="18"/>
      <x:c r="E1150" s="18"/>
      <x:c r="F1150" s="18"/>
      <x:c r="G1150" s="18"/>
      <x:c r="H1150" s="18"/>
      <x:c r="I1150" s="18"/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  <x:c r="AA1150" s="18"/>
      <x:c r="AB1150" s="18"/>
      <x:c r="AC1150" s="18"/>
      <x:c r="AD1150" s="18"/>
      <x:c r="AE1150" s="18"/>
      <x:c r="AF1150" s="18"/>
      <x:c r="AG1150" s="18"/>
      <x:c r="AH1150" s="18"/>
      <x:c r="AI1150" s="18"/>
    </x:row>
    <x:row r="1151">
      <x:c r="A1151" s="18"/>
      <x:c r="B1151" s="18"/>
      <x:c r="C1151" s="18"/>
      <x:c r="D1151" s="18"/>
      <x:c r="E1151" s="18"/>
      <x:c r="F1151" s="18"/>
      <x:c r="G1151" s="18"/>
      <x:c r="H1151" s="18"/>
      <x:c r="I1151" s="18"/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  <x:c r="AA1151" s="18"/>
      <x:c r="AB1151" s="18"/>
      <x:c r="AC1151" s="18"/>
      <x:c r="AD1151" s="18"/>
      <x:c r="AE1151" s="18"/>
      <x:c r="AF1151" s="18"/>
      <x:c r="AG1151" s="18"/>
      <x:c r="AH1151" s="18"/>
      <x:c r="AI1151" s="18"/>
    </x:row>
    <x:row r="1152">
      <x:c r="A1152" s="18"/>
      <x:c r="B1152" s="18"/>
      <x:c r="C1152" s="18"/>
      <x:c r="D1152" s="18"/>
      <x:c r="E1152" s="18"/>
      <x:c r="F1152" s="18"/>
      <x:c r="G1152" s="18"/>
      <x:c r="H1152" s="18"/>
      <x:c r="I1152" s="18"/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  <x:c r="AA1152" s="18"/>
      <x:c r="AB1152" s="18"/>
      <x:c r="AC1152" s="18"/>
      <x:c r="AD1152" s="18"/>
      <x:c r="AE1152" s="18"/>
      <x:c r="AF1152" s="18"/>
      <x:c r="AG1152" s="18"/>
      <x:c r="AH1152" s="18"/>
      <x:c r="AI1152" s="18"/>
    </x:row>
    <x:row r="1153">
      <x:c r="A1153" s="18"/>
      <x:c r="B1153" s="18"/>
      <x:c r="C1153" s="18"/>
      <x:c r="D1153" s="18"/>
      <x:c r="E1153" s="18"/>
      <x:c r="F1153" s="18"/>
      <x:c r="G1153" s="18"/>
      <x:c r="H1153" s="18"/>
      <x:c r="I1153" s="18"/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  <x:c r="AA1153" s="18"/>
      <x:c r="AB1153" s="18"/>
      <x:c r="AC1153" s="18"/>
      <x:c r="AD1153" s="18"/>
      <x:c r="AE1153" s="18"/>
      <x:c r="AF1153" s="18"/>
      <x:c r="AG1153" s="18"/>
      <x:c r="AH1153" s="18"/>
      <x:c r="AI1153" s="18"/>
    </x:row>
    <x:row r="1154">
      <x:c r="A1154" s="18"/>
      <x:c r="B1154" s="18"/>
      <x:c r="C1154" s="18"/>
      <x:c r="D1154" s="18"/>
      <x:c r="E1154" s="18"/>
      <x:c r="F1154" s="18"/>
      <x:c r="G1154" s="18"/>
      <x:c r="H1154" s="18"/>
      <x:c r="I1154" s="18"/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  <x:c r="AA1154" s="18"/>
      <x:c r="AB1154" s="18"/>
      <x:c r="AC1154" s="18"/>
      <x:c r="AD1154" s="18"/>
      <x:c r="AE1154" s="18"/>
      <x:c r="AF1154" s="18"/>
      <x:c r="AG1154" s="18"/>
      <x:c r="AH1154" s="18"/>
      <x:c r="AI1154" s="18"/>
    </x:row>
    <x:row r="1155">
      <x:c r="A1155" s="18"/>
      <x:c r="B1155" s="18"/>
      <x:c r="C1155" s="18"/>
      <x:c r="D1155" s="18"/>
      <x:c r="E1155" s="18"/>
      <x:c r="F1155" s="18"/>
      <x:c r="G1155" s="18"/>
      <x:c r="H1155" s="18"/>
      <x:c r="I1155" s="18"/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  <x:c r="AA1155" s="18"/>
      <x:c r="AB1155" s="18"/>
      <x:c r="AC1155" s="18"/>
      <x:c r="AD1155" s="18"/>
      <x:c r="AE1155" s="18"/>
      <x:c r="AF1155" s="18"/>
      <x:c r="AG1155" s="18"/>
      <x:c r="AH1155" s="18"/>
      <x:c r="AI1155" s="18"/>
    </x:row>
    <x:row r="1156">
      <x:c r="A1156" s="18"/>
      <x:c r="B1156" s="18"/>
      <x:c r="C1156" s="18"/>
      <x:c r="D1156" s="18"/>
      <x:c r="E1156" s="18"/>
      <x:c r="F1156" s="18"/>
      <x:c r="G1156" s="18"/>
      <x:c r="H1156" s="18"/>
      <x:c r="I1156" s="18"/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  <x:c r="AA1156" s="18"/>
      <x:c r="AB1156" s="18"/>
      <x:c r="AC1156" s="18"/>
      <x:c r="AD1156" s="18"/>
      <x:c r="AE1156" s="18"/>
      <x:c r="AF1156" s="18"/>
      <x:c r="AG1156" s="18"/>
      <x:c r="AH1156" s="18"/>
      <x:c r="AI1156" s="18"/>
    </x:row>
    <x:row r="1157">
      <x:c r="A1157" s="18"/>
      <x:c r="B1157" s="18"/>
      <x:c r="C1157" s="18"/>
      <x:c r="D1157" s="18"/>
      <x:c r="E1157" s="18"/>
      <x:c r="F1157" s="18"/>
      <x:c r="G1157" s="18"/>
      <x:c r="H1157" s="18"/>
      <x:c r="I1157" s="18"/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  <x:c r="AA1157" s="18"/>
      <x:c r="AB1157" s="18"/>
      <x:c r="AC1157" s="18"/>
      <x:c r="AD1157" s="18"/>
      <x:c r="AE1157" s="18"/>
      <x:c r="AF1157" s="18"/>
      <x:c r="AG1157" s="18"/>
      <x:c r="AH1157" s="18"/>
      <x:c r="AI1157" s="18"/>
    </x:row>
    <x:row r="1158">
      <x:c r="A1158" s="18"/>
      <x:c r="B1158" s="18"/>
      <x:c r="C1158" s="18"/>
      <x:c r="D1158" s="18"/>
      <x:c r="E1158" s="18"/>
      <x:c r="F1158" s="18"/>
      <x:c r="G1158" s="18"/>
      <x:c r="H1158" s="18"/>
      <x:c r="I1158" s="18"/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  <x:c r="AA1158" s="18"/>
      <x:c r="AB1158" s="18"/>
      <x:c r="AC1158" s="18"/>
      <x:c r="AD1158" s="18"/>
      <x:c r="AE1158" s="18"/>
      <x:c r="AF1158" s="18"/>
      <x:c r="AG1158" s="18"/>
      <x:c r="AH1158" s="18"/>
      <x:c r="AI1158" s="18"/>
    </x:row>
    <x:row r="1159">
      <x:c r="A1159" s="18"/>
      <x:c r="B1159" s="18"/>
      <x:c r="C1159" s="18"/>
      <x:c r="D1159" s="18"/>
      <x:c r="E1159" s="18"/>
      <x:c r="F1159" s="18"/>
      <x:c r="G1159" s="18"/>
      <x:c r="H1159" s="18"/>
      <x:c r="I1159" s="18"/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  <x:c r="AA1159" s="18"/>
      <x:c r="AB1159" s="18"/>
      <x:c r="AC1159" s="18"/>
      <x:c r="AD1159" s="18"/>
      <x:c r="AE1159" s="18"/>
      <x:c r="AF1159" s="18"/>
      <x:c r="AG1159" s="18"/>
      <x:c r="AH1159" s="18"/>
      <x:c r="AI1159" s="18"/>
    </x:row>
    <x:row r="1160">
      <x:c r="A1160" s="18"/>
      <x:c r="B1160" s="18"/>
      <x:c r="C1160" s="18"/>
      <x:c r="D1160" s="18"/>
      <x:c r="E1160" s="18"/>
      <x:c r="F1160" s="18"/>
      <x:c r="G1160" s="18"/>
      <x:c r="H1160" s="18"/>
      <x:c r="I1160" s="18"/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  <x:c r="AA1160" s="18"/>
      <x:c r="AB1160" s="18"/>
      <x:c r="AC1160" s="18"/>
      <x:c r="AD1160" s="18"/>
      <x:c r="AE1160" s="18"/>
      <x:c r="AF1160" s="18"/>
      <x:c r="AG1160" s="18"/>
      <x:c r="AH1160" s="18"/>
      <x:c r="AI1160" s="18"/>
    </x:row>
    <x:row r="1161">
      <x:c r="A1161" s="18"/>
      <x:c r="B1161" s="18"/>
      <x:c r="C1161" s="18"/>
      <x:c r="D1161" s="18"/>
      <x:c r="E1161" s="18"/>
      <x:c r="F1161" s="18"/>
      <x:c r="G1161" s="18"/>
      <x:c r="H1161" s="18"/>
      <x:c r="I1161" s="18"/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  <x:c r="AA1161" s="18"/>
      <x:c r="AB1161" s="18"/>
      <x:c r="AC1161" s="18"/>
      <x:c r="AD1161" s="18"/>
      <x:c r="AE1161" s="18"/>
      <x:c r="AF1161" s="18"/>
      <x:c r="AG1161" s="18"/>
      <x:c r="AH1161" s="18"/>
      <x:c r="AI1161" s="18"/>
    </x:row>
    <x:row r="1162">
      <x:c r="A1162" s="18"/>
      <x:c r="B1162" s="18"/>
      <x:c r="C1162" s="18"/>
      <x:c r="D1162" s="18"/>
      <x:c r="E1162" s="18"/>
      <x:c r="F1162" s="18"/>
      <x:c r="G1162" s="18"/>
      <x:c r="H1162" s="18"/>
      <x:c r="I1162" s="18"/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  <x:c r="AA1162" s="18"/>
      <x:c r="AB1162" s="18"/>
      <x:c r="AC1162" s="18"/>
      <x:c r="AD1162" s="18"/>
      <x:c r="AE1162" s="18"/>
      <x:c r="AF1162" s="18"/>
      <x:c r="AG1162" s="18"/>
      <x:c r="AH1162" s="18"/>
      <x:c r="AI1162" s="18"/>
    </x:row>
    <x:row r="1163">
      <x:c r="A1163" s="18"/>
      <x:c r="B1163" s="18"/>
      <x:c r="C1163" s="18"/>
      <x:c r="D1163" s="18"/>
      <x:c r="E1163" s="18"/>
      <x:c r="F1163" s="18"/>
      <x:c r="G1163" s="18"/>
      <x:c r="H1163" s="18"/>
      <x:c r="I1163" s="18"/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  <x:c r="AA1163" s="18"/>
      <x:c r="AB1163" s="18"/>
      <x:c r="AC1163" s="18"/>
      <x:c r="AD1163" s="18"/>
      <x:c r="AE1163" s="18"/>
      <x:c r="AF1163" s="18"/>
      <x:c r="AG1163" s="18"/>
      <x:c r="AH1163" s="18"/>
      <x:c r="AI1163" s="18"/>
    </x:row>
    <x:row r="1164">
      <x:c r="A1164" s="18"/>
      <x:c r="B1164" s="18"/>
      <x:c r="C1164" s="18"/>
      <x:c r="D1164" s="18"/>
      <x:c r="E1164" s="18"/>
      <x:c r="F1164" s="18"/>
      <x:c r="G1164" s="18"/>
      <x:c r="H1164" s="18"/>
      <x:c r="I1164" s="18"/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  <x:c r="AA1164" s="18"/>
      <x:c r="AB1164" s="18"/>
      <x:c r="AC1164" s="18"/>
      <x:c r="AD1164" s="18"/>
      <x:c r="AE1164" s="18"/>
      <x:c r="AF1164" s="18"/>
      <x:c r="AG1164" s="18"/>
      <x:c r="AH1164" s="18"/>
      <x:c r="AI1164" s="18"/>
    </x:row>
    <x:row r="1165">
      <x:c r="A1165" s="18"/>
      <x:c r="B1165" s="18"/>
      <x:c r="C1165" s="18"/>
      <x:c r="D1165" s="18"/>
      <x:c r="E1165" s="18"/>
      <x:c r="F1165" s="18"/>
      <x:c r="G1165" s="18"/>
      <x:c r="H1165" s="18"/>
      <x:c r="I1165" s="18"/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  <x:c r="AA1165" s="18"/>
      <x:c r="AB1165" s="18"/>
      <x:c r="AC1165" s="18"/>
      <x:c r="AD1165" s="18"/>
      <x:c r="AE1165" s="18"/>
      <x:c r="AF1165" s="18"/>
      <x:c r="AG1165" s="18"/>
      <x:c r="AH1165" s="18"/>
      <x:c r="AI1165" s="18"/>
    </x:row>
    <x:row r="1166">
      <x:c r="A1166" s="18"/>
      <x:c r="B1166" s="18"/>
      <x:c r="C1166" s="18"/>
      <x:c r="D1166" s="18"/>
      <x:c r="E1166" s="18"/>
      <x:c r="F1166" s="18"/>
      <x:c r="G1166" s="18"/>
      <x:c r="H1166" s="18"/>
      <x:c r="I1166" s="18"/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  <x:c r="AA1166" s="18"/>
      <x:c r="AB1166" s="18"/>
      <x:c r="AC1166" s="18"/>
      <x:c r="AD1166" s="18"/>
      <x:c r="AE1166" s="18"/>
      <x:c r="AF1166" s="18"/>
      <x:c r="AG1166" s="18"/>
      <x:c r="AH1166" s="18"/>
      <x:c r="AI1166" s="18"/>
    </x:row>
    <x:row r="1167">
      <x:c r="A1167" s="18"/>
      <x:c r="B1167" s="18"/>
      <x:c r="C1167" s="18"/>
      <x:c r="D1167" s="18"/>
      <x:c r="E1167" s="18"/>
      <x:c r="F1167" s="18"/>
      <x:c r="G1167" s="18"/>
      <x:c r="H1167" s="18"/>
      <x:c r="I1167" s="18"/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  <x:c r="AA1167" s="18"/>
      <x:c r="AB1167" s="18"/>
      <x:c r="AC1167" s="18"/>
      <x:c r="AD1167" s="18"/>
      <x:c r="AE1167" s="18"/>
      <x:c r="AF1167" s="18"/>
      <x:c r="AG1167" s="18"/>
      <x:c r="AH1167" s="18"/>
      <x:c r="AI1167" s="18"/>
    </x:row>
    <x:row r="1168">
      <x:c r="A1168" s="18"/>
      <x:c r="B1168" s="18"/>
      <x:c r="C1168" s="18"/>
      <x:c r="D1168" s="18"/>
      <x:c r="E1168" s="18"/>
      <x:c r="F1168" s="18"/>
      <x:c r="G1168" s="18"/>
      <x:c r="H1168" s="18"/>
      <x:c r="I1168" s="18"/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  <x:c r="AA1168" s="18"/>
      <x:c r="AB1168" s="18"/>
      <x:c r="AC1168" s="18"/>
      <x:c r="AD1168" s="18"/>
      <x:c r="AE1168" s="18"/>
      <x:c r="AF1168" s="18"/>
      <x:c r="AG1168" s="18"/>
      <x:c r="AH1168" s="18"/>
      <x:c r="AI1168" s="18"/>
    </x:row>
    <x:row r="1169">
      <x:c r="A1169" s="18"/>
      <x:c r="B1169" s="18"/>
      <x:c r="C1169" s="18"/>
      <x:c r="D1169" s="18"/>
      <x:c r="E1169" s="18"/>
      <x:c r="F1169" s="18"/>
      <x:c r="G1169" s="18"/>
      <x:c r="H1169" s="18"/>
      <x:c r="I1169" s="18"/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  <x:c r="AA1169" s="18"/>
      <x:c r="AB1169" s="18"/>
      <x:c r="AC1169" s="18"/>
      <x:c r="AD1169" s="18"/>
      <x:c r="AE1169" s="18"/>
      <x:c r="AF1169" s="18"/>
      <x:c r="AG1169" s="18"/>
      <x:c r="AH1169" s="18"/>
      <x:c r="AI1169" s="18"/>
    </x:row>
    <x:row r="1170">
      <x:c r="A1170" s="18"/>
      <x:c r="B1170" s="18"/>
      <x:c r="C1170" s="18"/>
      <x:c r="D1170" s="18"/>
      <x:c r="E1170" s="18"/>
      <x:c r="F1170" s="18"/>
      <x:c r="G1170" s="18"/>
      <x:c r="H1170" s="18"/>
      <x:c r="I1170" s="18"/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  <x:c r="AA1170" s="18"/>
      <x:c r="AB1170" s="18"/>
      <x:c r="AC1170" s="18"/>
      <x:c r="AD1170" s="18"/>
      <x:c r="AE1170" s="18"/>
      <x:c r="AF1170" s="18"/>
      <x:c r="AG1170" s="18"/>
      <x:c r="AH1170" s="18"/>
      <x:c r="AI1170" s="18"/>
    </x:row>
    <x:row r="1171">
      <x:c r="A1171" s="18"/>
      <x:c r="B1171" s="18"/>
      <x:c r="C1171" s="18"/>
      <x:c r="D1171" s="18"/>
      <x:c r="E1171" s="18"/>
      <x:c r="F1171" s="18"/>
      <x:c r="G1171" s="18"/>
      <x:c r="H1171" s="18"/>
      <x:c r="I1171" s="18"/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  <x:c r="AA1171" s="18"/>
      <x:c r="AB1171" s="18"/>
      <x:c r="AC1171" s="18"/>
      <x:c r="AD1171" s="18"/>
      <x:c r="AE1171" s="18"/>
      <x:c r="AF1171" s="18"/>
      <x:c r="AG1171" s="18"/>
      <x:c r="AH1171" s="18"/>
      <x:c r="AI1171" s="18"/>
    </x:row>
    <x:row r="1172">
      <x:c r="A1172" s="18"/>
      <x:c r="B1172" s="18"/>
      <x:c r="C1172" s="18"/>
      <x:c r="D1172" s="18"/>
      <x:c r="E1172" s="18"/>
      <x:c r="F1172" s="18"/>
      <x:c r="G1172" s="18"/>
      <x:c r="H1172" s="18"/>
      <x:c r="I1172" s="18"/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  <x:c r="AA1172" s="18"/>
      <x:c r="AB1172" s="18"/>
      <x:c r="AC1172" s="18"/>
      <x:c r="AD1172" s="18"/>
      <x:c r="AE1172" s="18"/>
      <x:c r="AF1172" s="18"/>
      <x:c r="AG1172" s="18"/>
      <x:c r="AH1172" s="18"/>
      <x:c r="AI1172" s="18"/>
    </x:row>
    <x:row r="1173">
      <x:c r="A1173" s="18"/>
      <x:c r="B1173" s="18"/>
      <x:c r="C1173" s="18"/>
      <x:c r="D1173" s="18"/>
      <x:c r="E1173" s="18"/>
      <x:c r="F1173" s="18"/>
      <x:c r="G1173" s="18"/>
      <x:c r="H1173" s="18"/>
      <x:c r="I1173" s="18"/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  <x:c r="AA1173" s="18"/>
      <x:c r="AB1173" s="18"/>
      <x:c r="AC1173" s="18"/>
      <x:c r="AD1173" s="18"/>
      <x:c r="AE1173" s="18"/>
      <x:c r="AF1173" s="18"/>
      <x:c r="AG1173" s="18"/>
      <x:c r="AH1173" s="18"/>
      <x:c r="AI1173" s="18"/>
    </x:row>
    <x:row r="1174">
      <x:c r="A1174" s="18"/>
      <x:c r="B1174" s="18"/>
      <x:c r="C1174" s="18"/>
      <x:c r="D1174" s="18"/>
      <x:c r="E1174" s="18"/>
      <x:c r="F1174" s="18"/>
      <x:c r="G1174" s="18"/>
      <x:c r="H1174" s="18"/>
      <x:c r="I1174" s="18"/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  <x:c r="AA1174" s="18"/>
      <x:c r="AB1174" s="18"/>
      <x:c r="AC1174" s="18"/>
      <x:c r="AD1174" s="18"/>
      <x:c r="AE1174" s="18"/>
      <x:c r="AF1174" s="18"/>
      <x:c r="AG1174" s="18"/>
      <x:c r="AH1174" s="18"/>
      <x:c r="AI1174" s="18"/>
    </x:row>
    <x:row r="1175">
      <x:c r="A1175" s="18"/>
      <x:c r="B1175" s="18"/>
      <x:c r="C1175" s="18"/>
      <x:c r="D1175" s="18"/>
      <x:c r="E1175" s="18"/>
      <x:c r="F1175" s="18"/>
      <x:c r="G1175" s="18"/>
      <x:c r="H1175" s="18"/>
      <x:c r="I1175" s="18"/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  <x:c r="AA1175" s="18"/>
      <x:c r="AB1175" s="18"/>
      <x:c r="AC1175" s="18"/>
      <x:c r="AD1175" s="18"/>
      <x:c r="AE1175" s="18"/>
      <x:c r="AF1175" s="18"/>
      <x:c r="AG1175" s="18"/>
      <x:c r="AH1175" s="18"/>
      <x:c r="AI1175" s="18"/>
    </x:row>
    <x:row r="1176">
      <x:c r="A1176" s="18"/>
      <x:c r="B1176" s="18"/>
      <x:c r="C1176" s="18"/>
      <x:c r="D1176" s="18"/>
      <x:c r="E1176" s="18"/>
      <x:c r="F1176" s="18"/>
      <x:c r="G1176" s="18"/>
      <x:c r="H1176" s="18"/>
      <x:c r="I1176" s="18"/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  <x:c r="AA1176" s="18"/>
      <x:c r="AB1176" s="18"/>
      <x:c r="AC1176" s="18"/>
      <x:c r="AD1176" s="18"/>
      <x:c r="AE1176" s="18"/>
      <x:c r="AF1176" s="18"/>
      <x:c r="AG1176" s="18"/>
      <x:c r="AH1176" s="18"/>
      <x:c r="AI1176" s="18"/>
    </x:row>
    <x:row r="1177">
      <x:c r="A1177" s="18"/>
      <x:c r="B1177" s="18"/>
      <x:c r="C1177" s="18"/>
      <x:c r="D1177" s="18"/>
      <x:c r="E1177" s="18"/>
      <x:c r="F1177" s="18"/>
      <x:c r="G1177" s="18"/>
      <x:c r="H1177" s="18"/>
      <x:c r="I1177" s="18"/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  <x:c r="AA1177" s="18"/>
      <x:c r="AB1177" s="18"/>
      <x:c r="AC1177" s="18"/>
      <x:c r="AD1177" s="18"/>
      <x:c r="AE1177" s="18"/>
      <x:c r="AF1177" s="18"/>
      <x:c r="AG1177" s="18"/>
      <x:c r="AH1177" s="18"/>
      <x:c r="AI1177" s="18"/>
    </x:row>
    <x:row r="1178">
      <x:c r="A1178" s="18"/>
      <x:c r="B1178" s="18"/>
      <x:c r="C1178" s="18"/>
      <x:c r="D1178" s="18"/>
      <x:c r="E1178" s="18"/>
      <x:c r="F1178" s="18"/>
      <x:c r="G1178" s="18"/>
      <x:c r="H1178" s="18"/>
      <x:c r="I1178" s="18"/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  <x:c r="AA1178" s="18"/>
      <x:c r="AB1178" s="18"/>
      <x:c r="AC1178" s="18"/>
      <x:c r="AD1178" s="18"/>
      <x:c r="AE1178" s="18"/>
      <x:c r="AF1178" s="18"/>
      <x:c r="AG1178" s="18"/>
      <x:c r="AH1178" s="18"/>
      <x:c r="AI1178" s="18"/>
    </x:row>
    <x:row r="1179">
      <x:c r="A1179" s="18"/>
      <x:c r="B1179" s="18"/>
      <x:c r="C1179" s="18"/>
      <x:c r="D1179" s="18"/>
      <x:c r="E1179" s="18"/>
      <x:c r="F1179" s="18"/>
      <x:c r="G1179" s="18"/>
      <x:c r="H1179" s="18"/>
      <x:c r="I1179" s="18"/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  <x:c r="AA1179" s="18"/>
      <x:c r="AB1179" s="18"/>
      <x:c r="AC1179" s="18"/>
      <x:c r="AD1179" s="18"/>
      <x:c r="AE1179" s="18"/>
      <x:c r="AF1179" s="18"/>
      <x:c r="AG1179" s="18"/>
      <x:c r="AH1179" s="18"/>
      <x:c r="AI1179" s="18"/>
    </x:row>
    <x:row r="1180">
      <x:c r="A1180" s="18"/>
      <x:c r="B1180" s="18"/>
      <x:c r="C1180" s="18"/>
      <x:c r="D1180" s="18"/>
      <x:c r="E1180" s="18"/>
      <x:c r="F1180" s="18"/>
      <x:c r="G1180" s="18"/>
      <x:c r="H1180" s="18"/>
      <x:c r="I1180" s="18"/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  <x:c r="AA1180" s="18"/>
      <x:c r="AB1180" s="18"/>
      <x:c r="AC1180" s="18"/>
      <x:c r="AD1180" s="18"/>
      <x:c r="AE1180" s="18"/>
      <x:c r="AF1180" s="18"/>
      <x:c r="AG1180" s="18"/>
      <x:c r="AH1180" s="18"/>
      <x:c r="AI1180" s="18"/>
    </x:row>
    <x:row r="1181">
      <x:c r="A1181" s="18"/>
      <x:c r="B1181" s="18"/>
      <x:c r="C1181" s="18"/>
      <x:c r="D1181" s="18"/>
      <x:c r="E1181" s="18"/>
      <x:c r="F1181" s="18"/>
      <x:c r="G1181" s="18"/>
      <x:c r="H1181" s="18"/>
      <x:c r="I1181" s="18"/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  <x:c r="AA1181" s="18"/>
      <x:c r="AB1181" s="18"/>
      <x:c r="AC1181" s="18"/>
      <x:c r="AD1181" s="18"/>
      <x:c r="AE1181" s="18"/>
      <x:c r="AF1181" s="18"/>
      <x:c r="AG1181" s="18"/>
      <x:c r="AH1181" s="18"/>
      <x:c r="AI1181" s="18"/>
    </x:row>
    <x:row r="1182">
      <x:c r="A1182" s="18"/>
      <x:c r="B1182" s="18"/>
      <x:c r="C1182" s="18"/>
      <x:c r="D1182" s="18"/>
      <x:c r="E1182" s="18"/>
      <x:c r="F1182" s="18"/>
      <x:c r="G1182" s="18"/>
      <x:c r="H1182" s="18"/>
      <x:c r="I1182" s="18"/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  <x:c r="AA1182" s="18"/>
      <x:c r="AB1182" s="18"/>
      <x:c r="AC1182" s="18"/>
      <x:c r="AD1182" s="18"/>
      <x:c r="AE1182" s="18"/>
      <x:c r="AF1182" s="18"/>
      <x:c r="AG1182" s="18"/>
      <x:c r="AH1182" s="18"/>
      <x:c r="AI1182" s="18"/>
    </x:row>
    <x:row r="1183">
      <x:c r="A1183" s="18"/>
      <x:c r="B1183" s="18"/>
      <x:c r="C1183" s="18"/>
      <x:c r="D1183" s="18"/>
      <x:c r="E1183" s="18"/>
      <x:c r="F1183" s="18"/>
      <x:c r="G1183" s="18"/>
      <x:c r="H1183" s="18"/>
      <x:c r="I1183" s="18"/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  <x:c r="AA1183" s="18"/>
      <x:c r="AB1183" s="18"/>
      <x:c r="AC1183" s="18"/>
      <x:c r="AD1183" s="18"/>
      <x:c r="AE1183" s="18"/>
      <x:c r="AF1183" s="18"/>
      <x:c r="AG1183" s="18"/>
      <x:c r="AH1183" s="18"/>
      <x:c r="AI1183" s="18"/>
    </x:row>
    <x:row r="1184">
      <x:c r="A1184" s="18"/>
      <x:c r="B1184" s="18"/>
      <x:c r="C1184" s="18"/>
      <x:c r="D1184" s="18"/>
      <x:c r="E1184" s="18"/>
      <x:c r="F1184" s="18"/>
      <x:c r="G1184" s="18"/>
      <x:c r="H1184" s="18"/>
      <x:c r="I1184" s="18"/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  <x:c r="AA1184" s="18"/>
      <x:c r="AB1184" s="18"/>
      <x:c r="AC1184" s="18"/>
      <x:c r="AD1184" s="18"/>
      <x:c r="AE1184" s="18"/>
      <x:c r="AF1184" s="18"/>
      <x:c r="AG1184" s="18"/>
      <x:c r="AH1184" s="18"/>
      <x:c r="AI1184" s="18"/>
    </x:row>
    <x:row r="1185">
      <x:c r="A1185" s="18"/>
      <x:c r="B1185" s="18"/>
      <x:c r="C1185" s="18"/>
      <x:c r="D1185" s="18"/>
      <x:c r="E1185" s="18"/>
      <x:c r="F1185" s="18"/>
      <x:c r="G1185" s="18"/>
      <x:c r="H1185" s="18"/>
      <x:c r="I1185" s="18"/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  <x:c r="AA1185" s="18"/>
      <x:c r="AB1185" s="18"/>
      <x:c r="AC1185" s="18"/>
      <x:c r="AD1185" s="18"/>
      <x:c r="AE1185" s="18"/>
      <x:c r="AF1185" s="18"/>
      <x:c r="AG1185" s="18"/>
      <x:c r="AH1185" s="18"/>
      <x:c r="AI1185" s="18"/>
    </x:row>
    <x:row r="1186">
      <x:c r="A1186" s="18"/>
      <x:c r="B1186" s="18"/>
      <x:c r="C1186" s="18"/>
      <x:c r="D1186" s="18"/>
      <x:c r="E1186" s="18"/>
      <x:c r="F1186" s="18"/>
      <x:c r="G1186" s="18"/>
      <x:c r="H1186" s="18"/>
      <x:c r="I1186" s="18"/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  <x:c r="AA1186" s="18"/>
      <x:c r="AB1186" s="18"/>
      <x:c r="AC1186" s="18"/>
      <x:c r="AD1186" s="18"/>
      <x:c r="AE1186" s="18"/>
      <x:c r="AF1186" s="18"/>
      <x:c r="AG1186" s="18"/>
      <x:c r="AH1186" s="18"/>
      <x:c r="AI1186" s="18"/>
    </x:row>
    <x:row r="1187">
      <x:c r="A1187" s="18"/>
      <x:c r="B1187" s="18"/>
      <x:c r="C1187" s="18"/>
      <x:c r="D1187" s="18"/>
      <x:c r="E1187" s="18"/>
      <x:c r="F1187" s="18"/>
      <x:c r="G1187" s="18"/>
      <x:c r="H1187" s="18"/>
      <x:c r="I1187" s="18"/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  <x:c r="AA1187" s="18"/>
      <x:c r="AB1187" s="18"/>
      <x:c r="AC1187" s="18"/>
      <x:c r="AD1187" s="18"/>
      <x:c r="AE1187" s="18"/>
      <x:c r="AF1187" s="18"/>
      <x:c r="AG1187" s="18"/>
      <x:c r="AH1187" s="18"/>
      <x:c r="AI1187" s="18"/>
    </x:row>
    <x:row r="1188">
      <x:c r="A1188" s="18"/>
      <x:c r="B1188" s="18"/>
      <x:c r="C1188" s="18"/>
      <x:c r="D1188" s="18"/>
      <x:c r="E1188" s="18"/>
      <x:c r="F1188" s="18"/>
      <x:c r="G1188" s="18"/>
      <x:c r="H1188" s="18"/>
      <x:c r="I1188" s="18"/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  <x:c r="AA1188" s="18"/>
      <x:c r="AB1188" s="18"/>
      <x:c r="AC1188" s="18"/>
      <x:c r="AD1188" s="18"/>
      <x:c r="AE1188" s="18"/>
      <x:c r="AF1188" s="18"/>
      <x:c r="AG1188" s="18"/>
      <x:c r="AH1188" s="18"/>
      <x:c r="AI1188" s="18"/>
    </x:row>
    <x:row r="1189">
      <x:c r="A1189" s="18"/>
      <x:c r="B1189" s="18"/>
      <x:c r="C1189" s="18"/>
      <x:c r="D1189" s="18"/>
      <x:c r="E1189" s="18"/>
      <x:c r="F1189" s="18"/>
      <x:c r="G1189" s="18"/>
      <x:c r="H1189" s="18"/>
      <x:c r="I1189" s="18"/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  <x:c r="AA1189" s="18"/>
      <x:c r="AB1189" s="18"/>
      <x:c r="AC1189" s="18"/>
      <x:c r="AD1189" s="18"/>
      <x:c r="AE1189" s="18"/>
      <x:c r="AF1189" s="18"/>
      <x:c r="AG1189" s="18"/>
      <x:c r="AH1189" s="18"/>
      <x:c r="AI1189" s="18"/>
    </x:row>
    <x:row r="1190">
      <x:c r="A1190" s="18"/>
      <x:c r="B1190" s="18"/>
      <x:c r="C1190" s="18"/>
      <x:c r="D1190" s="18"/>
      <x:c r="E1190" s="18"/>
      <x:c r="F1190" s="18"/>
      <x:c r="G1190" s="18"/>
      <x:c r="H1190" s="18"/>
      <x:c r="I1190" s="18"/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  <x:c r="AA1190" s="18"/>
      <x:c r="AB1190" s="18"/>
      <x:c r="AC1190" s="18"/>
      <x:c r="AD1190" s="18"/>
      <x:c r="AE1190" s="18"/>
      <x:c r="AF1190" s="18"/>
      <x:c r="AG1190" s="18"/>
      <x:c r="AH1190" s="18"/>
      <x:c r="AI1190" s="18"/>
    </x:row>
    <x:row r="1191">
      <x:c r="A1191" s="18"/>
      <x:c r="B1191" s="18"/>
      <x:c r="C1191" s="18"/>
      <x:c r="D1191" s="18"/>
      <x:c r="E1191" s="18"/>
      <x:c r="F1191" s="18"/>
      <x:c r="G1191" s="18"/>
      <x:c r="H1191" s="18"/>
      <x:c r="I1191" s="18"/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  <x:c r="AA1191" s="18"/>
      <x:c r="AB1191" s="18"/>
      <x:c r="AC1191" s="18"/>
      <x:c r="AD1191" s="18"/>
      <x:c r="AE1191" s="18"/>
      <x:c r="AF1191" s="18"/>
      <x:c r="AG1191" s="18"/>
      <x:c r="AH1191" s="18"/>
      <x:c r="AI1191" s="18"/>
    </x:row>
    <x:row r="1192">
      <x:c r="A1192" s="18"/>
      <x:c r="B1192" s="18"/>
      <x:c r="C1192" s="18"/>
      <x:c r="D1192" s="18"/>
      <x:c r="E1192" s="18"/>
      <x:c r="F1192" s="18"/>
      <x:c r="G1192" s="18"/>
      <x:c r="H1192" s="18"/>
      <x:c r="I1192" s="18"/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  <x:c r="AA1192" s="18"/>
      <x:c r="AB1192" s="18"/>
      <x:c r="AC1192" s="18"/>
      <x:c r="AD1192" s="18"/>
      <x:c r="AE1192" s="18"/>
      <x:c r="AF1192" s="18"/>
      <x:c r="AG1192" s="18"/>
      <x:c r="AH1192" s="18"/>
      <x:c r="AI1192" s="18"/>
    </x:row>
    <x:row r="1193">
      <x:c r="A1193" s="18"/>
      <x:c r="B1193" s="18"/>
      <x:c r="C1193" s="18"/>
      <x:c r="D1193" s="18"/>
      <x:c r="E1193" s="18"/>
      <x:c r="F1193" s="18"/>
      <x:c r="G1193" s="18"/>
      <x:c r="H1193" s="18"/>
      <x:c r="I1193" s="18"/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  <x:c r="AA1193" s="18"/>
      <x:c r="AB1193" s="18"/>
      <x:c r="AC1193" s="18"/>
      <x:c r="AD1193" s="18"/>
      <x:c r="AE1193" s="18"/>
      <x:c r="AF1193" s="18"/>
      <x:c r="AG1193" s="18"/>
      <x:c r="AH1193" s="18"/>
      <x:c r="AI1193" s="18"/>
    </x:row>
    <x:row r="1194">
      <x:c r="A1194" s="18"/>
      <x:c r="B1194" s="18"/>
      <x:c r="C1194" s="18"/>
      <x:c r="D1194" s="18"/>
      <x:c r="E1194" s="18"/>
      <x:c r="F1194" s="18"/>
      <x:c r="G1194" s="18"/>
      <x:c r="H1194" s="18"/>
      <x:c r="I1194" s="18"/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  <x:c r="AA1194" s="18"/>
      <x:c r="AB1194" s="18"/>
      <x:c r="AC1194" s="18"/>
      <x:c r="AD1194" s="18"/>
      <x:c r="AE1194" s="18"/>
      <x:c r="AF1194" s="18"/>
      <x:c r="AG1194" s="18"/>
      <x:c r="AH1194" s="18"/>
      <x:c r="AI1194" s="18"/>
    </x:row>
    <x:row r="1195">
      <x:c r="A1195" s="18"/>
      <x:c r="B1195" s="18"/>
      <x:c r="C1195" s="18"/>
      <x:c r="D1195" s="18"/>
      <x:c r="E1195" s="18"/>
      <x:c r="F1195" s="18"/>
      <x:c r="G1195" s="18"/>
      <x:c r="H1195" s="18"/>
      <x:c r="I1195" s="18"/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  <x:c r="AA1195" s="18"/>
      <x:c r="AB1195" s="18"/>
      <x:c r="AC1195" s="18"/>
      <x:c r="AD1195" s="18"/>
      <x:c r="AE1195" s="18"/>
      <x:c r="AF1195" s="18"/>
      <x:c r="AG1195" s="18"/>
      <x:c r="AH1195" s="18"/>
      <x:c r="AI1195" s="18"/>
    </x:row>
    <x:row r="1196">
      <x:c r="A1196" s="18"/>
      <x:c r="B1196" s="18"/>
      <x:c r="C1196" s="18"/>
      <x:c r="D1196" s="18"/>
      <x:c r="E1196" s="18"/>
      <x:c r="F1196" s="18"/>
      <x:c r="G1196" s="18"/>
      <x:c r="H1196" s="18"/>
      <x:c r="I1196" s="18"/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  <x:c r="AA1196" s="18"/>
      <x:c r="AB1196" s="18"/>
      <x:c r="AC1196" s="18"/>
      <x:c r="AD1196" s="18"/>
      <x:c r="AE1196" s="18"/>
      <x:c r="AF1196" s="18"/>
      <x:c r="AG1196" s="18"/>
      <x:c r="AH1196" s="18"/>
      <x:c r="AI1196" s="18"/>
    </x:row>
    <x:row r="1197">
      <x:c r="A1197" s="18"/>
      <x:c r="B1197" s="18"/>
      <x:c r="C1197" s="18"/>
      <x:c r="D1197" s="18"/>
      <x:c r="E1197" s="18"/>
      <x:c r="F1197" s="18"/>
      <x:c r="G1197" s="18"/>
      <x:c r="H1197" s="18"/>
      <x:c r="I1197" s="18"/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  <x:c r="AA1197" s="18"/>
      <x:c r="AB1197" s="18"/>
      <x:c r="AC1197" s="18"/>
      <x:c r="AD1197" s="18"/>
      <x:c r="AE1197" s="18"/>
      <x:c r="AF1197" s="18"/>
      <x:c r="AG1197" s="18"/>
      <x:c r="AH1197" s="18"/>
      <x:c r="AI1197" s="18"/>
    </x:row>
    <x:row r="1198">
      <x:c r="A1198" s="18"/>
      <x:c r="B1198" s="18"/>
      <x:c r="C1198" s="18"/>
      <x:c r="D1198" s="18"/>
      <x:c r="E1198" s="18"/>
      <x:c r="F1198" s="18"/>
      <x:c r="G1198" s="18"/>
      <x:c r="H1198" s="18"/>
      <x:c r="I1198" s="18"/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  <x:c r="AA1198" s="18"/>
      <x:c r="AB1198" s="18"/>
      <x:c r="AC1198" s="18"/>
      <x:c r="AD1198" s="18"/>
      <x:c r="AE1198" s="18"/>
      <x:c r="AF1198" s="18"/>
      <x:c r="AG1198" s="18"/>
      <x:c r="AH1198" s="18"/>
      <x:c r="AI1198" s="18"/>
    </x:row>
    <x:row r="1199">
      <x:c r="A1199" s="18"/>
      <x:c r="B1199" s="18"/>
      <x:c r="C1199" s="18"/>
      <x:c r="D1199" s="18"/>
      <x:c r="E1199" s="18"/>
      <x:c r="F1199" s="18"/>
      <x:c r="G1199" s="18"/>
      <x:c r="H1199" s="18"/>
      <x:c r="I1199" s="18"/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  <x:c r="AA1199" s="18"/>
      <x:c r="AB1199" s="18"/>
      <x:c r="AC1199" s="18"/>
      <x:c r="AD1199" s="18"/>
      <x:c r="AE1199" s="18"/>
      <x:c r="AF1199" s="18"/>
      <x:c r="AG1199" s="18"/>
      <x:c r="AH1199" s="18"/>
      <x:c r="AI1199" s="18"/>
    </x:row>
    <x:row r="1200">
      <x:c r="A1200" s="18"/>
      <x:c r="B1200" s="18"/>
      <x:c r="C1200" s="18"/>
      <x:c r="D1200" s="18"/>
      <x:c r="E1200" s="18"/>
      <x:c r="F1200" s="18"/>
      <x:c r="G1200" s="18"/>
      <x:c r="H1200" s="18"/>
      <x:c r="I1200" s="18"/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  <x:c r="AA1200" s="18"/>
      <x:c r="AB1200" s="18"/>
      <x:c r="AC1200" s="18"/>
      <x:c r="AD1200" s="18"/>
      <x:c r="AE1200" s="18"/>
      <x:c r="AF1200" s="18"/>
      <x:c r="AG1200" s="18"/>
      <x:c r="AH1200" s="18"/>
      <x:c r="AI1200" s="18"/>
    </x:row>
    <x:row r="1201">
      <x:c r="A1201" s="18"/>
      <x:c r="B1201" s="18"/>
      <x:c r="C1201" s="18"/>
      <x:c r="D1201" s="18"/>
      <x:c r="E1201" s="18"/>
      <x:c r="F1201" s="18"/>
      <x:c r="G1201" s="18"/>
      <x:c r="H1201" s="18"/>
      <x:c r="I1201" s="18"/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  <x:c r="AA1201" s="18"/>
      <x:c r="AB1201" s="18"/>
      <x:c r="AC1201" s="18"/>
      <x:c r="AD1201" s="18"/>
      <x:c r="AE1201" s="18"/>
      <x:c r="AF1201" s="18"/>
      <x:c r="AG1201" s="18"/>
      <x:c r="AH1201" s="18"/>
      <x:c r="AI1201" s="18"/>
    </x:row>
    <x:row r="1202">
      <x:c r="A1202" s="18"/>
      <x:c r="B1202" s="18"/>
      <x:c r="C1202" s="18"/>
      <x:c r="D1202" s="18"/>
      <x:c r="E1202" s="18"/>
      <x:c r="F1202" s="18"/>
      <x:c r="G1202" s="18"/>
      <x:c r="H1202" s="18"/>
      <x:c r="I1202" s="18"/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  <x:c r="AA1202" s="18"/>
      <x:c r="AB1202" s="18"/>
      <x:c r="AC1202" s="18"/>
      <x:c r="AD1202" s="18"/>
      <x:c r="AE1202" s="18"/>
      <x:c r="AF1202" s="18"/>
      <x:c r="AG1202" s="18"/>
      <x:c r="AH1202" s="18"/>
      <x:c r="AI1202" s="18"/>
    </x:row>
    <x:row r="1203">
      <x:c r="A1203" s="18"/>
      <x:c r="B1203" s="18"/>
      <x:c r="C1203" s="18"/>
      <x:c r="D1203" s="18"/>
      <x:c r="E1203" s="18"/>
      <x:c r="F1203" s="18"/>
      <x:c r="G1203" s="18"/>
      <x:c r="H1203" s="18"/>
      <x:c r="I1203" s="18"/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  <x:c r="AA1203" s="18"/>
      <x:c r="AB1203" s="18"/>
      <x:c r="AC1203" s="18"/>
      <x:c r="AD1203" s="18"/>
      <x:c r="AE1203" s="18"/>
      <x:c r="AF1203" s="18"/>
      <x:c r="AG1203" s="18"/>
      <x:c r="AH1203" s="18"/>
      <x:c r="AI1203" s="18"/>
    </x:row>
    <x:row r="1204">
      <x:c r="A1204" s="18"/>
      <x:c r="B1204" s="18"/>
      <x:c r="C1204" s="18"/>
      <x:c r="D1204" s="18"/>
      <x:c r="E1204" s="18"/>
      <x:c r="F1204" s="18"/>
      <x:c r="G1204" s="18"/>
      <x:c r="H1204" s="18"/>
      <x:c r="I1204" s="18"/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  <x:c r="AA1204" s="18"/>
      <x:c r="AB1204" s="18"/>
      <x:c r="AC1204" s="18"/>
      <x:c r="AD1204" s="18"/>
      <x:c r="AE1204" s="18"/>
      <x:c r="AF1204" s="18"/>
      <x:c r="AG1204" s="18"/>
      <x:c r="AH1204" s="18"/>
      <x:c r="AI1204" s="18"/>
    </x:row>
    <x:row r="1205">
      <x:c r="A1205" s="18"/>
      <x:c r="B1205" s="18"/>
      <x:c r="C1205" s="18"/>
      <x:c r="D1205" s="18"/>
      <x:c r="E1205" s="18"/>
      <x:c r="F1205" s="18"/>
      <x:c r="G1205" s="18"/>
      <x:c r="H1205" s="18"/>
      <x:c r="I1205" s="18"/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  <x:c r="AA1205" s="18"/>
      <x:c r="AB1205" s="18"/>
      <x:c r="AC1205" s="18"/>
      <x:c r="AD1205" s="18"/>
      <x:c r="AE1205" s="18"/>
      <x:c r="AF1205" s="18"/>
      <x:c r="AG1205" s="18"/>
      <x:c r="AH1205" s="18"/>
      <x:c r="AI1205" s="18"/>
    </x:row>
    <x:row r="1206">
      <x:c r="A1206" s="18"/>
      <x:c r="B1206" s="18"/>
      <x:c r="C1206" s="18"/>
      <x:c r="D1206" s="18"/>
      <x:c r="E1206" s="18"/>
      <x:c r="F1206" s="18"/>
      <x:c r="G1206" s="18"/>
      <x:c r="H1206" s="18"/>
      <x:c r="I1206" s="18"/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  <x:c r="AA1206" s="18"/>
      <x:c r="AB1206" s="18"/>
      <x:c r="AC1206" s="18"/>
      <x:c r="AD1206" s="18"/>
      <x:c r="AE1206" s="18"/>
      <x:c r="AF1206" s="18"/>
      <x:c r="AG1206" s="18"/>
      <x:c r="AH1206" s="18"/>
      <x:c r="AI1206" s="18"/>
    </x:row>
    <x:row r="1207">
      <x:c r="A1207" s="18"/>
      <x:c r="B1207" s="18"/>
      <x:c r="C1207" s="18"/>
      <x:c r="D1207" s="18"/>
      <x:c r="E1207" s="18"/>
      <x:c r="F1207" s="18"/>
      <x:c r="G1207" s="18"/>
      <x:c r="H1207" s="18"/>
      <x:c r="I1207" s="18"/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  <x:c r="AA1207" s="18"/>
      <x:c r="AB1207" s="18"/>
      <x:c r="AC1207" s="18"/>
      <x:c r="AD1207" s="18"/>
      <x:c r="AE1207" s="18"/>
      <x:c r="AF1207" s="18"/>
      <x:c r="AG1207" s="18"/>
      <x:c r="AH1207" s="18"/>
      <x:c r="AI1207" s="18"/>
    </x:row>
    <x:row r="1208">
      <x:c r="A1208" s="18"/>
      <x:c r="B1208" s="18"/>
      <x:c r="C1208" s="18"/>
      <x:c r="D1208" s="18"/>
      <x:c r="E1208" s="18"/>
      <x:c r="F1208" s="18"/>
      <x:c r="G1208" s="18"/>
      <x:c r="H1208" s="18"/>
      <x:c r="I1208" s="18"/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  <x:c r="AA1208" s="18"/>
      <x:c r="AB1208" s="18"/>
      <x:c r="AC1208" s="18"/>
      <x:c r="AD1208" s="18"/>
      <x:c r="AE1208" s="18"/>
      <x:c r="AF1208" s="18"/>
      <x:c r="AG1208" s="18"/>
      <x:c r="AH1208" s="18"/>
      <x:c r="AI1208" s="18"/>
    </x:row>
    <x:row r="1209">
      <x:c r="A1209" s="18"/>
      <x:c r="B1209" s="18"/>
      <x:c r="C1209" s="18"/>
      <x:c r="D1209" s="18"/>
      <x:c r="E1209" s="18"/>
      <x:c r="F1209" s="18"/>
      <x:c r="G1209" s="18"/>
      <x:c r="H1209" s="18"/>
      <x:c r="I1209" s="18"/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  <x:c r="AA1209" s="18"/>
      <x:c r="AB1209" s="18"/>
      <x:c r="AC1209" s="18"/>
      <x:c r="AD1209" s="18"/>
      <x:c r="AE1209" s="18"/>
      <x:c r="AF1209" s="18"/>
      <x:c r="AG1209" s="18"/>
      <x:c r="AH1209" s="18"/>
      <x:c r="AI1209" s="18"/>
    </x:row>
    <x:row r="1210">
      <x:c r="A1210" s="18"/>
      <x:c r="B1210" s="18"/>
      <x:c r="C1210" s="18"/>
      <x:c r="D1210" s="18"/>
      <x:c r="E1210" s="18"/>
      <x:c r="F1210" s="18"/>
      <x:c r="G1210" s="18"/>
      <x:c r="H1210" s="18"/>
      <x:c r="I1210" s="18"/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  <x:c r="AA1210" s="18"/>
      <x:c r="AB1210" s="18"/>
      <x:c r="AC1210" s="18"/>
      <x:c r="AD1210" s="18"/>
      <x:c r="AE1210" s="18"/>
      <x:c r="AF1210" s="18"/>
      <x:c r="AG1210" s="18"/>
      <x:c r="AH1210" s="18"/>
      <x:c r="AI1210" s="18"/>
    </x:row>
    <x:row r="1211">
      <x:c r="A1211" s="18"/>
      <x:c r="B1211" s="18"/>
      <x:c r="C1211" s="18"/>
      <x:c r="D1211" s="18"/>
      <x:c r="E1211" s="18"/>
      <x:c r="F1211" s="18"/>
      <x:c r="G1211" s="18"/>
      <x:c r="H1211" s="18"/>
      <x:c r="I1211" s="18"/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  <x:c r="AA1211" s="18"/>
      <x:c r="AB1211" s="18"/>
      <x:c r="AC1211" s="18"/>
      <x:c r="AD1211" s="18"/>
      <x:c r="AE1211" s="18"/>
      <x:c r="AF1211" s="18"/>
      <x:c r="AG1211" s="18"/>
      <x:c r="AH1211" s="18"/>
      <x:c r="AI1211" s="18"/>
    </x:row>
    <x:row r="1212">
      <x:c r="A1212" s="18"/>
      <x:c r="B1212" s="18"/>
      <x:c r="C1212" s="18"/>
      <x:c r="D1212" s="18"/>
      <x:c r="E1212" s="18"/>
      <x:c r="F1212" s="18"/>
      <x:c r="G1212" s="18"/>
      <x:c r="H1212" s="18"/>
      <x:c r="I1212" s="18"/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  <x:c r="AA1212" s="18"/>
      <x:c r="AB1212" s="18"/>
      <x:c r="AC1212" s="18"/>
      <x:c r="AD1212" s="18"/>
      <x:c r="AE1212" s="18"/>
      <x:c r="AF1212" s="18"/>
      <x:c r="AG1212" s="18"/>
      <x:c r="AH1212" s="18"/>
      <x:c r="AI1212" s="18"/>
    </x:row>
    <x:row r="1213">
      <x:c r="A1213" s="18"/>
      <x:c r="B1213" s="18"/>
      <x:c r="C1213" s="18"/>
      <x:c r="D1213" s="18"/>
      <x:c r="E1213" s="18"/>
      <x:c r="F1213" s="18"/>
      <x:c r="G1213" s="18"/>
      <x:c r="H1213" s="18"/>
      <x:c r="I1213" s="18"/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  <x:c r="AA1213" s="18"/>
      <x:c r="AB1213" s="18"/>
      <x:c r="AC1213" s="18"/>
      <x:c r="AD1213" s="18"/>
      <x:c r="AE1213" s="18"/>
      <x:c r="AF1213" s="18"/>
      <x:c r="AG1213" s="18"/>
      <x:c r="AH1213" s="18"/>
      <x:c r="AI1213" s="18"/>
    </x:row>
    <x:row r="1214">
      <x:c r="A1214" s="18"/>
      <x:c r="B1214" s="18"/>
      <x:c r="C1214" s="18"/>
      <x:c r="D1214" s="18"/>
      <x:c r="E1214" s="18"/>
      <x:c r="F1214" s="18"/>
      <x:c r="G1214" s="18"/>
      <x:c r="H1214" s="18"/>
      <x:c r="I1214" s="18"/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  <x:c r="AA1214" s="18"/>
      <x:c r="AB1214" s="18"/>
      <x:c r="AC1214" s="18"/>
      <x:c r="AD1214" s="18"/>
      <x:c r="AE1214" s="18"/>
      <x:c r="AF1214" s="18"/>
      <x:c r="AG1214" s="18"/>
      <x:c r="AH1214" s="18"/>
      <x:c r="AI1214" s="18"/>
    </x:row>
    <x:row r="1215">
      <x:c r="A1215" s="18"/>
      <x:c r="B1215" s="18"/>
      <x:c r="C1215" s="18"/>
      <x:c r="D1215" s="18"/>
      <x:c r="E1215" s="18"/>
      <x:c r="F1215" s="18"/>
      <x:c r="G1215" s="18"/>
      <x:c r="H1215" s="18"/>
      <x:c r="I1215" s="18"/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  <x:c r="AA1215" s="18"/>
      <x:c r="AB1215" s="18"/>
      <x:c r="AC1215" s="18"/>
      <x:c r="AD1215" s="18"/>
      <x:c r="AE1215" s="18"/>
      <x:c r="AF1215" s="18"/>
      <x:c r="AG1215" s="18"/>
      <x:c r="AH1215" s="18"/>
      <x:c r="AI1215" s="18"/>
    </x:row>
    <x:row r="1216">
      <x:c r="A1216" s="18"/>
      <x:c r="B1216" s="18"/>
      <x:c r="C1216" s="18"/>
      <x:c r="D1216" s="18"/>
      <x:c r="E1216" s="18"/>
      <x:c r="F1216" s="18"/>
      <x:c r="G1216" s="18"/>
      <x:c r="H1216" s="18"/>
      <x:c r="I1216" s="18"/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  <x:c r="AA1216" s="18"/>
      <x:c r="AB1216" s="18"/>
      <x:c r="AC1216" s="18"/>
      <x:c r="AD1216" s="18"/>
      <x:c r="AE1216" s="18"/>
      <x:c r="AF1216" s="18"/>
      <x:c r="AG1216" s="18"/>
      <x:c r="AH1216" s="18"/>
      <x:c r="AI1216" s="18"/>
    </x:row>
    <x:row r="1217">
      <x:c r="A1217" s="18"/>
      <x:c r="B1217" s="18"/>
      <x:c r="C1217" s="18"/>
      <x:c r="D1217" s="18"/>
      <x:c r="E1217" s="18"/>
      <x:c r="F1217" s="18"/>
      <x:c r="G1217" s="18"/>
      <x:c r="H1217" s="18"/>
      <x:c r="I1217" s="18"/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  <x:c r="AA1217" s="18"/>
      <x:c r="AB1217" s="18"/>
      <x:c r="AC1217" s="18"/>
      <x:c r="AD1217" s="18"/>
      <x:c r="AE1217" s="18"/>
      <x:c r="AF1217" s="18"/>
      <x:c r="AG1217" s="18"/>
      <x:c r="AH1217" s="18"/>
      <x:c r="AI1217" s="18"/>
    </x:row>
    <x:row r="1218">
      <x:c r="A1218" s="18"/>
      <x:c r="B1218" s="18"/>
      <x:c r="C1218" s="18"/>
      <x:c r="D1218" s="18"/>
      <x:c r="E1218" s="18"/>
      <x:c r="F1218" s="18"/>
      <x:c r="G1218" s="18"/>
      <x:c r="H1218" s="18"/>
      <x:c r="I1218" s="18"/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  <x:c r="AA1218" s="18"/>
      <x:c r="AB1218" s="18"/>
      <x:c r="AC1218" s="18"/>
      <x:c r="AD1218" s="18"/>
      <x:c r="AE1218" s="18"/>
      <x:c r="AF1218" s="18"/>
      <x:c r="AG1218" s="18"/>
      <x:c r="AH1218" s="18"/>
      <x:c r="AI1218" s="18"/>
    </x:row>
    <x:row r="1219">
      <x:c r="A1219" s="18"/>
      <x:c r="B1219" s="18"/>
      <x:c r="C1219" s="18"/>
      <x:c r="D1219" s="18"/>
      <x:c r="E1219" s="18"/>
      <x:c r="F1219" s="18"/>
      <x:c r="G1219" s="18"/>
      <x:c r="H1219" s="18"/>
      <x:c r="I1219" s="18"/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  <x:c r="AA1219" s="18"/>
      <x:c r="AB1219" s="18"/>
      <x:c r="AC1219" s="18"/>
      <x:c r="AD1219" s="18"/>
      <x:c r="AE1219" s="18"/>
      <x:c r="AF1219" s="18"/>
      <x:c r="AG1219" s="18"/>
      <x:c r="AH1219" s="18"/>
      <x:c r="AI1219" s="18"/>
    </x:row>
    <x:row r="1220">
      <x:c r="A1220" s="18"/>
      <x:c r="B1220" s="18"/>
      <x:c r="C1220" s="18"/>
      <x:c r="D1220" s="18"/>
      <x:c r="E1220" s="18"/>
      <x:c r="F1220" s="18"/>
      <x:c r="G1220" s="18"/>
      <x:c r="H1220" s="18"/>
      <x:c r="I1220" s="18"/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  <x:c r="AA1220" s="18"/>
      <x:c r="AB1220" s="18"/>
      <x:c r="AC1220" s="18"/>
      <x:c r="AD1220" s="18"/>
      <x:c r="AE1220" s="18"/>
      <x:c r="AF1220" s="18"/>
      <x:c r="AG1220" s="18"/>
      <x:c r="AH1220" s="18"/>
      <x:c r="AI1220" s="18"/>
    </x:row>
    <x:row r="1221">
      <x:c r="A1221" s="18"/>
      <x:c r="B1221" s="18"/>
      <x:c r="C1221" s="18"/>
      <x:c r="D1221" s="18"/>
      <x:c r="E1221" s="18"/>
      <x:c r="F1221" s="18"/>
      <x:c r="G1221" s="18"/>
      <x:c r="H1221" s="18"/>
      <x:c r="I1221" s="18"/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  <x:c r="AA1221" s="18"/>
      <x:c r="AB1221" s="18"/>
      <x:c r="AC1221" s="18"/>
      <x:c r="AD1221" s="18"/>
      <x:c r="AE1221" s="18"/>
      <x:c r="AF1221" s="18"/>
      <x:c r="AG1221" s="18"/>
      <x:c r="AH1221" s="18"/>
      <x:c r="AI1221" s="18"/>
    </x:row>
    <x:row r="1222">
      <x:c r="A1222" s="18"/>
      <x:c r="B1222" s="18"/>
      <x:c r="C1222" s="18"/>
      <x:c r="D1222" s="18"/>
      <x:c r="E1222" s="18"/>
      <x:c r="F1222" s="18"/>
      <x:c r="G1222" s="18"/>
      <x:c r="H1222" s="18"/>
      <x:c r="I1222" s="18"/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  <x:c r="AA1222" s="18"/>
      <x:c r="AB1222" s="18"/>
      <x:c r="AC1222" s="18"/>
      <x:c r="AD1222" s="18"/>
      <x:c r="AE1222" s="18"/>
      <x:c r="AF1222" s="18"/>
      <x:c r="AG1222" s="18"/>
      <x:c r="AH1222" s="18"/>
      <x:c r="AI1222" s="18"/>
    </x:row>
    <x:row r="1223">
      <x:c r="A1223" s="18"/>
      <x:c r="B1223" s="18"/>
      <x:c r="C1223" s="18"/>
      <x:c r="D1223" s="18"/>
      <x:c r="E1223" s="18"/>
      <x:c r="F1223" s="18"/>
      <x:c r="G1223" s="18"/>
      <x:c r="H1223" s="18"/>
      <x:c r="I1223" s="18"/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  <x:c r="AA1223" s="18"/>
      <x:c r="AB1223" s="18"/>
      <x:c r="AC1223" s="18"/>
      <x:c r="AD1223" s="18"/>
      <x:c r="AE1223" s="18"/>
      <x:c r="AF1223" s="18"/>
      <x:c r="AG1223" s="18"/>
      <x:c r="AH1223" s="18"/>
      <x:c r="AI1223" s="18"/>
    </x:row>
    <x:row r="1224">
      <x:c r="A1224" s="18"/>
      <x:c r="B1224" s="18"/>
      <x:c r="C1224" s="18"/>
      <x:c r="D1224" s="18"/>
      <x:c r="E1224" s="18"/>
      <x:c r="F1224" s="18"/>
      <x:c r="G1224" s="18"/>
      <x:c r="H1224" s="18"/>
      <x:c r="I1224" s="18"/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  <x:c r="AA1224" s="18"/>
      <x:c r="AB1224" s="18"/>
      <x:c r="AC1224" s="18"/>
      <x:c r="AD1224" s="18"/>
      <x:c r="AE1224" s="18"/>
      <x:c r="AF1224" s="18"/>
      <x:c r="AG1224" s="18"/>
      <x:c r="AH1224" s="18"/>
      <x:c r="AI1224" s="18"/>
    </x:row>
    <x:row r="1225">
      <x:c r="A1225" s="18"/>
      <x:c r="B1225" s="18"/>
      <x:c r="C1225" s="18"/>
      <x:c r="D1225" s="18"/>
      <x:c r="E1225" s="18"/>
      <x:c r="F1225" s="18"/>
      <x:c r="G1225" s="18"/>
      <x:c r="H1225" s="18"/>
      <x:c r="I1225" s="18"/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  <x:c r="AA1225" s="18"/>
      <x:c r="AB1225" s="18"/>
      <x:c r="AC1225" s="18"/>
      <x:c r="AD1225" s="18"/>
      <x:c r="AE1225" s="18"/>
      <x:c r="AF1225" s="18"/>
      <x:c r="AG1225" s="18"/>
      <x:c r="AH1225" s="18"/>
      <x:c r="AI1225" s="18"/>
    </x:row>
    <x:row r="1226">
      <x:c r="A1226" s="18"/>
      <x:c r="B1226" s="18"/>
      <x:c r="C1226" s="18"/>
      <x:c r="D1226" s="18"/>
      <x:c r="E1226" s="18"/>
      <x:c r="F1226" s="18"/>
      <x:c r="G1226" s="18"/>
      <x:c r="H1226" s="18"/>
      <x:c r="I1226" s="18"/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  <x:c r="AA1226" s="18"/>
      <x:c r="AB1226" s="18"/>
      <x:c r="AC1226" s="18"/>
      <x:c r="AD1226" s="18"/>
      <x:c r="AE1226" s="18"/>
      <x:c r="AF1226" s="18"/>
      <x:c r="AG1226" s="18"/>
      <x:c r="AH1226" s="18"/>
      <x:c r="AI1226" s="18"/>
    </x:row>
    <x:row r="1227">
      <x:c r="A1227" s="18"/>
      <x:c r="B1227" s="18"/>
      <x:c r="C1227" s="18"/>
      <x:c r="D1227" s="18"/>
      <x:c r="E1227" s="18"/>
      <x:c r="F1227" s="18"/>
      <x:c r="G1227" s="18"/>
      <x:c r="H1227" s="18"/>
      <x:c r="I1227" s="18"/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  <x:c r="AA1227" s="18"/>
      <x:c r="AB1227" s="18"/>
      <x:c r="AC1227" s="18"/>
      <x:c r="AD1227" s="18"/>
      <x:c r="AE1227" s="18"/>
      <x:c r="AF1227" s="18"/>
      <x:c r="AG1227" s="18"/>
      <x:c r="AH1227" s="18"/>
      <x:c r="AI1227" s="18"/>
    </x:row>
    <x:row r="1228">
      <x:c r="A1228" s="18"/>
      <x:c r="B1228" s="18"/>
      <x:c r="C1228" s="18"/>
      <x:c r="D1228" s="18"/>
      <x:c r="E1228" s="18"/>
      <x:c r="F1228" s="18"/>
      <x:c r="G1228" s="18"/>
      <x:c r="H1228" s="18"/>
      <x:c r="I1228" s="18"/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  <x:c r="AA1228" s="18"/>
      <x:c r="AB1228" s="18"/>
      <x:c r="AC1228" s="18"/>
      <x:c r="AD1228" s="18"/>
      <x:c r="AE1228" s="18"/>
      <x:c r="AF1228" s="18"/>
      <x:c r="AG1228" s="18"/>
      <x:c r="AH1228" s="18"/>
      <x:c r="AI1228" s="18"/>
    </x:row>
    <x:row r="1229">
      <x:c r="A1229" s="18"/>
      <x:c r="B1229" s="18"/>
      <x:c r="C1229" s="18"/>
      <x:c r="D1229" s="18"/>
      <x:c r="E1229" s="18"/>
      <x:c r="F1229" s="18"/>
      <x:c r="G1229" s="18"/>
      <x:c r="H1229" s="18"/>
      <x:c r="I1229" s="18"/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  <x:c r="AA1229" s="18"/>
      <x:c r="AB1229" s="18"/>
      <x:c r="AC1229" s="18"/>
      <x:c r="AD1229" s="18"/>
      <x:c r="AE1229" s="18"/>
      <x:c r="AF1229" s="18"/>
      <x:c r="AG1229" s="18"/>
      <x:c r="AH1229" s="18"/>
      <x:c r="AI1229" s="18"/>
    </x:row>
    <x:row r="1230">
      <x:c r="A1230" s="18"/>
      <x:c r="B1230" s="18"/>
      <x:c r="C1230" s="18"/>
      <x:c r="D1230" s="18"/>
      <x:c r="E1230" s="18"/>
      <x:c r="F1230" s="18"/>
      <x:c r="G1230" s="18"/>
      <x:c r="H1230" s="18"/>
      <x:c r="I1230" s="18"/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  <x:c r="AA1230" s="18"/>
      <x:c r="AB1230" s="18"/>
      <x:c r="AC1230" s="18"/>
      <x:c r="AD1230" s="18"/>
      <x:c r="AE1230" s="18"/>
      <x:c r="AF1230" s="18"/>
      <x:c r="AG1230" s="18"/>
      <x:c r="AH1230" s="18"/>
      <x:c r="AI1230" s="18"/>
    </x:row>
    <x:row r="1231">
      <x:c r="A1231" s="18"/>
      <x:c r="B1231" s="18"/>
      <x:c r="C1231" s="18"/>
      <x:c r="D1231" s="18"/>
      <x:c r="E1231" s="18"/>
      <x:c r="F1231" s="18"/>
      <x:c r="G1231" s="18"/>
      <x:c r="H1231" s="18"/>
      <x:c r="I1231" s="18"/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  <x:c r="AA1231" s="18"/>
      <x:c r="AB1231" s="18"/>
      <x:c r="AC1231" s="18"/>
      <x:c r="AD1231" s="18"/>
      <x:c r="AE1231" s="18"/>
      <x:c r="AF1231" s="18"/>
      <x:c r="AG1231" s="18"/>
      <x:c r="AH1231" s="18"/>
      <x:c r="AI1231" s="18"/>
    </x:row>
    <x:row r="1232">
      <x:c r="A1232" s="18"/>
      <x:c r="B1232" s="18"/>
      <x:c r="C1232" s="18"/>
      <x:c r="D1232" s="18"/>
      <x:c r="E1232" s="18"/>
      <x:c r="F1232" s="18"/>
      <x:c r="G1232" s="18"/>
      <x:c r="H1232" s="18"/>
      <x:c r="I1232" s="18"/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  <x:c r="AA1232" s="18"/>
      <x:c r="AB1232" s="18"/>
      <x:c r="AC1232" s="18"/>
      <x:c r="AD1232" s="18"/>
      <x:c r="AE1232" s="18"/>
      <x:c r="AF1232" s="18"/>
      <x:c r="AG1232" s="18"/>
      <x:c r="AH1232" s="18"/>
      <x:c r="AI1232" s="18"/>
    </x:row>
    <x:row r="1233">
      <x:c r="A1233" s="18"/>
      <x:c r="B1233" s="18"/>
      <x:c r="C1233" s="18"/>
      <x:c r="D1233" s="18"/>
      <x:c r="E1233" s="18"/>
      <x:c r="F1233" s="18"/>
      <x:c r="G1233" s="18"/>
      <x:c r="H1233" s="18"/>
      <x:c r="I1233" s="18"/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  <x:c r="AA1233" s="18"/>
      <x:c r="AB1233" s="18"/>
      <x:c r="AC1233" s="18"/>
      <x:c r="AD1233" s="18"/>
      <x:c r="AE1233" s="18"/>
      <x:c r="AF1233" s="18"/>
      <x:c r="AG1233" s="18"/>
      <x:c r="AH1233" s="18"/>
      <x:c r="AI1233" s="18"/>
    </x:row>
    <x:row r="1234">
      <x:c r="A1234" s="18"/>
      <x:c r="B1234" s="18"/>
      <x:c r="C1234" s="18"/>
      <x:c r="D1234" s="18"/>
      <x:c r="E1234" s="18"/>
      <x:c r="F1234" s="18"/>
      <x:c r="G1234" s="18"/>
      <x:c r="H1234" s="18"/>
      <x:c r="I1234" s="18"/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  <x:c r="AA1234" s="18"/>
      <x:c r="AB1234" s="18"/>
      <x:c r="AC1234" s="18"/>
      <x:c r="AD1234" s="18"/>
      <x:c r="AE1234" s="18"/>
      <x:c r="AF1234" s="18"/>
      <x:c r="AG1234" s="18"/>
      <x:c r="AH1234" s="18"/>
      <x:c r="AI1234" s="18"/>
    </x:row>
    <x:row r="1235">
      <x:c r="A1235" s="18"/>
      <x:c r="B1235" s="18"/>
      <x:c r="C1235" s="18"/>
      <x:c r="D1235" s="18"/>
      <x:c r="E1235" s="18"/>
      <x:c r="F1235" s="18"/>
      <x:c r="G1235" s="18"/>
      <x:c r="H1235" s="18"/>
      <x:c r="I1235" s="18"/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  <x:c r="AA1235" s="18"/>
      <x:c r="AB1235" s="18"/>
      <x:c r="AC1235" s="18"/>
      <x:c r="AD1235" s="18"/>
      <x:c r="AE1235" s="18"/>
      <x:c r="AF1235" s="18"/>
      <x:c r="AG1235" s="18"/>
      <x:c r="AH1235" s="18"/>
      <x:c r="AI1235" s="18"/>
    </x:row>
    <x:row r="1236">
      <x:c r="A1236" s="18"/>
      <x:c r="B1236" s="18"/>
      <x:c r="C1236" s="18"/>
      <x:c r="D1236" s="18"/>
      <x:c r="E1236" s="18"/>
      <x:c r="F1236" s="18"/>
      <x:c r="G1236" s="18"/>
      <x:c r="H1236" s="18"/>
      <x:c r="I1236" s="18"/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  <x:c r="AA1236" s="18"/>
      <x:c r="AB1236" s="18"/>
      <x:c r="AC1236" s="18"/>
      <x:c r="AD1236" s="18"/>
      <x:c r="AE1236" s="18"/>
      <x:c r="AF1236" s="18"/>
      <x:c r="AG1236" s="18"/>
      <x:c r="AH1236" s="18"/>
      <x:c r="AI1236" s="18"/>
    </x:row>
    <x:row r="1237">
      <x:c r="A1237" s="18"/>
      <x:c r="B1237" s="18"/>
      <x:c r="C1237" s="18"/>
      <x:c r="D1237" s="18"/>
      <x:c r="E1237" s="18"/>
      <x:c r="F1237" s="18"/>
      <x:c r="G1237" s="18"/>
      <x:c r="H1237" s="18"/>
      <x:c r="I1237" s="18"/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  <x:c r="AA1237" s="18"/>
      <x:c r="AB1237" s="18"/>
      <x:c r="AC1237" s="18"/>
      <x:c r="AD1237" s="18"/>
      <x:c r="AE1237" s="18"/>
      <x:c r="AF1237" s="18"/>
      <x:c r="AG1237" s="18"/>
      <x:c r="AH1237" s="18"/>
      <x:c r="AI1237" s="18"/>
    </x:row>
    <x:row r="1238">
      <x:c r="A1238" s="18"/>
      <x:c r="B1238" s="18"/>
      <x:c r="C1238" s="18"/>
      <x:c r="D1238" s="18"/>
      <x:c r="E1238" s="18"/>
      <x:c r="F1238" s="18"/>
      <x:c r="G1238" s="18"/>
      <x:c r="H1238" s="18"/>
      <x:c r="I1238" s="18"/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  <x:c r="AA1238" s="18"/>
      <x:c r="AB1238" s="18"/>
      <x:c r="AC1238" s="18"/>
      <x:c r="AD1238" s="18"/>
      <x:c r="AE1238" s="18"/>
      <x:c r="AF1238" s="18"/>
      <x:c r="AG1238" s="18"/>
      <x:c r="AH1238" s="18"/>
      <x:c r="AI1238" s="18"/>
    </x:row>
    <x:row r="1239">
      <x:c r="A1239" s="18"/>
      <x:c r="B1239" s="18"/>
      <x:c r="C1239" s="18"/>
      <x:c r="D1239" s="18"/>
      <x:c r="E1239" s="18"/>
      <x:c r="F1239" s="18"/>
      <x:c r="G1239" s="18"/>
      <x:c r="H1239" s="18"/>
      <x:c r="I1239" s="18"/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  <x:c r="AA1239" s="18"/>
      <x:c r="AB1239" s="18"/>
      <x:c r="AC1239" s="18"/>
      <x:c r="AD1239" s="18"/>
      <x:c r="AE1239" s="18"/>
      <x:c r="AF1239" s="18"/>
      <x:c r="AG1239" s="18"/>
      <x:c r="AH1239" s="18"/>
      <x:c r="AI1239" s="18"/>
    </x:row>
    <x:row r="1240">
      <x:c r="A1240" s="18"/>
      <x:c r="B1240" s="18"/>
      <x:c r="C1240" s="18"/>
      <x:c r="D1240" s="18"/>
      <x:c r="E1240" s="18"/>
      <x:c r="F1240" s="18"/>
      <x:c r="G1240" s="18"/>
      <x:c r="H1240" s="18"/>
      <x:c r="I1240" s="18"/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  <x:c r="AA1240" s="18"/>
      <x:c r="AB1240" s="18"/>
      <x:c r="AC1240" s="18"/>
      <x:c r="AD1240" s="18"/>
      <x:c r="AE1240" s="18"/>
      <x:c r="AF1240" s="18"/>
      <x:c r="AG1240" s="18"/>
      <x:c r="AH1240" s="18"/>
      <x:c r="AI1240" s="18"/>
    </x:row>
    <x:row r="1241">
      <x:c r="A1241" s="18"/>
      <x:c r="B1241" s="18"/>
      <x:c r="C1241" s="18"/>
      <x:c r="D1241" s="18"/>
      <x:c r="E1241" s="18"/>
      <x:c r="F1241" s="18"/>
      <x:c r="G1241" s="18"/>
      <x:c r="H1241" s="18"/>
      <x:c r="I1241" s="18"/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  <x:c r="AA1241" s="18"/>
      <x:c r="AB1241" s="18"/>
      <x:c r="AC1241" s="18"/>
      <x:c r="AD1241" s="18"/>
      <x:c r="AE1241" s="18"/>
      <x:c r="AF1241" s="18"/>
      <x:c r="AG1241" s="18"/>
      <x:c r="AH1241" s="18"/>
      <x:c r="AI1241" s="18"/>
    </x:row>
    <x:row r="1242">
      <x:c r="A1242" s="18"/>
      <x:c r="B1242" s="18"/>
      <x:c r="C1242" s="18"/>
      <x:c r="D1242" s="18"/>
      <x:c r="E1242" s="18"/>
      <x:c r="F1242" s="18"/>
      <x:c r="G1242" s="18"/>
      <x:c r="H1242" s="18"/>
      <x:c r="I1242" s="18"/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  <x:c r="AA1242" s="18"/>
      <x:c r="AB1242" s="18"/>
      <x:c r="AC1242" s="18"/>
      <x:c r="AD1242" s="18"/>
      <x:c r="AE1242" s="18"/>
      <x:c r="AF1242" s="18"/>
      <x:c r="AG1242" s="18"/>
      <x:c r="AH1242" s="18"/>
      <x:c r="AI1242" s="18"/>
    </x:row>
    <x:row r="1243">
      <x:c r="A1243" s="18"/>
      <x:c r="B1243" s="18"/>
      <x:c r="C1243" s="18"/>
      <x:c r="D1243" s="18"/>
      <x:c r="E1243" s="18"/>
      <x:c r="F1243" s="18"/>
      <x:c r="G1243" s="18"/>
      <x:c r="H1243" s="18"/>
      <x:c r="I1243" s="18"/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  <x:c r="AA1243" s="18"/>
      <x:c r="AB1243" s="18"/>
      <x:c r="AC1243" s="18"/>
      <x:c r="AD1243" s="18"/>
      <x:c r="AE1243" s="18"/>
      <x:c r="AF1243" s="18"/>
      <x:c r="AG1243" s="18"/>
      <x:c r="AH1243" s="18"/>
      <x:c r="AI1243" s="18"/>
    </x:row>
    <x:row r="1244">
      <x:c r="A1244" s="18"/>
      <x:c r="B1244" s="18"/>
      <x:c r="C1244" s="18"/>
      <x:c r="D1244" s="18"/>
      <x:c r="E1244" s="18"/>
      <x:c r="F1244" s="18"/>
      <x:c r="G1244" s="18"/>
      <x:c r="H1244" s="18"/>
      <x:c r="I1244" s="18"/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  <x:c r="AA1244" s="18"/>
      <x:c r="AB1244" s="18"/>
      <x:c r="AC1244" s="18"/>
      <x:c r="AD1244" s="18"/>
      <x:c r="AE1244" s="18"/>
      <x:c r="AF1244" s="18"/>
      <x:c r="AG1244" s="18"/>
      <x:c r="AH1244" s="18"/>
      <x:c r="AI1244" s="18"/>
    </x:row>
    <x:row r="1245">
      <x:c r="A1245" s="18"/>
      <x:c r="B1245" s="18"/>
      <x:c r="C1245" s="18"/>
      <x:c r="D1245" s="18"/>
      <x:c r="E1245" s="18"/>
      <x:c r="F1245" s="18"/>
      <x:c r="G1245" s="18"/>
      <x:c r="H1245" s="18"/>
      <x:c r="I1245" s="18"/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  <x:c r="AA1245" s="18"/>
      <x:c r="AB1245" s="18"/>
      <x:c r="AC1245" s="18"/>
      <x:c r="AD1245" s="18"/>
      <x:c r="AE1245" s="18"/>
      <x:c r="AF1245" s="18"/>
      <x:c r="AG1245" s="18"/>
      <x:c r="AH1245" s="18"/>
      <x:c r="AI1245" s="18"/>
    </x:row>
    <x:row r="1246">
      <x:c r="A1246" s="18"/>
      <x:c r="B1246" s="18"/>
      <x:c r="C1246" s="18"/>
      <x:c r="D1246" s="18"/>
      <x:c r="E1246" s="18"/>
      <x:c r="F1246" s="18"/>
      <x:c r="G1246" s="18"/>
      <x:c r="H1246" s="18"/>
      <x:c r="I1246" s="18"/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  <x:c r="AA1246" s="18"/>
      <x:c r="AB1246" s="18"/>
      <x:c r="AC1246" s="18"/>
      <x:c r="AD1246" s="18"/>
      <x:c r="AE1246" s="18"/>
      <x:c r="AF1246" s="18"/>
      <x:c r="AG1246" s="18"/>
      <x:c r="AH1246" s="18"/>
      <x:c r="AI1246" s="18"/>
    </x:row>
    <x:row r="1247">
      <x:c r="A1247" s="18"/>
      <x:c r="B1247" s="18"/>
      <x:c r="C1247" s="18"/>
      <x:c r="D1247" s="18"/>
      <x:c r="E1247" s="18"/>
      <x:c r="F1247" s="18"/>
      <x:c r="G1247" s="18"/>
      <x:c r="H1247" s="18"/>
      <x:c r="I1247" s="18"/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  <x:c r="AA1247" s="18"/>
      <x:c r="AB1247" s="18"/>
      <x:c r="AC1247" s="18"/>
      <x:c r="AD1247" s="18"/>
      <x:c r="AE1247" s="18"/>
      <x:c r="AF1247" s="18"/>
      <x:c r="AG1247" s="18"/>
      <x:c r="AH1247" s="18"/>
      <x:c r="AI1247" s="18"/>
    </x:row>
    <x:row r="1248">
      <x:c r="A1248" s="18"/>
      <x:c r="B1248" s="18"/>
      <x:c r="C1248" s="18"/>
      <x:c r="D1248" s="18"/>
      <x:c r="E1248" s="18"/>
      <x:c r="F1248" s="18"/>
      <x:c r="G1248" s="18"/>
      <x:c r="H1248" s="18"/>
      <x:c r="I1248" s="18"/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  <x:c r="AA1248" s="18"/>
      <x:c r="AB1248" s="18"/>
      <x:c r="AC1248" s="18"/>
      <x:c r="AD1248" s="18"/>
      <x:c r="AE1248" s="18"/>
      <x:c r="AF1248" s="18"/>
      <x:c r="AG1248" s="18"/>
      <x:c r="AH1248" s="18"/>
      <x:c r="AI1248" s="18"/>
    </x:row>
    <x:row r="1249">
      <x:c r="A1249" s="18"/>
      <x:c r="B1249" s="18"/>
      <x:c r="C1249" s="18"/>
      <x:c r="D1249" s="18"/>
      <x:c r="E1249" s="18"/>
      <x:c r="F1249" s="18"/>
      <x:c r="G1249" s="18"/>
      <x:c r="H1249" s="18"/>
      <x:c r="I1249" s="18"/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  <x:c r="AA1249" s="18"/>
      <x:c r="AB1249" s="18"/>
      <x:c r="AC1249" s="18"/>
      <x:c r="AD1249" s="18"/>
      <x:c r="AE1249" s="18"/>
      <x:c r="AF1249" s="18"/>
      <x:c r="AG1249" s="18"/>
      <x:c r="AH1249" s="18"/>
      <x:c r="AI1249" s="18"/>
    </x:row>
    <x:row r="1250">
      <x:c r="A1250" s="18"/>
      <x:c r="B1250" s="18"/>
      <x:c r="C1250" s="18"/>
      <x:c r="D1250" s="18"/>
      <x:c r="E1250" s="18"/>
      <x:c r="F1250" s="18"/>
      <x:c r="G1250" s="18"/>
      <x:c r="H1250" s="18"/>
      <x:c r="I1250" s="18"/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  <x:c r="AA1250" s="18"/>
      <x:c r="AB1250" s="18"/>
      <x:c r="AC1250" s="18"/>
      <x:c r="AD1250" s="18"/>
      <x:c r="AE1250" s="18"/>
      <x:c r="AF1250" s="18"/>
      <x:c r="AG1250" s="18"/>
      <x:c r="AH1250" s="18"/>
      <x:c r="AI1250" s="18"/>
    </x:row>
    <x:row r="1251">
      <x:c r="A1251" s="18"/>
      <x:c r="B1251" s="18"/>
      <x:c r="C1251" s="18"/>
      <x:c r="D1251" s="18"/>
      <x:c r="E1251" s="18"/>
      <x:c r="F1251" s="18"/>
      <x:c r="G1251" s="18"/>
      <x:c r="H1251" s="18"/>
      <x:c r="I1251" s="18"/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  <x:c r="AA1251" s="18"/>
      <x:c r="AB1251" s="18"/>
      <x:c r="AC1251" s="18"/>
      <x:c r="AD1251" s="18"/>
      <x:c r="AE1251" s="18"/>
      <x:c r="AF1251" s="18"/>
      <x:c r="AG1251" s="18"/>
      <x:c r="AH1251" s="18"/>
      <x:c r="AI1251" s="18"/>
    </x:row>
    <x:row r="1252">
      <x:c r="A1252" s="18"/>
      <x:c r="B1252" s="18"/>
      <x:c r="C1252" s="18"/>
      <x:c r="D1252" s="18"/>
      <x:c r="E1252" s="18"/>
      <x:c r="F1252" s="18"/>
      <x:c r="G1252" s="18"/>
      <x:c r="H1252" s="18"/>
      <x:c r="I1252" s="18"/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  <x:c r="AA1252" s="18"/>
      <x:c r="AB1252" s="18"/>
      <x:c r="AC1252" s="18"/>
      <x:c r="AD1252" s="18"/>
      <x:c r="AE1252" s="18"/>
      <x:c r="AF1252" s="18"/>
      <x:c r="AG1252" s="18"/>
      <x:c r="AH1252" s="18"/>
      <x:c r="AI1252" s="18"/>
    </x:row>
    <x:row r="1253">
      <x:c r="A1253" s="18"/>
      <x:c r="B1253" s="18"/>
      <x:c r="C1253" s="18"/>
      <x:c r="D1253" s="18"/>
      <x:c r="E1253" s="18"/>
      <x:c r="F1253" s="18"/>
      <x:c r="G1253" s="18"/>
      <x:c r="H1253" s="18"/>
      <x:c r="I1253" s="18"/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  <x:c r="AA1253" s="18"/>
      <x:c r="AB1253" s="18"/>
      <x:c r="AC1253" s="18"/>
      <x:c r="AD1253" s="18"/>
      <x:c r="AE1253" s="18"/>
      <x:c r="AF1253" s="18"/>
      <x:c r="AG1253" s="18"/>
      <x:c r="AH1253" s="18"/>
      <x:c r="AI1253" s="18"/>
    </x:row>
    <x:row r="1254">
      <x:c r="A1254" s="18"/>
      <x:c r="B1254" s="18"/>
      <x:c r="C1254" s="18"/>
      <x:c r="D1254" s="18"/>
      <x:c r="E1254" s="18"/>
      <x:c r="F1254" s="18"/>
      <x:c r="G1254" s="18"/>
      <x:c r="H1254" s="18"/>
      <x:c r="I1254" s="18"/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  <x:c r="AA1254" s="18"/>
      <x:c r="AB1254" s="18"/>
      <x:c r="AC1254" s="18"/>
      <x:c r="AD1254" s="18"/>
      <x:c r="AE1254" s="18"/>
      <x:c r="AF1254" s="18"/>
      <x:c r="AG1254" s="18"/>
      <x:c r="AH1254" s="18"/>
      <x:c r="AI1254" s="18"/>
    </x:row>
    <x:row r="1255">
      <x:c r="A1255" s="18"/>
      <x:c r="B1255" s="18"/>
      <x:c r="C1255" s="18"/>
      <x:c r="D1255" s="18"/>
      <x:c r="E1255" s="18"/>
      <x:c r="F1255" s="18"/>
      <x:c r="G1255" s="18"/>
      <x:c r="H1255" s="18"/>
      <x:c r="I1255" s="18"/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  <x:c r="AA1255" s="18"/>
      <x:c r="AB1255" s="18"/>
      <x:c r="AC1255" s="18"/>
      <x:c r="AD1255" s="18"/>
      <x:c r="AE1255" s="18"/>
      <x:c r="AF1255" s="18"/>
      <x:c r="AG1255" s="18"/>
      <x:c r="AH1255" s="18"/>
      <x:c r="AI1255" s="18"/>
    </x:row>
    <x:row r="1256">
      <x:c r="A1256" s="18"/>
      <x:c r="B1256" s="18"/>
      <x:c r="C1256" s="18"/>
      <x:c r="D1256" s="18"/>
      <x:c r="E1256" s="18"/>
      <x:c r="F1256" s="18"/>
      <x:c r="G1256" s="18"/>
      <x:c r="H1256" s="18"/>
      <x:c r="I1256" s="18"/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  <x:c r="AA1256" s="18"/>
      <x:c r="AB1256" s="18"/>
      <x:c r="AC1256" s="18"/>
      <x:c r="AD1256" s="18"/>
      <x:c r="AE1256" s="18"/>
      <x:c r="AF1256" s="18"/>
      <x:c r="AG1256" s="18"/>
      <x:c r="AH1256" s="18"/>
      <x:c r="AI1256" s="18"/>
    </x:row>
    <x:row r="1257">
      <x:c r="A1257" s="18"/>
      <x:c r="B1257" s="18"/>
      <x:c r="C1257" s="18"/>
      <x:c r="D1257" s="18"/>
      <x:c r="E1257" s="18"/>
      <x:c r="F1257" s="18"/>
      <x:c r="G1257" s="18"/>
      <x:c r="H1257" s="18"/>
      <x:c r="I1257" s="18"/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  <x:c r="AA1257" s="18"/>
      <x:c r="AB1257" s="18"/>
      <x:c r="AC1257" s="18"/>
      <x:c r="AD1257" s="18"/>
      <x:c r="AE1257" s="18"/>
      <x:c r="AF1257" s="18"/>
      <x:c r="AG1257" s="18"/>
      <x:c r="AH1257" s="18"/>
      <x:c r="AI1257" s="18"/>
    </x:row>
    <x:row r="1258">
      <x:c r="A1258" s="18"/>
      <x:c r="B1258" s="18"/>
      <x:c r="C1258" s="18"/>
      <x:c r="D1258" s="18"/>
      <x:c r="E1258" s="18"/>
      <x:c r="F1258" s="18"/>
      <x:c r="G1258" s="18"/>
      <x:c r="H1258" s="18"/>
      <x:c r="I1258" s="18"/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  <x:c r="AA1258" s="18"/>
      <x:c r="AB1258" s="18"/>
      <x:c r="AC1258" s="18"/>
      <x:c r="AD1258" s="18"/>
      <x:c r="AE1258" s="18"/>
      <x:c r="AF1258" s="18"/>
      <x:c r="AG1258" s="18"/>
      <x:c r="AH1258" s="18"/>
      <x:c r="AI1258" s="18"/>
    </x:row>
    <x:row r="1259">
      <x:c r="A1259" s="18"/>
      <x:c r="B1259" s="18"/>
      <x:c r="C1259" s="18"/>
      <x:c r="D1259" s="18"/>
      <x:c r="E1259" s="18"/>
      <x:c r="F1259" s="18"/>
      <x:c r="G1259" s="18"/>
      <x:c r="H1259" s="18"/>
      <x:c r="I1259" s="18"/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  <x:c r="AA1259" s="18"/>
      <x:c r="AB1259" s="18"/>
      <x:c r="AC1259" s="18"/>
      <x:c r="AD1259" s="18"/>
      <x:c r="AE1259" s="18"/>
      <x:c r="AF1259" s="18"/>
      <x:c r="AG1259" s="18"/>
      <x:c r="AH1259" s="18"/>
      <x:c r="AI1259" s="18"/>
    </x:row>
    <x:row r="1260">
      <x:c r="A1260" s="18"/>
      <x:c r="B1260" s="18"/>
      <x:c r="C1260" s="18"/>
      <x:c r="D1260" s="18"/>
      <x:c r="E1260" s="18"/>
      <x:c r="F1260" s="18"/>
      <x:c r="G1260" s="18"/>
      <x:c r="H1260" s="18"/>
      <x:c r="I1260" s="18"/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  <x:c r="AA1260" s="18"/>
      <x:c r="AB1260" s="18"/>
      <x:c r="AC1260" s="18"/>
      <x:c r="AD1260" s="18"/>
      <x:c r="AE1260" s="18"/>
      <x:c r="AF1260" s="18"/>
      <x:c r="AG1260" s="18"/>
      <x:c r="AH1260" s="18"/>
      <x:c r="AI1260" s="18"/>
    </x:row>
    <x:row r="1261">
      <x:c r="A1261" s="18"/>
      <x:c r="B1261" s="18"/>
      <x:c r="C1261" s="18"/>
      <x:c r="D1261" s="18"/>
      <x:c r="E1261" s="18"/>
      <x:c r="F1261" s="18"/>
      <x:c r="G1261" s="18"/>
      <x:c r="H1261" s="18"/>
      <x:c r="I1261" s="18"/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  <x:c r="AA1261" s="18"/>
      <x:c r="AB1261" s="18"/>
      <x:c r="AC1261" s="18"/>
      <x:c r="AD1261" s="18"/>
      <x:c r="AE1261" s="18"/>
      <x:c r="AF1261" s="18"/>
      <x:c r="AG1261" s="18"/>
      <x:c r="AH1261" s="18"/>
      <x:c r="AI1261" s="18"/>
    </x:row>
    <x:row r="1262">
      <x:c r="A1262" s="18"/>
      <x:c r="B1262" s="18"/>
      <x:c r="C1262" s="18"/>
      <x:c r="D1262" s="18"/>
      <x:c r="E1262" s="18"/>
      <x:c r="F1262" s="18"/>
      <x:c r="G1262" s="18"/>
      <x:c r="H1262" s="18"/>
      <x:c r="I1262" s="18"/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  <x:c r="AA1262" s="18"/>
      <x:c r="AB1262" s="18"/>
      <x:c r="AC1262" s="18"/>
      <x:c r="AD1262" s="18"/>
      <x:c r="AE1262" s="18"/>
      <x:c r="AF1262" s="18"/>
      <x:c r="AG1262" s="18"/>
      <x:c r="AH1262" s="18"/>
      <x:c r="AI1262" s="18"/>
    </x:row>
    <x:row r="1263">
      <x:c r="A1263" s="18"/>
      <x:c r="B1263" s="18"/>
      <x:c r="C1263" s="18"/>
      <x:c r="D1263" s="18"/>
      <x:c r="E1263" s="18"/>
      <x:c r="F1263" s="18"/>
      <x:c r="G1263" s="18"/>
      <x:c r="H1263" s="18"/>
      <x:c r="I1263" s="18"/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  <x:c r="AA1263" s="18"/>
      <x:c r="AB1263" s="18"/>
      <x:c r="AC1263" s="18"/>
      <x:c r="AD1263" s="18"/>
      <x:c r="AE1263" s="18"/>
      <x:c r="AF1263" s="18"/>
      <x:c r="AG1263" s="18"/>
      <x:c r="AH1263" s="18"/>
      <x:c r="AI1263" s="18"/>
    </x:row>
    <x:row r="1264">
      <x:c r="A1264" s="18"/>
      <x:c r="B1264" s="18"/>
      <x:c r="C1264" s="18"/>
      <x:c r="D1264" s="18"/>
      <x:c r="E1264" s="18"/>
      <x:c r="F1264" s="18"/>
      <x:c r="G1264" s="18"/>
      <x:c r="H1264" s="18"/>
      <x:c r="I1264" s="18"/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  <x:c r="AA1264" s="18"/>
      <x:c r="AB1264" s="18"/>
      <x:c r="AC1264" s="18"/>
      <x:c r="AD1264" s="18"/>
      <x:c r="AE1264" s="18"/>
      <x:c r="AF1264" s="18"/>
      <x:c r="AG1264" s="18"/>
      <x:c r="AH1264" s="18"/>
      <x:c r="AI1264" s="18"/>
    </x:row>
    <x:row r="1265">
      <x:c r="A1265" s="18"/>
      <x:c r="B1265" s="18"/>
      <x:c r="C1265" s="18"/>
      <x:c r="D1265" s="18"/>
      <x:c r="E1265" s="18"/>
      <x:c r="F1265" s="18"/>
      <x:c r="G1265" s="18"/>
      <x:c r="H1265" s="18"/>
      <x:c r="I1265" s="18"/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  <x:c r="AA1265" s="18"/>
      <x:c r="AB1265" s="18"/>
      <x:c r="AC1265" s="18"/>
      <x:c r="AD1265" s="18"/>
      <x:c r="AE1265" s="18"/>
      <x:c r="AF1265" s="18"/>
      <x:c r="AG1265" s="18"/>
      <x:c r="AH1265" s="18"/>
      <x:c r="AI1265" s="18"/>
    </x:row>
    <x:row r="1266">
      <x:c r="A1266" s="18"/>
      <x:c r="B1266" s="18"/>
      <x:c r="C1266" s="18"/>
      <x:c r="D1266" s="18"/>
      <x:c r="E1266" s="18"/>
      <x:c r="F1266" s="18"/>
      <x:c r="G1266" s="18"/>
      <x:c r="H1266" s="18"/>
      <x:c r="I1266" s="18"/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  <x:c r="AA1266" s="18"/>
      <x:c r="AB1266" s="18"/>
      <x:c r="AC1266" s="18"/>
      <x:c r="AD1266" s="18"/>
      <x:c r="AE1266" s="18"/>
      <x:c r="AF1266" s="18"/>
      <x:c r="AG1266" s="18"/>
      <x:c r="AH1266" s="18"/>
      <x:c r="AI1266" s="18"/>
    </x:row>
    <x:row r="1267">
      <x:c r="A1267" s="18"/>
      <x:c r="B1267" s="18"/>
      <x:c r="C1267" s="18"/>
      <x:c r="D1267" s="18"/>
      <x:c r="E1267" s="18"/>
      <x:c r="F1267" s="18"/>
      <x:c r="G1267" s="18"/>
      <x:c r="H1267" s="18"/>
      <x:c r="I1267" s="18"/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  <x:c r="AA1267" s="18"/>
      <x:c r="AB1267" s="18"/>
      <x:c r="AC1267" s="18"/>
      <x:c r="AD1267" s="18"/>
      <x:c r="AE1267" s="18"/>
      <x:c r="AF1267" s="18"/>
      <x:c r="AG1267" s="18"/>
      <x:c r="AH1267" s="18"/>
      <x:c r="AI1267" s="18"/>
    </x:row>
    <x:row r="1268">
      <x:c r="A1268" s="18"/>
      <x:c r="B1268" s="18"/>
      <x:c r="C1268" s="18"/>
      <x:c r="D1268" s="18"/>
      <x:c r="E1268" s="18"/>
      <x:c r="F1268" s="18"/>
      <x:c r="G1268" s="18"/>
      <x:c r="H1268" s="18"/>
      <x:c r="I1268" s="18"/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  <x:c r="AA1268" s="18"/>
      <x:c r="AB1268" s="18"/>
      <x:c r="AC1268" s="18"/>
      <x:c r="AD1268" s="18"/>
      <x:c r="AE1268" s="18"/>
      <x:c r="AF1268" s="18"/>
      <x:c r="AG1268" s="18"/>
      <x:c r="AH1268" s="18"/>
      <x:c r="AI1268" s="18"/>
    </x:row>
    <x:row r="1269">
      <x:c r="A1269" s="18"/>
      <x:c r="B1269" s="18"/>
      <x:c r="C1269" s="18"/>
      <x:c r="D1269" s="18"/>
      <x:c r="E1269" s="18"/>
      <x:c r="F1269" s="18"/>
      <x:c r="G1269" s="18"/>
      <x:c r="H1269" s="18"/>
      <x:c r="I1269" s="18"/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  <x:c r="AA1269" s="18"/>
      <x:c r="AB1269" s="18"/>
      <x:c r="AC1269" s="18"/>
      <x:c r="AD1269" s="18"/>
      <x:c r="AE1269" s="18"/>
      <x:c r="AF1269" s="18"/>
      <x:c r="AG1269" s="18"/>
      <x:c r="AH1269" s="18"/>
      <x:c r="AI1269" s="18"/>
    </x:row>
    <x:row r="1270">
      <x:c r="A1270" s="18"/>
      <x:c r="B1270" s="18"/>
      <x:c r="C1270" s="18"/>
      <x:c r="D1270" s="18"/>
      <x:c r="E1270" s="18"/>
      <x:c r="F1270" s="18"/>
      <x:c r="G1270" s="18"/>
      <x:c r="H1270" s="18"/>
      <x:c r="I1270" s="18"/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  <x:c r="AA1270" s="18"/>
      <x:c r="AB1270" s="18"/>
      <x:c r="AC1270" s="18"/>
      <x:c r="AD1270" s="18"/>
      <x:c r="AE1270" s="18"/>
      <x:c r="AF1270" s="18"/>
      <x:c r="AG1270" s="18"/>
      <x:c r="AH1270" s="18"/>
      <x:c r="AI1270" s="18"/>
    </x:row>
    <x:row r="1271">
      <x:c r="A1271" s="18"/>
      <x:c r="B1271" s="18"/>
      <x:c r="C1271" s="18"/>
      <x:c r="D1271" s="18"/>
      <x:c r="E1271" s="18"/>
      <x:c r="F1271" s="18"/>
      <x:c r="G1271" s="18"/>
      <x:c r="H1271" s="18"/>
      <x:c r="I1271" s="18"/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  <x:c r="AA1271" s="18"/>
      <x:c r="AB1271" s="18"/>
      <x:c r="AC1271" s="18"/>
      <x:c r="AD1271" s="18"/>
      <x:c r="AE1271" s="18"/>
      <x:c r="AF1271" s="18"/>
      <x:c r="AG1271" s="18"/>
      <x:c r="AH1271" s="18"/>
      <x:c r="AI1271" s="18"/>
    </x:row>
    <x:row r="1272">
      <x:c r="A1272" s="18"/>
      <x:c r="B1272" s="18"/>
      <x:c r="C1272" s="18"/>
      <x:c r="D1272" s="18"/>
      <x:c r="E1272" s="18"/>
      <x:c r="F1272" s="18"/>
      <x:c r="G1272" s="18"/>
      <x:c r="H1272" s="18"/>
      <x:c r="I1272" s="18"/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  <x:c r="AA1272" s="18"/>
      <x:c r="AB1272" s="18"/>
      <x:c r="AC1272" s="18"/>
      <x:c r="AD1272" s="18"/>
      <x:c r="AE1272" s="18"/>
      <x:c r="AF1272" s="18"/>
      <x:c r="AG1272" s="18"/>
      <x:c r="AH1272" s="18"/>
      <x:c r="AI1272" s="18"/>
    </x:row>
    <x:row r="1273">
      <x:c r="A1273" s="18"/>
      <x:c r="B1273" s="18"/>
      <x:c r="C1273" s="18"/>
      <x:c r="D1273" s="18"/>
      <x:c r="E1273" s="18"/>
      <x:c r="F1273" s="18"/>
      <x:c r="G1273" s="18"/>
      <x:c r="H1273" s="18"/>
      <x:c r="I1273" s="18"/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  <x:c r="AA1273" s="18"/>
      <x:c r="AB1273" s="18"/>
      <x:c r="AC1273" s="18"/>
      <x:c r="AD1273" s="18"/>
      <x:c r="AE1273" s="18"/>
      <x:c r="AF1273" s="18"/>
      <x:c r="AG1273" s="18"/>
      <x:c r="AH1273" s="18"/>
      <x:c r="AI1273" s="18"/>
    </x:row>
    <x:row r="1274">
      <x:c r="A1274" s="18"/>
      <x:c r="B1274" s="18"/>
      <x:c r="C1274" s="18"/>
      <x:c r="D1274" s="18"/>
      <x:c r="E1274" s="18"/>
      <x:c r="F1274" s="18"/>
      <x:c r="G1274" s="18"/>
      <x:c r="H1274" s="18"/>
      <x:c r="I1274" s="18"/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  <x:c r="AA1274" s="18"/>
      <x:c r="AB1274" s="18"/>
      <x:c r="AC1274" s="18"/>
      <x:c r="AD1274" s="18"/>
      <x:c r="AE1274" s="18"/>
      <x:c r="AF1274" s="18"/>
      <x:c r="AG1274" s="18"/>
      <x:c r="AH1274" s="18"/>
      <x:c r="AI1274" s="18"/>
    </x:row>
    <x:row r="1275">
      <x:c r="A1275" s="18"/>
      <x:c r="B1275" s="18"/>
      <x:c r="C1275" s="18"/>
      <x:c r="D1275" s="18"/>
      <x:c r="E1275" s="18"/>
      <x:c r="F1275" s="18"/>
      <x:c r="G1275" s="18"/>
      <x:c r="H1275" s="18"/>
      <x:c r="I1275" s="18"/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  <x:c r="AA1275" s="18"/>
      <x:c r="AB1275" s="18"/>
      <x:c r="AC1275" s="18"/>
      <x:c r="AD1275" s="18"/>
      <x:c r="AE1275" s="18"/>
      <x:c r="AF1275" s="18"/>
      <x:c r="AG1275" s="18"/>
      <x:c r="AH1275" s="18"/>
      <x:c r="AI1275" s="18"/>
    </x:row>
    <x:row r="1276">
      <x:c r="A1276" s="18"/>
      <x:c r="B1276" s="18"/>
      <x:c r="C1276" s="18"/>
      <x:c r="D1276" s="18"/>
      <x:c r="E1276" s="18"/>
      <x:c r="F1276" s="18"/>
      <x:c r="G1276" s="18"/>
      <x:c r="H1276" s="18"/>
      <x:c r="I1276" s="18"/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  <x:c r="AA1276" s="18"/>
      <x:c r="AB1276" s="18"/>
      <x:c r="AC1276" s="18"/>
      <x:c r="AD1276" s="18"/>
      <x:c r="AE1276" s="18"/>
      <x:c r="AF1276" s="18"/>
      <x:c r="AG1276" s="18"/>
      <x:c r="AH1276" s="18"/>
      <x:c r="AI1276" s="18"/>
    </x:row>
    <x:row r="1277">
      <x:c r="A1277" s="18"/>
      <x:c r="B1277" s="18"/>
      <x:c r="C1277" s="18"/>
      <x:c r="D1277" s="18"/>
      <x:c r="E1277" s="18"/>
      <x:c r="F1277" s="18"/>
      <x:c r="G1277" s="18"/>
      <x:c r="H1277" s="18"/>
      <x:c r="I1277" s="18"/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  <x:c r="AA1277" s="18"/>
      <x:c r="AB1277" s="18"/>
      <x:c r="AC1277" s="18"/>
      <x:c r="AD1277" s="18"/>
      <x:c r="AE1277" s="18"/>
      <x:c r="AF1277" s="18"/>
      <x:c r="AG1277" s="18"/>
      <x:c r="AH1277" s="18"/>
      <x:c r="AI1277" s="18"/>
    </x:row>
    <x:row r="1278">
      <x:c r="A1278" s="18"/>
      <x:c r="B1278" s="18"/>
      <x:c r="C1278" s="18"/>
      <x:c r="D1278" s="18"/>
      <x:c r="E1278" s="18"/>
      <x:c r="F1278" s="18"/>
      <x:c r="G1278" s="18"/>
      <x:c r="H1278" s="18"/>
      <x:c r="I1278" s="18"/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  <x:c r="AA1278" s="18"/>
      <x:c r="AB1278" s="18"/>
      <x:c r="AC1278" s="18"/>
      <x:c r="AD1278" s="18"/>
      <x:c r="AE1278" s="18"/>
      <x:c r="AF1278" s="18"/>
      <x:c r="AG1278" s="18"/>
      <x:c r="AH1278" s="18"/>
      <x:c r="AI1278" s="18"/>
    </x:row>
    <x:row r="1279">
      <x:c r="A1279" s="18"/>
      <x:c r="B1279" s="18"/>
      <x:c r="C1279" s="18"/>
      <x:c r="D1279" s="18"/>
      <x:c r="E1279" s="18"/>
      <x:c r="F1279" s="18"/>
      <x:c r="G1279" s="18"/>
      <x:c r="H1279" s="18"/>
      <x:c r="I1279" s="18"/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  <x:c r="AA1279" s="18"/>
      <x:c r="AB1279" s="18"/>
      <x:c r="AC1279" s="18"/>
      <x:c r="AD1279" s="18"/>
      <x:c r="AE1279" s="18"/>
      <x:c r="AF1279" s="18"/>
      <x:c r="AG1279" s="18"/>
      <x:c r="AH1279" s="18"/>
      <x:c r="AI1279" s="18"/>
    </x:row>
    <x:row r="1280">
      <x:c r="A1280" s="18"/>
      <x:c r="B1280" s="18"/>
      <x:c r="C1280" s="18"/>
      <x:c r="D1280" s="18"/>
      <x:c r="E1280" s="18"/>
      <x:c r="F1280" s="18"/>
      <x:c r="G1280" s="18"/>
      <x:c r="H1280" s="18"/>
      <x:c r="I1280" s="18"/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  <x:c r="AA1280" s="18"/>
      <x:c r="AB1280" s="18"/>
      <x:c r="AC1280" s="18"/>
      <x:c r="AD1280" s="18"/>
      <x:c r="AE1280" s="18"/>
      <x:c r="AF1280" s="18"/>
      <x:c r="AG1280" s="18"/>
      <x:c r="AH1280" s="18"/>
      <x:c r="AI1280" s="18"/>
    </x:row>
    <x:row r="1281">
      <x:c r="A1281" s="18"/>
      <x:c r="B1281" s="18"/>
      <x:c r="C1281" s="18"/>
      <x:c r="D1281" s="18"/>
      <x:c r="E1281" s="18"/>
      <x:c r="F1281" s="18"/>
      <x:c r="G1281" s="18"/>
      <x:c r="H1281" s="18"/>
      <x:c r="I1281" s="18"/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  <x:c r="AA1281" s="18"/>
      <x:c r="AB1281" s="18"/>
      <x:c r="AC1281" s="18"/>
      <x:c r="AD1281" s="18"/>
      <x:c r="AE1281" s="18"/>
      <x:c r="AF1281" s="18"/>
      <x:c r="AG1281" s="18"/>
      <x:c r="AH1281" s="18"/>
      <x:c r="AI1281" s="18"/>
    </x:row>
    <x:row r="1282">
      <x:c r="A1282" s="18"/>
      <x:c r="B1282" s="18"/>
      <x:c r="C1282" s="18"/>
      <x:c r="D1282" s="18"/>
      <x:c r="E1282" s="18"/>
      <x:c r="F1282" s="18"/>
      <x:c r="G1282" s="18"/>
      <x:c r="H1282" s="18"/>
      <x:c r="I1282" s="18"/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  <x:c r="AA1282" s="18"/>
      <x:c r="AB1282" s="18"/>
      <x:c r="AC1282" s="18"/>
      <x:c r="AD1282" s="18"/>
      <x:c r="AE1282" s="18"/>
      <x:c r="AF1282" s="18"/>
      <x:c r="AG1282" s="18"/>
      <x:c r="AH1282" s="18"/>
      <x:c r="AI1282" s="18"/>
    </x:row>
    <x:row r="1283">
      <x:c r="A1283" s="18"/>
      <x:c r="B1283" s="18"/>
      <x:c r="C1283" s="18"/>
      <x:c r="D1283" s="18"/>
      <x:c r="E1283" s="18"/>
      <x:c r="F1283" s="18"/>
      <x:c r="G1283" s="18"/>
      <x:c r="H1283" s="18"/>
      <x:c r="I1283" s="18"/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  <x:c r="AA1283" s="18"/>
      <x:c r="AB1283" s="18"/>
      <x:c r="AC1283" s="18"/>
      <x:c r="AD1283" s="18"/>
      <x:c r="AE1283" s="18"/>
      <x:c r="AF1283" s="18"/>
      <x:c r="AG1283" s="18"/>
      <x:c r="AH1283" s="18"/>
      <x:c r="AI1283" s="18"/>
    </x:row>
    <x:row r="1284">
      <x:c r="A1284" s="18"/>
      <x:c r="B1284" s="18"/>
      <x:c r="C1284" s="18"/>
      <x:c r="D1284" s="18"/>
      <x:c r="E1284" s="18"/>
      <x:c r="F1284" s="18"/>
      <x:c r="G1284" s="18"/>
      <x:c r="H1284" s="18"/>
      <x:c r="I1284" s="18"/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  <x:c r="AA1284" s="18"/>
      <x:c r="AB1284" s="18"/>
      <x:c r="AC1284" s="18"/>
      <x:c r="AD1284" s="18"/>
      <x:c r="AE1284" s="18"/>
      <x:c r="AF1284" s="18"/>
      <x:c r="AG1284" s="18"/>
      <x:c r="AH1284" s="18"/>
      <x:c r="AI1284" s="18"/>
    </x:row>
    <x:row r="1285">
      <x:c r="A1285" s="18"/>
      <x:c r="B1285" s="18"/>
      <x:c r="C1285" s="18"/>
      <x:c r="D1285" s="18"/>
      <x:c r="E1285" s="18"/>
      <x:c r="F1285" s="18"/>
      <x:c r="G1285" s="18"/>
      <x:c r="H1285" s="18"/>
      <x:c r="I1285" s="18"/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  <x:c r="AA1285" s="18"/>
      <x:c r="AB1285" s="18"/>
      <x:c r="AC1285" s="18"/>
      <x:c r="AD1285" s="18"/>
      <x:c r="AE1285" s="18"/>
      <x:c r="AF1285" s="18"/>
      <x:c r="AG1285" s="18"/>
      <x:c r="AH1285" s="18"/>
      <x:c r="AI1285" s="18"/>
    </x:row>
    <x:row r="1286">
      <x:c r="A1286" s="18"/>
      <x:c r="B1286" s="18"/>
      <x:c r="C1286" s="18"/>
      <x:c r="D1286" s="18"/>
      <x:c r="E1286" s="18"/>
      <x:c r="F1286" s="18"/>
      <x:c r="G1286" s="18"/>
      <x:c r="H1286" s="18"/>
      <x:c r="I1286" s="18"/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  <x:c r="AA1286" s="18"/>
      <x:c r="AB1286" s="18"/>
      <x:c r="AC1286" s="18"/>
      <x:c r="AD1286" s="18"/>
      <x:c r="AE1286" s="18"/>
      <x:c r="AF1286" s="18"/>
      <x:c r="AG1286" s="18"/>
      <x:c r="AH1286" s="18"/>
      <x:c r="AI1286" s="18"/>
    </x:row>
    <x:row r="1287">
      <x:c r="A1287" s="18"/>
      <x:c r="B1287" s="18"/>
      <x:c r="C1287" s="18"/>
      <x:c r="D1287" s="18"/>
      <x:c r="E1287" s="18"/>
      <x:c r="F1287" s="18"/>
      <x:c r="G1287" s="18"/>
      <x:c r="H1287" s="18"/>
      <x:c r="I1287" s="18"/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  <x:c r="AA1287" s="18"/>
      <x:c r="AB1287" s="18"/>
      <x:c r="AC1287" s="18"/>
      <x:c r="AD1287" s="18"/>
      <x:c r="AE1287" s="18"/>
      <x:c r="AF1287" s="18"/>
      <x:c r="AG1287" s="18"/>
      <x:c r="AH1287" s="18"/>
      <x:c r="AI1287" s="18"/>
    </x:row>
    <x:row r="1288">
      <x:c r="A1288" s="18"/>
      <x:c r="B1288" s="18"/>
      <x:c r="C1288" s="18"/>
      <x:c r="D1288" s="18"/>
      <x:c r="E1288" s="18"/>
      <x:c r="F1288" s="18"/>
      <x:c r="G1288" s="18"/>
      <x:c r="H1288" s="18"/>
      <x:c r="I1288" s="18"/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  <x:c r="AA1288" s="18"/>
      <x:c r="AB1288" s="18"/>
      <x:c r="AC1288" s="18"/>
      <x:c r="AD1288" s="18"/>
      <x:c r="AE1288" s="18"/>
      <x:c r="AF1288" s="18"/>
      <x:c r="AG1288" s="18"/>
      <x:c r="AH1288" s="18"/>
      <x:c r="AI1288" s="18"/>
    </x:row>
    <x:row r="1289">
      <x:c r="A1289" s="18"/>
      <x:c r="B1289" s="18"/>
      <x:c r="C1289" s="18"/>
      <x:c r="D1289" s="18"/>
      <x:c r="E1289" s="18"/>
      <x:c r="F1289" s="18"/>
      <x:c r="G1289" s="18"/>
      <x:c r="H1289" s="18"/>
      <x:c r="I1289" s="18"/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  <x:c r="AA1289" s="18"/>
      <x:c r="AB1289" s="18"/>
      <x:c r="AC1289" s="18"/>
      <x:c r="AD1289" s="18"/>
      <x:c r="AE1289" s="18"/>
      <x:c r="AF1289" s="18"/>
      <x:c r="AG1289" s="18"/>
      <x:c r="AH1289" s="18"/>
      <x:c r="AI1289" s="18"/>
    </x:row>
    <x:row r="1290">
      <x:c r="A1290" s="18"/>
      <x:c r="B1290" s="18"/>
      <x:c r="C1290" s="18"/>
      <x:c r="D1290" s="18"/>
      <x:c r="E1290" s="18"/>
      <x:c r="F1290" s="18"/>
      <x:c r="G1290" s="18"/>
      <x:c r="H1290" s="18"/>
      <x:c r="I1290" s="18"/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  <x:c r="AA1290" s="18"/>
      <x:c r="AB1290" s="18"/>
      <x:c r="AC1290" s="18"/>
      <x:c r="AD1290" s="18"/>
      <x:c r="AE1290" s="18"/>
      <x:c r="AF1290" s="18"/>
      <x:c r="AG1290" s="18"/>
      <x:c r="AH1290" s="18"/>
      <x:c r="AI1290" s="18"/>
    </x:row>
    <x:row r="1291">
      <x:c r="A1291" s="18"/>
      <x:c r="B1291" s="18"/>
      <x:c r="C1291" s="18"/>
      <x:c r="D1291" s="18"/>
      <x:c r="E1291" s="18"/>
      <x:c r="F1291" s="18"/>
      <x:c r="G1291" s="18"/>
      <x:c r="H1291" s="18"/>
      <x:c r="I1291" s="18"/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  <x:c r="AA1291" s="18"/>
      <x:c r="AB1291" s="18"/>
      <x:c r="AC1291" s="18"/>
      <x:c r="AD1291" s="18"/>
      <x:c r="AE1291" s="18"/>
      <x:c r="AF1291" s="18"/>
      <x:c r="AG1291" s="18"/>
      <x:c r="AH1291" s="18"/>
      <x:c r="AI1291" s="18"/>
    </x:row>
    <x:row r="1292">
      <x:c r="A1292" s="18"/>
      <x:c r="B1292" s="18"/>
      <x:c r="C1292" s="18"/>
      <x:c r="D1292" s="18"/>
      <x:c r="E1292" s="18"/>
      <x:c r="F1292" s="18"/>
      <x:c r="G1292" s="18"/>
      <x:c r="H1292" s="18"/>
      <x:c r="I1292" s="18"/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  <x:c r="AA1292" s="18"/>
      <x:c r="AB1292" s="18"/>
      <x:c r="AC1292" s="18"/>
      <x:c r="AD1292" s="18"/>
      <x:c r="AE1292" s="18"/>
      <x:c r="AF1292" s="18"/>
      <x:c r="AG1292" s="18"/>
      <x:c r="AH1292" s="18"/>
      <x:c r="AI1292" s="18"/>
    </x:row>
    <x:row r="1293">
      <x:c r="A1293" s="18"/>
      <x:c r="B1293" s="18"/>
      <x:c r="C1293" s="18"/>
      <x:c r="D1293" s="18"/>
      <x:c r="E1293" s="18"/>
      <x:c r="F1293" s="18"/>
      <x:c r="G1293" s="18"/>
      <x:c r="H1293" s="18"/>
      <x:c r="I1293" s="18"/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  <x:c r="AA1293" s="18"/>
      <x:c r="AB1293" s="18"/>
      <x:c r="AC1293" s="18"/>
      <x:c r="AD1293" s="18"/>
      <x:c r="AE1293" s="18"/>
      <x:c r="AF1293" s="18"/>
      <x:c r="AG1293" s="18"/>
      <x:c r="AH1293" s="18"/>
      <x:c r="AI1293" s="18"/>
    </x:row>
    <x:row r="1294">
      <x:c r="A1294" s="18"/>
      <x:c r="B1294" s="18"/>
      <x:c r="C1294" s="18"/>
      <x:c r="D1294" s="18"/>
      <x:c r="E1294" s="18"/>
      <x:c r="F1294" s="18"/>
      <x:c r="G1294" s="18"/>
      <x:c r="H1294" s="18"/>
      <x:c r="I1294" s="18"/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  <x:c r="AA1294" s="18"/>
      <x:c r="AB1294" s="18"/>
      <x:c r="AC1294" s="18"/>
      <x:c r="AD1294" s="18"/>
      <x:c r="AE1294" s="18"/>
      <x:c r="AF1294" s="18"/>
      <x:c r="AG1294" s="18"/>
      <x:c r="AH1294" s="18"/>
      <x:c r="AI1294" s="18"/>
    </x:row>
    <x:row r="1295">
      <x:c r="A1295" s="18"/>
      <x:c r="B1295" s="18"/>
      <x:c r="C1295" s="18"/>
      <x:c r="D1295" s="18"/>
      <x:c r="E1295" s="18"/>
      <x:c r="F1295" s="18"/>
      <x:c r="G1295" s="18"/>
      <x:c r="H1295" s="18"/>
      <x:c r="I1295" s="18"/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  <x:c r="AA1295" s="18"/>
      <x:c r="AB1295" s="18"/>
      <x:c r="AC1295" s="18"/>
      <x:c r="AD1295" s="18"/>
      <x:c r="AE1295" s="18"/>
      <x:c r="AF1295" s="18"/>
      <x:c r="AG1295" s="18"/>
      <x:c r="AH1295" s="18"/>
      <x:c r="AI1295" s="18"/>
    </x:row>
    <x:row r="1296">
      <x:c r="A1296" s="18"/>
      <x:c r="B1296" s="18"/>
      <x:c r="C1296" s="18"/>
      <x:c r="D1296" s="18"/>
      <x:c r="E1296" s="18"/>
      <x:c r="F1296" s="18"/>
      <x:c r="G1296" s="18"/>
      <x:c r="H1296" s="18"/>
      <x:c r="I1296" s="18"/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  <x:c r="AA1296" s="18"/>
      <x:c r="AB1296" s="18"/>
      <x:c r="AC1296" s="18"/>
      <x:c r="AD1296" s="18"/>
      <x:c r="AE1296" s="18"/>
      <x:c r="AF1296" s="18"/>
      <x:c r="AG1296" s="18"/>
      <x:c r="AH1296" s="18"/>
      <x:c r="AI1296" s="18"/>
    </x:row>
    <x:row r="1297">
      <x:c r="A1297" s="18"/>
      <x:c r="B1297" s="18"/>
      <x:c r="C1297" s="18"/>
      <x:c r="D1297" s="18"/>
      <x:c r="E1297" s="18"/>
      <x:c r="F1297" s="18"/>
      <x:c r="G1297" s="18"/>
      <x:c r="H1297" s="18"/>
      <x:c r="I1297" s="18"/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  <x:c r="AA1297" s="18"/>
      <x:c r="AB1297" s="18"/>
      <x:c r="AC1297" s="18"/>
      <x:c r="AD1297" s="18"/>
      <x:c r="AE1297" s="18"/>
      <x:c r="AF1297" s="18"/>
      <x:c r="AG1297" s="18"/>
      <x:c r="AH1297" s="18"/>
      <x:c r="AI1297" s="18"/>
    </x:row>
    <x:row r="1298">
      <x:c r="A1298" s="18"/>
      <x:c r="B1298" s="18"/>
      <x:c r="C1298" s="18"/>
      <x:c r="D1298" s="18"/>
      <x:c r="E1298" s="18"/>
      <x:c r="F1298" s="18"/>
      <x:c r="G1298" s="18"/>
      <x:c r="H1298" s="18"/>
      <x:c r="I1298" s="18"/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  <x:c r="AA1298" s="18"/>
      <x:c r="AB1298" s="18"/>
      <x:c r="AC1298" s="18"/>
      <x:c r="AD1298" s="18"/>
      <x:c r="AE1298" s="18"/>
      <x:c r="AF1298" s="18"/>
      <x:c r="AG1298" s="18"/>
      <x:c r="AH1298" s="18"/>
      <x:c r="AI1298" s="18"/>
    </x:row>
    <x:row r="1299">
      <x:c r="A1299" s="18"/>
      <x:c r="B1299" s="18"/>
      <x:c r="C1299" s="18"/>
      <x:c r="D1299" s="18"/>
      <x:c r="E1299" s="18"/>
      <x:c r="F1299" s="18"/>
      <x:c r="G1299" s="18"/>
      <x:c r="H1299" s="18"/>
      <x:c r="I1299" s="18"/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  <x:c r="AA1299" s="18"/>
      <x:c r="AB1299" s="18"/>
      <x:c r="AC1299" s="18"/>
      <x:c r="AD1299" s="18"/>
      <x:c r="AE1299" s="18"/>
      <x:c r="AF1299" s="18"/>
      <x:c r="AG1299" s="18"/>
      <x:c r="AH1299" s="18"/>
      <x:c r="AI1299" s="18"/>
    </x:row>
    <x:row r="1300">
      <x:c r="A1300" s="18"/>
      <x:c r="B1300" s="18"/>
      <x:c r="C1300" s="18"/>
      <x:c r="D1300" s="18"/>
      <x:c r="E1300" s="18"/>
      <x:c r="F1300" s="18"/>
      <x:c r="G1300" s="18"/>
      <x:c r="H1300" s="18"/>
      <x:c r="I1300" s="18"/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  <x:c r="AA1300" s="18"/>
      <x:c r="AB1300" s="18"/>
      <x:c r="AC1300" s="18"/>
      <x:c r="AD1300" s="18"/>
      <x:c r="AE1300" s="18"/>
      <x:c r="AF1300" s="18"/>
      <x:c r="AG1300" s="18"/>
      <x:c r="AH1300" s="18"/>
      <x:c r="AI1300" s="18"/>
    </x:row>
    <x:row r="1301">
      <x:c r="A1301" s="18"/>
      <x:c r="B1301" s="18"/>
      <x:c r="C1301" s="18"/>
      <x:c r="D1301" s="18"/>
      <x:c r="E1301" s="18"/>
      <x:c r="F1301" s="18"/>
      <x:c r="G1301" s="18"/>
      <x:c r="H1301" s="18"/>
      <x:c r="I1301" s="18"/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  <x:c r="AA1301" s="18"/>
      <x:c r="AB1301" s="18"/>
      <x:c r="AC1301" s="18"/>
      <x:c r="AD1301" s="18"/>
      <x:c r="AE1301" s="18"/>
      <x:c r="AF1301" s="18"/>
      <x:c r="AG1301" s="18"/>
      <x:c r="AH1301" s="18"/>
      <x:c r="AI1301" s="18"/>
    </x:row>
    <x:row r="1302">
      <x:c r="A1302" s="18"/>
      <x:c r="B1302" s="18"/>
      <x:c r="C1302" s="18"/>
      <x:c r="D1302" s="18"/>
      <x:c r="E1302" s="18"/>
      <x:c r="F1302" s="18"/>
      <x:c r="G1302" s="18"/>
      <x:c r="H1302" s="18"/>
      <x:c r="I1302" s="18"/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  <x:c r="AA1302" s="18"/>
      <x:c r="AB1302" s="18"/>
      <x:c r="AC1302" s="18"/>
      <x:c r="AD1302" s="18"/>
      <x:c r="AE1302" s="18"/>
      <x:c r="AF1302" s="18"/>
      <x:c r="AG1302" s="18"/>
      <x:c r="AH1302" s="18"/>
      <x:c r="AI1302" s="18"/>
    </x:row>
    <x:row r="1303">
      <x:c r="A1303" s="18"/>
      <x:c r="B1303" s="18"/>
      <x:c r="C1303" s="18"/>
      <x:c r="D1303" s="18"/>
      <x:c r="E1303" s="18"/>
      <x:c r="F1303" s="18"/>
      <x:c r="G1303" s="18"/>
      <x:c r="H1303" s="18"/>
      <x:c r="I1303" s="18"/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  <x:c r="AA1303" s="18"/>
      <x:c r="AB1303" s="18"/>
      <x:c r="AC1303" s="18"/>
      <x:c r="AD1303" s="18"/>
      <x:c r="AE1303" s="18"/>
      <x:c r="AF1303" s="18"/>
      <x:c r="AG1303" s="18"/>
      <x:c r="AH1303" s="18"/>
      <x:c r="AI1303" s="18"/>
    </x:row>
    <x:row r="1304">
      <x:c r="A1304" s="18"/>
      <x:c r="B1304" s="18"/>
      <x:c r="C1304" s="18"/>
      <x:c r="D1304" s="18"/>
      <x:c r="E1304" s="18"/>
      <x:c r="F1304" s="18"/>
      <x:c r="G1304" s="18"/>
      <x:c r="H1304" s="18"/>
      <x:c r="I1304" s="18"/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  <x:c r="AA1304" s="18"/>
      <x:c r="AB1304" s="18"/>
      <x:c r="AC1304" s="18"/>
      <x:c r="AD1304" s="18"/>
      <x:c r="AE1304" s="18"/>
      <x:c r="AF1304" s="18"/>
      <x:c r="AG1304" s="18"/>
      <x:c r="AH1304" s="18"/>
      <x:c r="AI1304" s="18"/>
    </x:row>
    <x:row r="1305">
      <x:c r="A1305" s="18"/>
      <x:c r="B1305" s="18"/>
      <x:c r="C1305" s="18"/>
      <x:c r="D1305" s="18"/>
      <x:c r="E1305" s="18"/>
      <x:c r="F1305" s="18"/>
      <x:c r="G1305" s="18"/>
      <x:c r="H1305" s="18"/>
      <x:c r="I1305" s="18"/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  <x:c r="AA1305" s="18"/>
      <x:c r="AB1305" s="18"/>
      <x:c r="AC1305" s="18"/>
      <x:c r="AD1305" s="18"/>
      <x:c r="AE1305" s="18"/>
      <x:c r="AF1305" s="18"/>
      <x:c r="AG1305" s="18"/>
      <x:c r="AH1305" s="18"/>
      <x:c r="AI1305" s="18"/>
    </x:row>
    <x:row r="1306">
      <x:c r="A1306" s="18"/>
      <x:c r="B1306" s="18"/>
      <x:c r="C1306" s="18"/>
      <x:c r="D1306" s="18"/>
      <x:c r="E1306" s="18"/>
      <x:c r="F1306" s="18"/>
      <x:c r="G1306" s="18"/>
      <x:c r="H1306" s="18"/>
      <x:c r="I1306" s="18"/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  <x:c r="AA1306" s="18"/>
      <x:c r="AB1306" s="18"/>
      <x:c r="AC1306" s="18"/>
      <x:c r="AD1306" s="18"/>
      <x:c r="AE1306" s="18"/>
      <x:c r="AF1306" s="18"/>
      <x:c r="AG1306" s="18"/>
      <x:c r="AH1306" s="18"/>
      <x:c r="AI1306" s="18"/>
    </x:row>
    <x:row r="1307">
      <x:c r="A1307" s="18"/>
      <x:c r="B1307" s="18"/>
      <x:c r="C1307" s="18"/>
      <x:c r="D1307" s="18"/>
      <x:c r="E1307" s="18"/>
      <x:c r="F1307" s="18"/>
      <x:c r="G1307" s="18"/>
      <x:c r="H1307" s="18"/>
      <x:c r="I1307" s="18"/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  <x:c r="AA1307" s="18"/>
      <x:c r="AB1307" s="18"/>
      <x:c r="AC1307" s="18"/>
      <x:c r="AD1307" s="18"/>
      <x:c r="AE1307" s="18"/>
      <x:c r="AF1307" s="18"/>
      <x:c r="AG1307" s="18"/>
      <x:c r="AH1307" s="18"/>
      <x:c r="AI1307" s="18"/>
    </x:row>
    <x:row r="1308">
      <x:c r="A1308" s="18"/>
      <x:c r="B1308" s="18"/>
      <x:c r="C1308" s="18"/>
      <x:c r="D1308" s="18"/>
      <x:c r="E1308" s="18"/>
      <x:c r="F1308" s="18"/>
      <x:c r="G1308" s="18"/>
      <x:c r="H1308" s="18"/>
      <x:c r="I1308" s="18"/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  <x:c r="AA1308" s="18"/>
      <x:c r="AB1308" s="18"/>
      <x:c r="AC1308" s="18"/>
      <x:c r="AD1308" s="18"/>
      <x:c r="AE1308" s="18"/>
      <x:c r="AF1308" s="18"/>
      <x:c r="AG1308" s="18"/>
      <x:c r="AH1308" s="18"/>
      <x:c r="AI1308" s="18"/>
    </x:row>
    <x:row r="1309">
      <x:c r="A1309" s="18"/>
      <x:c r="B1309" s="18"/>
      <x:c r="C1309" s="18"/>
      <x:c r="D1309" s="18"/>
      <x:c r="E1309" s="18"/>
      <x:c r="F1309" s="18"/>
      <x:c r="G1309" s="18"/>
      <x:c r="H1309" s="18"/>
      <x:c r="I1309" s="18"/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  <x:c r="AA1309" s="18"/>
      <x:c r="AB1309" s="18"/>
      <x:c r="AC1309" s="18"/>
      <x:c r="AD1309" s="18"/>
      <x:c r="AE1309" s="18"/>
      <x:c r="AF1309" s="18"/>
      <x:c r="AG1309" s="18"/>
      <x:c r="AH1309" s="18"/>
      <x:c r="AI1309" s="18"/>
    </x:row>
    <x:row r="1310">
      <x:c r="A1310" s="18"/>
      <x:c r="B1310" s="18"/>
      <x:c r="C1310" s="18"/>
      <x:c r="D1310" s="18"/>
      <x:c r="E1310" s="18"/>
      <x:c r="F1310" s="18"/>
      <x:c r="G1310" s="18"/>
      <x:c r="H1310" s="18"/>
      <x:c r="I1310" s="18"/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  <x:c r="AA1310" s="18"/>
      <x:c r="AB1310" s="18"/>
      <x:c r="AC1310" s="18"/>
      <x:c r="AD1310" s="18"/>
      <x:c r="AE1310" s="18"/>
      <x:c r="AF1310" s="18"/>
      <x:c r="AG1310" s="18"/>
      <x:c r="AH1310" s="18"/>
      <x:c r="AI1310" s="18"/>
    </x:row>
    <x:row r="1311">
      <x:c r="A1311" s="18"/>
      <x:c r="B1311" s="18"/>
      <x:c r="C1311" s="18"/>
      <x:c r="D1311" s="18"/>
      <x:c r="E1311" s="18"/>
      <x:c r="F1311" s="18"/>
      <x:c r="G1311" s="18"/>
      <x:c r="H1311" s="18"/>
      <x:c r="I1311" s="18"/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  <x:c r="AA1311" s="18"/>
      <x:c r="AB1311" s="18"/>
      <x:c r="AC1311" s="18"/>
      <x:c r="AD1311" s="18"/>
      <x:c r="AE1311" s="18"/>
      <x:c r="AF1311" s="18"/>
      <x:c r="AG1311" s="18"/>
      <x:c r="AH1311" s="18"/>
      <x:c r="AI1311" s="18"/>
    </x:row>
    <x:row r="1312">
      <x:c r="A1312" s="18"/>
      <x:c r="B1312" s="18"/>
      <x:c r="C1312" s="18"/>
      <x:c r="D1312" s="18"/>
      <x:c r="E1312" s="18"/>
      <x:c r="F1312" s="18"/>
      <x:c r="G1312" s="18"/>
      <x:c r="H1312" s="18"/>
      <x:c r="I1312" s="18"/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  <x:c r="AA1312" s="18"/>
      <x:c r="AB1312" s="18"/>
      <x:c r="AC1312" s="18"/>
      <x:c r="AD1312" s="18"/>
      <x:c r="AE1312" s="18"/>
      <x:c r="AF1312" s="18"/>
      <x:c r="AG1312" s="18"/>
      <x:c r="AH1312" s="18"/>
      <x:c r="AI1312" s="18"/>
    </x:row>
    <x:row r="1313">
      <x:c r="A1313" s="18"/>
      <x:c r="B1313" s="18"/>
      <x:c r="C1313" s="18"/>
      <x:c r="D1313" s="18"/>
      <x:c r="E1313" s="18"/>
      <x:c r="F1313" s="18"/>
      <x:c r="G1313" s="18"/>
      <x:c r="H1313" s="18"/>
      <x:c r="I1313" s="18"/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  <x:c r="AA1313" s="18"/>
      <x:c r="AB1313" s="18"/>
      <x:c r="AC1313" s="18"/>
      <x:c r="AD1313" s="18"/>
      <x:c r="AE1313" s="18"/>
      <x:c r="AF1313" s="18"/>
      <x:c r="AG1313" s="18"/>
      <x:c r="AH1313" s="18"/>
      <x:c r="AI1313" s="18"/>
    </x:row>
    <x:row r="1314">
      <x:c r="A1314" s="18"/>
      <x:c r="B1314" s="18"/>
      <x:c r="C1314" s="18"/>
      <x:c r="D1314" s="18"/>
      <x:c r="E1314" s="18"/>
      <x:c r="F1314" s="18"/>
      <x:c r="G1314" s="18"/>
      <x:c r="H1314" s="18"/>
      <x:c r="I1314" s="18"/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  <x:c r="AA1314" s="18"/>
      <x:c r="AB1314" s="18"/>
      <x:c r="AC1314" s="18"/>
      <x:c r="AD1314" s="18"/>
      <x:c r="AE1314" s="18"/>
      <x:c r="AF1314" s="18"/>
      <x:c r="AG1314" s="18"/>
      <x:c r="AH1314" s="18"/>
      <x:c r="AI1314" s="18"/>
    </x:row>
    <x:row r="1315">
      <x:c r="A1315" s="18"/>
      <x:c r="B1315" s="18"/>
      <x:c r="C1315" s="18"/>
      <x:c r="D1315" s="18"/>
      <x:c r="E1315" s="18"/>
      <x:c r="F1315" s="18"/>
      <x:c r="G1315" s="18"/>
      <x:c r="H1315" s="18"/>
      <x:c r="I1315" s="18"/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  <x:c r="AA1315" s="18"/>
      <x:c r="AB1315" s="18"/>
      <x:c r="AC1315" s="18"/>
      <x:c r="AD1315" s="18"/>
      <x:c r="AE1315" s="18"/>
      <x:c r="AF1315" s="18"/>
      <x:c r="AG1315" s="18"/>
      <x:c r="AH1315" s="18"/>
      <x:c r="AI1315" s="18"/>
    </x:row>
    <x:row r="1316">
      <x:c r="A1316" s="18"/>
      <x:c r="B1316" s="18"/>
      <x:c r="C1316" s="18"/>
      <x:c r="D1316" s="18"/>
      <x:c r="E1316" s="18"/>
      <x:c r="F1316" s="18"/>
      <x:c r="G1316" s="18"/>
      <x:c r="H1316" s="18"/>
      <x:c r="I1316" s="18"/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  <x:c r="AA1316" s="18"/>
      <x:c r="AB1316" s="18"/>
      <x:c r="AC1316" s="18"/>
      <x:c r="AD1316" s="18"/>
      <x:c r="AE1316" s="18"/>
      <x:c r="AF1316" s="18"/>
      <x:c r="AG1316" s="18"/>
      <x:c r="AH1316" s="18"/>
      <x:c r="AI1316" s="18"/>
    </x:row>
    <x:row r="1317">
      <x:c r="A1317" s="18"/>
      <x:c r="B1317" s="18"/>
      <x:c r="C1317" s="18"/>
      <x:c r="D1317" s="18"/>
      <x:c r="E1317" s="18"/>
      <x:c r="F1317" s="18"/>
      <x:c r="G1317" s="18"/>
      <x:c r="H1317" s="18"/>
      <x:c r="I1317" s="18"/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  <x:c r="AA1317" s="18"/>
      <x:c r="AB1317" s="18"/>
      <x:c r="AC1317" s="18"/>
      <x:c r="AD1317" s="18"/>
      <x:c r="AE1317" s="18"/>
      <x:c r="AF1317" s="18"/>
      <x:c r="AG1317" s="18"/>
      <x:c r="AH1317" s="18"/>
      <x:c r="AI1317" s="18"/>
    </x:row>
    <x:row r="1318">
      <x:c r="A1318" s="18"/>
      <x:c r="B1318" s="18"/>
      <x:c r="C1318" s="18"/>
      <x:c r="D1318" s="18"/>
      <x:c r="E1318" s="18"/>
      <x:c r="F1318" s="18"/>
      <x:c r="G1318" s="18"/>
      <x:c r="H1318" s="18"/>
      <x:c r="I1318" s="18"/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  <x:c r="AA1318" s="18"/>
      <x:c r="AB1318" s="18"/>
      <x:c r="AC1318" s="18"/>
      <x:c r="AD1318" s="18"/>
      <x:c r="AE1318" s="18"/>
      <x:c r="AF1318" s="18"/>
      <x:c r="AG1318" s="18"/>
      <x:c r="AH1318" s="18"/>
      <x:c r="AI1318" s="18"/>
    </x:row>
    <x:row r="1319">
      <x:c r="A1319" s="18"/>
      <x:c r="B1319" s="18"/>
      <x:c r="C1319" s="18"/>
      <x:c r="D1319" s="18"/>
      <x:c r="E1319" s="18"/>
      <x:c r="F1319" s="18"/>
      <x:c r="G1319" s="18"/>
      <x:c r="H1319" s="18"/>
      <x:c r="I1319" s="18"/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  <x:c r="AA1319" s="18"/>
      <x:c r="AB1319" s="18"/>
      <x:c r="AC1319" s="18"/>
      <x:c r="AD1319" s="18"/>
      <x:c r="AE1319" s="18"/>
      <x:c r="AF1319" s="18"/>
      <x:c r="AG1319" s="18"/>
      <x:c r="AH1319" s="18"/>
      <x:c r="AI1319" s="18"/>
    </x:row>
    <x:row r="1320">
      <x:c r="A1320" s="18"/>
      <x:c r="B1320" s="18"/>
      <x:c r="C1320" s="18"/>
      <x:c r="D1320" s="18"/>
      <x:c r="E1320" s="18"/>
      <x:c r="F1320" s="18"/>
      <x:c r="G1320" s="18"/>
      <x:c r="H1320" s="18"/>
      <x:c r="I1320" s="18"/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  <x:c r="AA1320" s="18"/>
      <x:c r="AB1320" s="18"/>
      <x:c r="AC1320" s="18"/>
      <x:c r="AD1320" s="18"/>
      <x:c r="AE1320" s="18"/>
      <x:c r="AF1320" s="18"/>
      <x:c r="AG1320" s="18"/>
      <x:c r="AH1320" s="18"/>
      <x:c r="AI1320" s="18"/>
    </x:row>
    <x:row r="1321">
      <x:c r="A1321" s="18"/>
      <x:c r="B1321" s="18"/>
      <x:c r="C1321" s="18"/>
      <x:c r="D1321" s="18"/>
      <x:c r="E1321" s="18"/>
      <x:c r="F1321" s="18"/>
      <x:c r="G1321" s="18"/>
      <x:c r="H1321" s="18"/>
      <x:c r="I1321" s="18"/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  <x:c r="AA1321" s="18"/>
      <x:c r="AB1321" s="18"/>
      <x:c r="AC1321" s="18"/>
      <x:c r="AD1321" s="18"/>
      <x:c r="AE1321" s="18"/>
      <x:c r="AF1321" s="18"/>
      <x:c r="AG1321" s="18"/>
      <x:c r="AH1321" s="18"/>
      <x:c r="AI1321" s="18"/>
    </x:row>
    <x:row r="1322">
      <x:c r="A1322" s="18"/>
      <x:c r="B1322" s="18"/>
      <x:c r="C1322" s="18"/>
      <x:c r="D1322" s="18"/>
      <x:c r="E1322" s="18"/>
      <x:c r="F1322" s="18"/>
      <x:c r="G1322" s="18"/>
      <x:c r="H1322" s="18"/>
      <x:c r="I1322" s="18"/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  <x:c r="AA1322" s="18"/>
      <x:c r="AB1322" s="18"/>
      <x:c r="AC1322" s="18"/>
      <x:c r="AD1322" s="18"/>
      <x:c r="AE1322" s="18"/>
      <x:c r="AF1322" s="18"/>
      <x:c r="AG1322" s="18"/>
      <x:c r="AH1322" s="18"/>
      <x:c r="AI1322" s="18"/>
    </x:row>
    <x:row r="1323">
      <x:c r="A1323" s="18"/>
      <x:c r="B1323" s="18"/>
      <x:c r="C1323" s="18"/>
      <x:c r="D1323" s="18"/>
      <x:c r="E1323" s="18"/>
      <x:c r="F1323" s="18"/>
      <x:c r="G1323" s="18"/>
      <x:c r="H1323" s="18"/>
      <x:c r="I1323" s="18"/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  <x:c r="AA1323" s="18"/>
      <x:c r="AB1323" s="18"/>
      <x:c r="AC1323" s="18"/>
      <x:c r="AD1323" s="18"/>
      <x:c r="AE1323" s="18"/>
      <x:c r="AF1323" s="18"/>
      <x:c r="AG1323" s="18"/>
      <x:c r="AH1323" s="18"/>
      <x:c r="AI1323" s="18"/>
    </x:row>
    <x:row r="1324">
      <x:c r="A1324" s="18"/>
      <x:c r="B1324" s="18"/>
      <x:c r="C1324" s="18"/>
      <x:c r="D1324" s="18"/>
      <x:c r="E1324" s="18"/>
      <x:c r="F1324" s="18"/>
      <x:c r="G1324" s="18"/>
      <x:c r="H1324" s="18"/>
      <x:c r="I1324" s="18"/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  <x:c r="AA1324" s="18"/>
      <x:c r="AB1324" s="18"/>
      <x:c r="AC1324" s="18"/>
      <x:c r="AD1324" s="18"/>
      <x:c r="AE1324" s="18"/>
      <x:c r="AF1324" s="18"/>
      <x:c r="AG1324" s="18"/>
      <x:c r="AH1324" s="18"/>
      <x:c r="AI1324" s="18"/>
    </x:row>
    <x:row r="1325">
      <x:c r="A1325" s="18"/>
      <x:c r="B1325" s="18"/>
      <x:c r="C1325" s="18"/>
      <x:c r="D1325" s="18"/>
      <x:c r="E1325" s="18"/>
      <x:c r="F1325" s="18"/>
      <x:c r="G1325" s="18"/>
      <x:c r="H1325" s="18"/>
      <x:c r="I1325" s="18"/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  <x:c r="AA1325" s="18"/>
      <x:c r="AB1325" s="18"/>
      <x:c r="AC1325" s="18"/>
      <x:c r="AD1325" s="18"/>
      <x:c r="AE1325" s="18"/>
      <x:c r="AF1325" s="18"/>
      <x:c r="AG1325" s="18"/>
      <x:c r="AH1325" s="18"/>
      <x:c r="AI1325" s="18"/>
    </x:row>
    <x:row r="1326">
      <x:c r="A1326" s="18"/>
      <x:c r="B1326" s="18"/>
      <x:c r="C1326" s="18"/>
      <x:c r="D1326" s="18"/>
      <x:c r="E1326" s="18"/>
      <x:c r="F1326" s="18"/>
      <x:c r="G1326" s="18"/>
      <x:c r="H1326" s="18"/>
      <x:c r="I1326" s="18"/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  <x:c r="AA1326" s="18"/>
      <x:c r="AB1326" s="18"/>
      <x:c r="AC1326" s="18"/>
      <x:c r="AD1326" s="18"/>
      <x:c r="AE1326" s="18"/>
      <x:c r="AF1326" s="18"/>
      <x:c r="AG1326" s="18"/>
      <x:c r="AH1326" s="18"/>
      <x:c r="AI1326" s="18"/>
    </x:row>
    <x:row r="1327">
      <x:c r="A1327" s="18"/>
      <x:c r="B1327" s="18"/>
      <x:c r="C1327" s="18"/>
      <x:c r="D1327" s="18"/>
      <x:c r="E1327" s="18"/>
      <x:c r="F1327" s="18"/>
      <x:c r="G1327" s="18"/>
      <x:c r="H1327" s="18"/>
      <x:c r="I1327" s="18"/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  <x:c r="AA1327" s="18"/>
      <x:c r="AB1327" s="18"/>
      <x:c r="AC1327" s="18"/>
      <x:c r="AD1327" s="18"/>
      <x:c r="AE1327" s="18"/>
      <x:c r="AF1327" s="18"/>
      <x:c r="AG1327" s="18"/>
      <x:c r="AH1327" s="18"/>
      <x:c r="AI1327" s="18"/>
    </x:row>
    <x:row r="1328">
      <x:c r="A1328" s="18"/>
      <x:c r="B1328" s="18"/>
      <x:c r="C1328" s="18"/>
      <x:c r="D1328" s="18"/>
      <x:c r="E1328" s="18"/>
      <x:c r="F1328" s="18"/>
      <x:c r="G1328" s="18"/>
      <x:c r="H1328" s="18"/>
      <x:c r="I1328" s="18"/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  <x:c r="AA1328" s="18"/>
      <x:c r="AB1328" s="18"/>
      <x:c r="AC1328" s="18"/>
      <x:c r="AD1328" s="18"/>
      <x:c r="AE1328" s="18"/>
      <x:c r="AF1328" s="18"/>
      <x:c r="AG1328" s="18"/>
      <x:c r="AH1328" s="18"/>
      <x:c r="AI1328" s="18"/>
    </x:row>
    <x:row r="1329">
      <x:c r="A1329" s="18"/>
      <x:c r="B1329" s="18"/>
      <x:c r="C1329" s="18"/>
      <x:c r="D1329" s="18"/>
      <x:c r="E1329" s="18"/>
      <x:c r="F1329" s="18"/>
      <x:c r="G1329" s="18"/>
      <x:c r="H1329" s="18"/>
      <x:c r="I1329" s="18"/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  <x:c r="AA1329" s="18"/>
      <x:c r="AB1329" s="18"/>
      <x:c r="AC1329" s="18"/>
      <x:c r="AD1329" s="18"/>
      <x:c r="AE1329" s="18"/>
      <x:c r="AF1329" s="18"/>
      <x:c r="AG1329" s="18"/>
      <x:c r="AH1329" s="18"/>
      <x:c r="AI1329" s="18"/>
    </x:row>
    <x:row r="1330">
      <x:c r="A1330" s="18"/>
      <x:c r="B1330" s="18"/>
      <x:c r="C1330" s="18"/>
      <x:c r="D1330" s="18"/>
      <x:c r="E1330" s="18"/>
      <x:c r="F1330" s="18"/>
      <x:c r="G1330" s="18"/>
      <x:c r="H1330" s="18"/>
      <x:c r="I1330" s="18"/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  <x:c r="AA1330" s="18"/>
      <x:c r="AB1330" s="18"/>
      <x:c r="AC1330" s="18"/>
      <x:c r="AD1330" s="18"/>
      <x:c r="AE1330" s="18"/>
      <x:c r="AF1330" s="18"/>
      <x:c r="AG1330" s="18"/>
      <x:c r="AH1330" s="18"/>
      <x:c r="AI1330" s="18"/>
    </x:row>
    <x:row r="1331">
      <x:c r="A1331" s="18"/>
      <x:c r="B1331" s="18"/>
      <x:c r="C1331" s="18"/>
      <x:c r="D1331" s="18"/>
      <x:c r="E1331" s="18"/>
      <x:c r="F1331" s="18"/>
      <x:c r="G1331" s="18"/>
      <x:c r="H1331" s="18"/>
      <x:c r="I1331" s="18"/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  <x:c r="AA1331" s="18"/>
      <x:c r="AB1331" s="18"/>
      <x:c r="AC1331" s="18"/>
      <x:c r="AD1331" s="18"/>
      <x:c r="AE1331" s="18"/>
      <x:c r="AF1331" s="18"/>
      <x:c r="AG1331" s="18"/>
      <x:c r="AH1331" s="18"/>
      <x:c r="AI1331" s="18"/>
    </x:row>
    <x:row r="1332">
      <x:c r="A1332" s="18"/>
      <x:c r="B1332" s="18"/>
      <x:c r="C1332" s="18"/>
      <x:c r="D1332" s="18"/>
      <x:c r="E1332" s="18"/>
      <x:c r="F1332" s="18"/>
      <x:c r="G1332" s="18"/>
      <x:c r="H1332" s="18"/>
      <x:c r="I1332" s="18"/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  <x:c r="AA1332" s="18"/>
      <x:c r="AB1332" s="18"/>
      <x:c r="AC1332" s="18"/>
      <x:c r="AD1332" s="18"/>
      <x:c r="AE1332" s="18"/>
      <x:c r="AF1332" s="18"/>
      <x:c r="AG1332" s="18"/>
      <x:c r="AH1332" s="18"/>
      <x:c r="AI1332" s="18"/>
    </x:row>
    <x:row r="1333">
      <x:c r="A1333" s="18"/>
      <x:c r="B1333" s="18"/>
      <x:c r="C1333" s="18"/>
      <x:c r="D1333" s="18"/>
      <x:c r="E1333" s="18"/>
      <x:c r="F1333" s="18"/>
      <x:c r="G1333" s="18"/>
      <x:c r="H1333" s="18"/>
      <x:c r="I1333" s="18"/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  <x:c r="AA1333" s="18"/>
      <x:c r="AB1333" s="18"/>
      <x:c r="AC1333" s="18"/>
      <x:c r="AD1333" s="18"/>
      <x:c r="AE1333" s="18"/>
      <x:c r="AF1333" s="18"/>
      <x:c r="AG1333" s="18"/>
      <x:c r="AH1333" s="18"/>
      <x:c r="AI1333" s="18"/>
    </x:row>
    <x:row r="1334">
      <x:c r="A1334" s="18"/>
      <x:c r="B1334" s="18"/>
      <x:c r="C1334" s="18"/>
      <x:c r="D1334" s="18"/>
      <x:c r="E1334" s="18"/>
      <x:c r="F1334" s="18"/>
      <x:c r="G1334" s="18"/>
      <x:c r="H1334" s="18"/>
      <x:c r="I1334" s="18"/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  <x:c r="AA1334" s="18"/>
      <x:c r="AB1334" s="18"/>
      <x:c r="AC1334" s="18"/>
      <x:c r="AD1334" s="18"/>
      <x:c r="AE1334" s="18"/>
      <x:c r="AF1334" s="18"/>
      <x:c r="AG1334" s="18"/>
      <x:c r="AH1334" s="18"/>
      <x:c r="AI1334" s="18"/>
    </x:row>
    <x:row r="1335">
      <x:c r="A1335" s="18"/>
      <x:c r="B1335" s="18"/>
      <x:c r="C1335" s="18"/>
      <x:c r="D1335" s="18"/>
      <x:c r="E1335" s="18"/>
      <x:c r="F1335" s="18"/>
      <x:c r="G1335" s="18"/>
      <x:c r="H1335" s="18"/>
      <x:c r="I1335" s="18"/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  <x:c r="AA1335" s="18"/>
      <x:c r="AB1335" s="18"/>
      <x:c r="AC1335" s="18"/>
      <x:c r="AD1335" s="18"/>
      <x:c r="AE1335" s="18"/>
      <x:c r="AF1335" s="18"/>
      <x:c r="AG1335" s="18"/>
      <x:c r="AH1335" s="18"/>
      <x:c r="AI1335" s="18"/>
    </x:row>
    <x:row r="1336">
      <x:c r="A1336" s="18"/>
      <x:c r="B1336" s="18"/>
      <x:c r="C1336" s="18"/>
      <x:c r="D1336" s="18"/>
      <x:c r="E1336" s="18"/>
      <x:c r="F1336" s="18"/>
      <x:c r="G1336" s="18"/>
      <x:c r="H1336" s="18"/>
      <x:c r="I1336" s="18"/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  <x:c r="AA1336" s="18"/>
      <x:c r="AB1336" s="18"/>
      <x:c r="AC1336" s="18"/>
      <x:c r="AD1336" s="18"/>
      <x:c r="AE1336" s="18"/>
      <x:c r="AF1336" s="18"/>
      <x:c r="AG1336" s="18"/>
      <x:c r="AH1336" s="18"/>
      <x:c r="AI1336" s="18"/>
    </x:row>
    <x:row r="1337">
      <x:c r="A1337" s="18"/>
      <x:c r="B1337" s="18"/>
      <x:c r="C1337" s="18"/>
      <x:c r="D1337" s="18"/>
      <x:c r="E1337" s="18"/>
      <x:c r="F1337" s="18"/>
      <x:c r="G1337" s="18"/>
      <x:c r="H1337" s="18"/>
      <x:c r="I1337" s="18"/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  <x:c r="AA1337" s="18"/>
      <x:c r="AB1337" s="18"/>
      <x:c r="AC1337" s="18"/>
      <x:c r="AD1337" s="18"/>
      <x:c r="AE1337" s="18"/>
      <x:c r="AF1337" s="18"/>
      <x:c r="AG1337" s="18"/>
      <x:c r="AH1337" s="18"/>
      <x:c r="AI1337" s="18"/>
    </x:row>
    <x:row r="1338">
      <x:c r="A1338" s="18"/>
      <x:c r="B1338" s="18"/>
      <x:c r="C1338" s="18"/>
      <x:c r="D1338" s="18"/>
      <x:c r="E1338" s="18"/>
      <x:c r="F1338" s="18"/>
      <x:c r="G1338" s="18"/>
      <x:c r="H1338" s="18"/>
      <x:c r="I1338" s="18"/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  <x:c r="AA1338" s="18"/>
      <x:c r="AB1338" s="18"/>
      <x:c r="AC1338" s="18"/>
      <x:c r="AD1338" s="18"/>
      <x:c r="AE1338" s="18"/>
      <x:c r="AF1338" s="18"/>
      <x:c r="AG1338" s="18"/>
      <x:c r="AH1338" s="18"/>
      <x:c r="AI1338" s="18"/>
    </x:row>
    <x:row r="1339">
      <x:c r="A1339" s="18"/>
      <x:c r="B1339" s="18"/>
      <x:c r="C1339" s="18"/>
      <x:c r="D1339" s="18"/>
      <x:c r="E1339" s="18"/>
      <x:c r="F1339" s="18"/>
      <x:c r="G1339" s="18"/>
      <x:c r="H1339" s="18"/>
      <x:c r="I1339" s="18"/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  <x:c r="AA1339" s="18"/>
      <x:c r="AB1339" s="18"/>
      <x:c r="AC1339" s="18"/>
      <x:c r="AD1339" s="18"/>
      <x:c r="AE1339" s="18"/>
      <x:c r="AF1339" s="18"/>
      <x:c r="AG1339" s="18"/>
      <x:c r="AH1339" s="18"/>
      <x:c r="AI1339" s="18"/>
    </x:row>
    <x:row r="1340">
      <x:c r="A1340" s="18"/>
      <x:c r="B1340" s="18"/>
      <x:c r="C1340" s="18"/>
      <x:c r="D1340" s="18"/>
      <x:c r="E1340" s="18"/>
      <x:c r="F1340" s="18"/>
      <x:c r="G1340" s="18"/>
      <x:c r="H1340" s="18"/>
      <x:c r="I1340" s="18"/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  <x:c r="AA1340" s="18"/>
      <x:c r="AB1340" s="18"/>
      <x:c r="AC1340" s="18"/>
      <x:c r="AD1340" s="18"/>
      <x:c r="AE1340" s="18"/>
      <x:c r="AF1340" s="18"/>
      <x:c r="AG1340" s="18"/>
      <x:c r="AH1340" s="18"/>
      <x:c r="AI1340" s="18"/>
    </x:row>
    <x:row r="1341">
      <x:c r="A1341" s="18"/>
      <x:c r="B1341" s="18"/>
      <x:c r="C1341" s="18"/>
      <x:c r="D1341" s="18"/>
      <x:c r="E1341" s="18"/>
      <x:c r="F1341" s="18"/>
      <x:c r="G1341" s="18"/>
      <x:c r="H1341" s="18"/>
      <x:c r="I1341" s="18"/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  <x:c r="AA1341" s="18"/>
      <x:c r="AB1341" s="18"/>
      <x:c r="AC1341" s="18"/>
      <x:c r="AD1341" s="18"/>
      <x:c r="AE1341" s="18"/>
      <x:c r="AF1341" s="18"/>
      <x:c r="AG1341" s="18"/>
      <x:c r="AH1341" s="18"/>
      <x:c r="AI1341" s="18"/>
    </x:row>
    <x:row r="1342">
      <x:c r="A1342" s="18"/>
      <x:c r="B1342" s="18"/>
      <x:c r="C1342" s="18"/>
      <x:c r="D1342" s="18"/>
      <x:c r="E1342" s="18"/>
      <x:c r="F1342" s="18"/>
      <x:c r="G1342" s="18"/>
      <x:c r="H1342" s="18"/>
      <x:c r="I1342" s="18"/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  <x:c r="AA1342" s="18"/>
      <x:c r="AB1342" s="18"/>
      <x:c r="AC1342" s="18"/>
      <x:c r="AD1342" s="18"/>
      <x:c r="AE1342" s="18"/>
      <x:c r="AF1342" s="18"/>
      <x:c r="AG1342" s="18"/>
      <x:c r="AH1342" s="18"/>
      <x:c r="AI1342" s="18"/>
    </x:row>
    <x:row r="1343">
      <x:c r="A1343" s="18"/>
      <x:c r="B1343" s="18"/>
      <x:c r="C1343" s="18"/>
      <x:c r="D1343" s="18"/>
      <x:c r="E1343" s="18"/>
      <x:c r="F1343" s="18"/>
      <x:c r="G1343" s="18"/>
      <x:c r="H1343" s="18"/>
      <x:c r="I1343" s="18"/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  <x:c r="AA1343" s="18"/>
      <x:c r="AB1343" s="18"/>
      <x:c r="AC1343" s="18"/>
      <x:c r="AD1343" s="18"/>
      <x:c r="AE1343" s="18"/>
      <x:c r="AF1343" s="18"/>
      <x:c r="AG1343" s="18"/>
      <x:c r="AH1343" s="18"/>
      <x:c r="AI1343" s="18"/>
    </x:row>
    <x:row r="1344">
      <x:c r="A1344" s="18"/>
      <x:c r="B1344" s="18"/>
      <x:c r="C1344" s="18"/>
      <x:c r="D1344" s="18"/>
      <x:c r="E1344" s="18"/>
      <x:c r="F1344" s="18"/>
      <x:c r="G1344" s="18"/>
      <x:c r="H1344" s="18"/>
      <x:c r="I1344" s="18"/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  <x:c r="AA1344" s="18"/>
      <x:c r="AB1344" s="18"/>
      <x:c r="AC1344" s="18"/>
      <x:c r="AD1344" s="18"/>
      <x:c r="AE1344" s="18"/>
      <x:c r="AF1344" s="18"/>
      <x:c r="AG1344" s="18"/>
      <x:c r="AH1344" s="18"/>
      <x:c r="AI1344" s="18"/>
    </x:row>
    <x:row r="1345">
      <x:c r="A1345" s="18"/>
      <x:c r="B1345" s="18"/>
      <x:c r="C1345" s="18"/>
      <x:c r="D1345" s="18"/>
      <x:c r="E1345" s="18"/>
      <x:c r="F1345" s="18"/>
      <x:c r="G1345" s="18"/>
      <x:c r="H1345" s="18"/>
      <x:c r="I1345" s="18"/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  <x:c r="AA1345" s="18"/>
      <x:c r="AB1345" s="18"/>
      <x:c r="AC1345" s="18"/>
      <x:c r="AD1345" s="18"/>
      <x:c r="AE1345" s="18"/>
      <x:c r="AF1345" s="18"/>
      <x:c r="AG1345" s="18"/>
      <x:c r="AH1345" s="18"/>
      <x:c r="AI1345" s="18"/>
    </x:row>
    <x:row r="1346">
      <x:c r="A1346" s="18"/>
      <x:c r="B1346" s="18"/>
      <x:c r="C1346" s="18"/>
      <x:c r="D1346" s="18"/>
      <x:c r="E1346" s="18"/>
      <x:c r="F1346" s="18"/>
      <x:c r="G1346" s="18"/>
      <x:c r="H1346" s="18"/>
      <x:c r="I1346" s="18"/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  <x:c r="AA1346" s="18"/>
      <x:c r="AB1346" s="18"/>
      <x:c r="AC1346" s="18"/>
      <x:c r="AD1346" s="18"/>
      <x:c r="AE1346" s="18"/>
      <x:c r="AF1346" s="18"/>
      <x:c r="AG1346" s="18"/>
      <x:c r="AH1346" s="18"/>
      <x:c r="AI1346" s="18"/>
    </x:row>
    <x:row r="1347">
      <x:c r="A1347" s="18"/>
      <x:c r="B1347" s="18"/>
      <x:c r="C1347" s="18"/>
      <x:c r="D1347" s="18"/>
      <x:c r="E1347" s="18"/>
      <x:c r="F1347" s="18"/>
      <x:c r="G1347" s="18"/>
      <x:c r="H1347" s="18"/>
      <x:c r="I1347" s="18"/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  <x:c r="AA1347" s="18"/>
      <x:c r="AB1347" s="18"/>
      <x:c r="AC1347" s="18"/>
      <x:c r="AD1347" s="18"/>
      <x:c r="AE1347" s="18"/>
      <x:c r="AF1347" s="18"/>
      <x:c r="AG1347" s="18"/>
      <x:c r="AH1347" s="18"/>
      <x:c r="AI1347" s="18"/>
    </x:row>
    <x:row r="1348">
      <x:c r="A1348" s="18"/>
      <x:c r="B1348" s="18"/>
      <x:c r="C1348" s="18"/>
      <x:c r="D1348" s="18"/>
      <x:c r="E1348" s="18"/>
      <x:c r="F1348" s="18"/>
      <x:c r="G1348" s="18"/>
      <x:c r="H1348" s="18"/>
      <x:c r="I1348" s="18"/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  <x:c r="AA1348" s="18"/>
      <x:c r="AB1348" s="18"/>
      <x:c r="AC1348" s="18"/>
      <x:c r="AD1348" s="18"/>
      <x:c r="AE1348" s="18"/>
      <x:c r="AF1348" s="18"/>
      <x:c r="AG1348" s="18"/>
      <x:c r="AH1348" s="18"/>
      <x:c r="AI1348" s="18"/>
    </x:row>
    <x:row r="1349">
      <x:c r="A1349" s="18"/>
      <x:c r="B1349" s="18"/>
      <x:c r="C1349" s="18"/>
      <x:c r="D1349" s="18"/>
      <x:c r="E1349" s="18"/>
      <x:c r="F1349" s="18"/>
      <x:c r="G1349" s="18"/>
      <x:c r="H1349" s="18"/>
      <x:c r="I1349" s="18"/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  <x:c r="AA1349" s="18"/>
      <x:c r="AB1349" s="18"/>
      <x:c r="AC1349" s="18"/>
      <x:c r="AD1349" s="18"/>
      <x:c r="AE1349" s="18"/>
      <x:c r="AF1349" s="18"/>
      <x:c r="AG1349" s="18"/>
      <x:c r="AH1349" s="18"/>
      <x:c r="AI1349" s="18"/>
    </x:row>
    <x:row r="1350">
      <x:c r="A1350" s="18"/>
      <x:c r="B1350" s="18"/>
      <x:c r="C1350" s="18"/>
      <x:c r="D1350" s="18"/>
      <x:c r="E1350" s="18"/>
      <x:c r="F1350" s="18"/>
      <x:c r="G1350" s="18"/>
      <x:c r="H1350" s="18"/>
      <x:c r="I1350" s="18"/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  <x:c r="AA1350" s="18"/>
      <x:c r="AB1350" s="18"/>
      <x:c r="AC1350" s="18"/>
      <x:c r="AD1350" s="18"/>
      <x:c r="AE1350" s="18"/>
      <x:c r="AF1350" s="18"/>
      <x:c r="AG1350" s="18"/>
      <x:c r="AH1350" s="18"/>
      <x:c r="AI1350" s="18"/>
    </x:row>
    <x:row r="1351">
      <x:c r="A1351" s="18"/>
      <x:c r="B1351" s="18"/>
      <x:c r="C1351" s="18"/>
      <x:c r="D1351" s="18"/>
      <x:c r="E1351" s="18"/>
      <x:c r="F1351" s="18"/>
      <x:c r="G1351" s="18"/>
      <x:c r="H1351" s="18"/>
      <x:c r="I1351" s="18"/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  <x:c r="AA1351" s="18"/>
      <x:c r="AB1351" s="18"/>
      <x:c r="AC1351" s="18"/>
      <x:c r="AD1351" s="18"/>
      <x:c r="AE1351" s="18"/>
      <x:c r="AF1351" s="18"/>
      <x:c r="AG1351" s="18"/>
      <x:c r="AH1351" s="18"/>
      <x:c r="AI1351" s="18"/>
    </x:row>
    <x:row r="1352">
      <x:c r="A1352" s="18"/>
      <x:c r="B1352" s="18"/>
      <x:c r="C1352" s="18"/>
      <x:c r="D1352" s="18"/>
      <x:c r="E1352" s="18"/>
      <x:c r="F1352" s="18"/>
      <x:c r="G1352" s="18"/>
      <x:c r="H1352" s="18"/>
      <x:c r="I1352" s="18"/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  <x:c r="AA1352" s="18"/>
      <x:c r="AB1352" s="18"/>
      <x:c r="AC1352" s="18"/>
      <x:c r="AD1352" s="18"/>
      <x:c r="AE1352" s="18"/>
      <x:c r="AF1352" s="18"/>
      <x:c r="AG1352" s="18"/>
      <x:c r="AH1352" s="18"/>
      <x:c r="AI1352" s="18"/>
    </x:row>
    <x:row r="1353">
      <x:c r="A1353" s="18"/>
      <x:c r="B1353" s="18"/>
      <x:c r="C1353" s="18"/>
      <x:c r="D1353" s="18"/>
      <x:c r="E1353" s="18"/>
      <x:c r="F1353" s="18"/>
      <x:c r="G1353" s="18"/>
      <x:c r="H1353" s="18"/>
      <x:c r="I1353" s="18"/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  <x:c r="AA1353" s="18"/>
      <x:c r="AB1353" s="18"/>
      <x:c r="AC1353" s="18"/>
      <x:c r="AD1353" s="18"/>
      <x:c r="AE1353" s="18"/>
      <x:c r="AF1353" s="18"/>
      <x:c r="AG1353" s="18"/>
      <x:c r="AH1353" s="18"/>
      <x:c r="AI1353" s="18"/>
    </x:row>
    <x:row r="1354">
      <x:c r="A1354" s="18"/>
      <x:c r="B1354" s="18"/>
      <x:c r="C1354" s="18"/>
      <x:c r="D1354" s="18"/>
      <x:c r="E1354" s="18"/>
      <x:c r="F1354" s="18"/>
      <x:c r="G1354" s="18"/>
      <x:c r="H1354" s="18"/>
      <x:c r="I1354" s="18"/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  <x:c r="AA1354" s="18"/>
      <x:c r="AB1354" s="18"/>
      <x:c r="AC1354" s="18"/>
      <x:c r="AD1354" s="18"/>
      <x:c r="AE1354" s="18"/>
      <x:c r="AF1354" s="18"/>
      <x:c r="AG1354" s="18"/>
      <x:c r="AH1354" s="18"/>
      <x:c r="AI1354" s="18"/>
    </x:row>
    <x:row r="1355">
      <x:c r="A1355" s="18"/>
      <x:c r="B1355" s="18"/>
      <x:c r="C1355" s="18"/>
      <x:c r="D1355" s="18"/>
      <x:c r="E1355" s="18"/>
      <x:c r="F1355" s="18"/>
      <x:c r="G1355" s="18"/>
      <x:c r="H1355" s="18"/>
      <x:c r="I1355" s="18"/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  <x:c r="AA1355" s="18"/>
      <x:c r="AB1355" s="18"/>
      <x:c r="AC1355" s="18"/>
      <x:c r="AD1355" s="18"/>
      <x:c r="AE1355" s="18"/>
      <x:c r="AF1355" s="18"/>
      <x:c r="AG1355" s="18"/>
      <x:c r="AH1355" s="18"/>
      <x:c r="AI1355" s="18"/>
    </x:row>
    <x:row r="1356">
      <x:c r="A1356" s="18"/>
      <x:c r="B1356" s="18"/>
      <x:c r="C1356" s="18"/>
      <x:c r="D1356" s="18"/>
      <x:c r="E1356" s="18"/>
      <x:c r="F1356" s="18"/>
      <x:c r="G1356" s="18"/>
      <x:c r="H1356" s="18"/>
      <x:c r="I1356" s="18"/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  <x:c r="AA1356" s="18"/>
      <x:c r="AB1356" s="18"/>
      <x:c r="AC1356" s="18"/>
      <x:c r="AD1356" s="18"/>
      <x:c r="AE1356" s="18"/>
      <x:c r="AF1356" s="18"/>
      <x:c r="AG1356" s="18"/>
      <x:c r="AH1356" s="18"/>
      <x:c r="AI1356" s="18"/>
    </x:row>
    <x:row r="1357">
      <x:c r="A1357" s="18"/>
      <x:c r="B1357" s="18"/>
      <x:c r="C1357" s="18"/>
      <x:c r="D1357" s="18"/>
      <x:c r="E1357" s="18"/>
      <x:c r="F1357" s="18"/>
      <x:c r="G1357" s="18"/>
      <x:c r="H1357" s="18"/>
      <x:c r="I1357" s="18"/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  <x:c r="AA1357" s="18"/>
      <x:c r="AB1357" s="18"/>
      <x:c r="AC1357" s="18"/>
      <x:c r="AD1357" s="18"/>
      <x:c r="AE1357" s="18"/>
      <x:c r="AF1357" s="18"/>
      <x:c r="AG1357" s="18"/>
      <x:c r="AH1357" s="18"/>
      <x:c r="AI1357" s="18"/>
    </x:row>
    <x:row r="1358">
      <x:c r="A1358" s="18"/>
      <x:c r="B1358" s="18"/>
      <x:c r="C1358" s="18"/>
      <x:c r="D1358" s="18"/>
      <x:c r="E1358" s="18"/>
      <x:c r="F1358" s="18"/>
      <x:c r="G1358" s="18"/>
      <x:c r="H1358" s="18"/>
      <x:c r="I1358" s="18"/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  <x:c r="AA1358" s="18"/>
      <x:c r="AB1358" s="18"/>
      <x:c r="AC1358" s="18"/>
      <x:c r="AD1358" s="18"/>
      <x:c r="AE1358" s="18"/>
      <x:c r="AF1358" s="18"/>
      <x:c r="AG1358" s="18"/>
      <x:c r="AH1358" s="18"/>
      <x:c r="AI1358" s="18"/>
    </x:row>
    <x:row r="1359">
      <x:c r="A1359" s="18"/>
      <x:c r="B1359" s="18"/>
      <x:c r="C1359" s="18"/>
      <x:c r="D1359" s="18"/>
      <x:c r="E1359" s="18"/>
      <x:c r="F1359" s="18"/>
      <x:c r="G1359" s="18"/>
      <x:c r="H1359" s="18"/>
      <x:c r="I1359" s="18"/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  <x:c r="AA1359" s="18"/>
      <x:c r="AB1359" s="18"/>
      <x:c r="AC1359" s="18"/>
      <x:c r="AD1359" s="18"/>
      <x:c r="AE1359" s="18"/>
      <x:c r="AF1359" s="18"/>
      <x:c r="AG1359" s="18"/>
      <x:c r="AH1359" s="18"/>
      <x:c r="AI1359" s="18"/>
    </x:row>
    <x:row r="1360">
      <x:c r="A1360" s="18"/>
      <x:c r="B1360" s="18"/>
      <x:c r="C1360" s="18"/>
      <x:c r="D1360" s="18"/>
      <x:c r="E1360" s="18"/>
      <x:c r="F1360" s="18"/>
      <x:c r="G1360" s="18"/>
      <x:c r="H1360" s="18"/>
      <x:c r="I1360" s="18"/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  <x:c r="AA1360" s="18"/>
      <x:c r="AB1360" s="18"/>
      <x:c r="AC1360" s="18"/>
      <x:c r="AD1360" s="18"/>
      <x:c r="AE1360" s="18"/>
      <x:c r="AF1360" s="18"/>
      <x:c r="AG1360" s="18"/>
      <x:c r="AH1360" s="18"/>
      <x:c r="AI1360" s="18"/>
    </x:row>
    <x:row r="1361">
      <x:c r="A1361" s="18"/>
      <x:c r="B1361" s="18"/>
      <x:c r="C1361" s="18"/>
      <x:c r="D1361" s="18"/>
      <x:c r="E1361" s="18"/>
      <x:c r="F1361" s="18"/>
      <x:c r="G1361" s="18"/>
      <x:c r="H1361" s="18"/>
      <x:c r="I1361" s="18"/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  <x:c r="AA1361" s="18"/>
      <x:c r="AB1361" s="18"/>
      <x:c r="AC1361" s="18"/>
      <x:c r="AD1361" s="18"/>
      <x:c r="AE1361" s="18"/>
      <x:c r="AF1361" s="18"/>
      <x:c r="AG1361" s="18"/>
      <x:c r="AH1361" s="18"/>
      <x:c r="AI1361" s="18"/>
    </x:row>
    <x:row r="1362">
      <x:c r="A1362" s="18"/>
      <x:c r="B1362" s="18"/>
      <x:c r="C1362" s="18"/>
      <x:c r="D1362" s="18"/>
      <x:c r="E1362" s="18"/>
      <x:c r="F1362" s="18"/>
      <x:c r="G1362" s="18"/>
      <x:c r="H1362" s="18"/>
      <x:c r="I1362" s="18"/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  <x:c r="AA1362" s="18"/>
      <x:c r="AB1362" s="18"/>
      <x:c r="AC1362" s="18"/>
      <x:c r="AD1362" s="18"/>
      <x:c r="AE1362" s="18"/>
      <x:c r="AF1362" s="18"/>
      <x:c r="AG1362" s="18"/>
      <x:c r="AH1362" s="18"/>
      <x:c r="AI1362" s="18"/>
    </x:row>
    <x:row r="1363">
      <x:c r="A1363" s="18"/>
      <x:c r="B1363" s="18"/>
      <x:c r="C1363" s="18"/>
      <x:c r="D1363" s="18"/>
      <x:c r="E1363" s="18"/>
      <x:c r="F1363" s="18"/>
      <x:c r="G1363" s="18"/>
      <x:c r="H1363" s="18"/>
      <x:c r="I1363" s="18"/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  <x:c r="AA1363" s="18"/>
      <x:c r="AB1363" s="18"/>
      <x:c r="AC1363" s="18"/>
      <x:c r="AD1363" s="18"/>
      <x:c r="AE1363" s="18"/>
      <x:c r="AF1363" s="18"/>
      <x:c r="AG1363" s="18"/>
      <x:c r="AH1363" s="18"/>
      <x:c r="AI1363" s="18"/>
    </x:row>
    <x:row r="1364">
      <x:c r="A1364" s="18"/>
      <x:c r="B1364" s="18"/>
      <x:c r="C1364" s="18"/>
      <x:c r="D1364" s="18"/>
      <x:c r="E1364" s="18"/>
      <x:c r="F1364" s="18"/>
      <x:c r="G1364" s="18"/>
      <x:c r="H1364" s="18"/>
      <x:c r="I1364" s="18"/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  <x:c r="AA1364" s="18"/>
      <x:c r="AB1364" s="18"/>
      <x:c r="AC1364" s="18"/>
      <x:c r="AD1364" s="18"/>
      <x:c r="AE1364" s="18"/>
      <x:c r="AF1364" s="18"/>
      <x:c r="AG1364" s="18"/>
      <x:c r="AH1364" s="18"/>
      <x:c r="AI1364" s="18"/>
    </x:row>
    <x:row r="1365">
      <x:c r="A1365" s="18"/>
      <x:c r="B1365" s="18"/>
      <x:c r="C1365" s="18"/>
      <x:c r="D1365" s="18"/>
      <x:c r="E1365" s="18"/>
      <x:c r="F1365" s="18"/>
      <x:c r="G1365" s="18"/>
      <x:c r="H1365" s="18"/>
      <x:c r="I1365" s="18"/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  <x:c r="AA1365" s="18"/>
      <x:c r="AB1365" s="18"/>
      <x:c r="AC1365" s="18"/>
      <x:c r="AD1365" s="18"/>
      <x:c r="AE1365" s="18"/>
      <x:c r="AF1365" s="18"/>
      <x:c r="AG1365" s="18"/>
      <x:c r="AH1365" s="18"/>
      <x:c r="AI1365" s="18"/>
    </x:row>
    <x:row r="1366">
      <x:c r="A1366" s="18"/>
      <x:c r="B1366" s="18"/>
      <x:c r="C1366" s="18"/>
      <x:c r="D1366" s="18"/>
      <x:c r="E1366" s="18"/>
      <x:c r="F1366" s="18"/>
      <x:c r="G1366" s="18"/>
      <x:c r="H1366" s="18"/>
      <x:c r="I1366" s="18"/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  <x:c r="AA1366" s="18"/>
      <x:c r="AB1366" s="18"/>
      <x:c r="AC1366" s="18"/>
      <x:c r="AD1366" s="18"/>
      <x:c r="AE1366" s="18"/>
      <x:c r="AF1366" s="18"/>
      <x:c r="AG1366" s="18"/>
      <x:c r="AH1366" s="18"/>
      <x:c r="AI1366" s="18"/>
    </x:row>
    <x:row r="1367">
      <x:c r="A1367" s="18"/>
      <x:c r="B1367" s="18"/>
      <x:c r="C1367" s="18"/>
      <x:c r="D1367" s="18"/>
      <x:c r="E1367" s="18"/>
      <x:c r="F1367" s="18"/>
      <x:c r="G1367" s="18"/>
      <x:c r="H1367" s="18"/>
      <x:c r="I1367" s="18"/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  <x:c r="AA1367" s="18"/>
      <x:c r="AB1367" s="18"/>
      <x:c r="AC1367" s="18"/>
      <x:c r="AD1367" s="18"/>
      <x:c r="AE1367" s="18"/>
      <x:c r="AF1367" s="18"/>
      <x:c r="AG1367" s="18"/>
      <x:c r="AH1367" s="18"/>
      <x:c r="AI1367" s="18"/>
    </x:row>
    <x:row r="1368">
      <x:c r="A1368" s="18"/>
      <x:c r="B1368" s="18"/>
      <x:c r="C1368" s="18"/>
      <x:c r="D1368" s="18"/>
      <x:c r="E1368" s="18"/>
      <x:c r="F1368" s="18"/>
      <x:c r="G1368" s="18"/>
      <x:c r="H1368" s="18"/>
      <x:c r="I1368" s="18"/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  <x:c r="AA1368" s="18"/>
      <x:c r="AB1368" s="18"/>
      <x:c r="AC1368" s="18"/>
      <x:c r="AD1368" s="18"/>
      <x:c r="AE1368" s="18"/>
      <x:c r="AF1368" s="18"/>
      <x:c r="AG1368" s="18"/>
      <x:c r="AH1368" s="18"/>
      <x:c r="AI1368" s="18"/>
    </x:row>
    <x:row r="1369">
      <x:c r="A1369" s="18"/>
      <x:c r="B1369" s="18"/>
      <x:c r="C1369" s="18"/>
      <x:c r="D1369" s="18"/>
      <x:c r="E1369" s="18"/>
      <x:c r="F1369" s="18"/>
      <x:c r="G1369" s="18"/>
      <x:c r="H1369" s="18"/>
      <x:c r="I1369" s="18"/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  <x:c r="AA1369" s="18"/>
      <x:c r="AB1369" s="18"/>
      <x:c r="AC1369" s="18"/>
      <x:c r="AD1369" s="18"/>
      <x:c r="AE1369" s="18"/>
      <x:c r="AF1369" s="18"/>
      <x:c r="AG1369" s="18"/>
      <x:c r="AH1369" s="18"/>
      <x:c r="AI1369" s="18"/>
    </x:row>
    <x:row r="1370">
      <x:c r="A1370" s="18"/>
      <x:c r="B1370" s="18"/>
      <x:c r="C1370" s="18"/>
      <x:c r="D1370" s="18"/>
      <x:c r="E1370" s="18"/>
      <x:c r="F1370" s="18"/>
      <x:c r="G1370" s="18"/>
      <x:c r="H1370" s="18"/>
      <x:c r="I1370" s="18"/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  <x:c r="AA1370" s="18"/>
      <x:c r="AB1370" s="18"/>
      <x:c r="AC1370" s="18"/>
      <x:c r="AD1370" s="18"/>
      <x:c r="AE1370" s="18"/>
      <x:c r="AF1370" s="18"/>
      <x:c r="AG1370" s="18"/>
      <x:c r="AH1370" s="18"/>
      <x:c r="AI1370" s="18"/>
    </x:row>
    <x:row r="1371">
      <x:c r="A1371" s="18"/>
      <x:c r="B1371" s="18"/>
      <x:c r="C1371" s="18"/>
      <x:c r="D1371" s="18"/>
      <x:c r="E1371" s="18"/>
      <x:c r="F1371" s="18"/>
      <x:c r="G1371" s="18"/>
      <x:c r="H1371" s="18"/>
      <x:c r="I1371" s="18"/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  <x:c r="AA1371" s="18"/>
      <x:c r="AB1371" s="18"/>
      <x:c r="AC1371" s="18"/>
      <x:c r="AD1371" s="18"/>
      <x:c r="AE1371" s="18"/>
      <x:c r="AF1371" s="18"/>
      <x:c r="AG1371" s="18"/>
      <x:c r="AH1371" s="18"/>
      <x:c r="AI1371" s="18"/>
    </x:row>
    <x:row r="1372">
      <x:c r="A1372" s="18"/>
      <x:c r="B1372" s="18"/>
      <x:c r="C1372" s="18"/>
      <x:c r="D1372" s="18"/>
      <x:c r="E1372" s="18"/>
      <x:c r="F1372" s="18"/>
      <x:c r="G1372" s="18"/>
      <x:c r="H1372" s="18"/>
      <x:c r="I1372" s="18"/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  <x:c r="AA1372" s="18"/>
      <x:c r="AB1372" s="18"/>
      <x:c r="AC1372" s="18"/>
      <x:c r="AD1372" s="18"/>
      <x:c r="AE1372" s="18"/>
      <x:c r="AF1372" s="18"/>
      <x:c r="AG1372" s="18"/>
      <x:c r="AH1372" s="18"/>
      <x:c r="AI1372" s="18"/>
    </x:row>
    <x:row r="1373">
      <x:c r="A1373" s="18"/>
      <x:c r="B1373" s="18"/>
      <x:c r="C1373" s="18"/>
      <x:c r="D1373" s="18"/>
      <x:c r="E1373" s="18"/>
      <x:c r="F1373" s="18"/>
      <x:c r="G1373" s="18"/>
      <x:c r="H1373" s="18"/>
      <x:c r="I1373" s="18"/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  <x:c r="AA1373" s="18"/>
      <x:c r="AB1373" s="18"/>
      <x:c r="AC1373" s="18"/>
      <x:c r="AD1373" s="18"/>
      <x:c r="AE1373" s="18"/>
      <x:c r="AF1373" s="18"/>
      <x:c r="AG1373" s="18"/>
      <x:c r="AH1373" s="18"/>
      <x:c r="AI1373" s="18"/>
    </x:row>
    <x:row r="1374">
      <x:c r="A1374" s="18"/>
      <x:c r="B1374" s="18"/>
      <x:c r="C1374" s="18"/>
      <x:c r="D1374" s="18"/>
      <x:c r="E1374" s="18"/>
      <x:c r="F1374" s="18"/>
      <x:c r="G1374" s="18"/>
      <x:c r="H1374" s="18"/>
      <x:c r="I1374" s="18"/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  <x:c r="AA1374" s="18"/>
      <x:c r="AB1374" s="18"/>
      <x:c r="AC1374" s="18"/>
      <x:c r="AD1374" s="18"/>
      <x:c r="AE1374" s="18"/>
      <x:c r="AF1374" s="18"/>
      <x:c r="AG1374" s="18"/>
      <x:c r="AH1374" s="18"/>
      <x:c r="AI1374" s="18"/>
    </x:row>
    <x:row r="1375">
      <x:c r="A1375" s="18"/>
      <x:c r="B1375" s="18"/>
      <x:c r="C1375" s="18"/>
      <x:c r="D1375" s="18"/>
      <x:c r="E1375" s="18"/>
      <x:c r="F1375" s="18"/>
      <x:c r="G1375" s="18"/>
      <x:c r="H1375" s="18"/>
      <x:c r="I1375" s="18"/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  <x:c r="AA1375" s="18"/>
      <x:c r="AB1375" s="18"/>
      <x:c r="AC1375" s="18"/>
      <x:c r="AD1375" s="18"/>
      <x:c r="AE1375" s="18"/>
      <x:c r="AF1375" s="18"/>
      <x:c r="AG1375" s="18"/>
      <x:c r="AH1375" s="18"/>
      <x:c r="AI1375" s="18"/>
    </x:row>
    <x:row r="1376">
      <x:c r="A1376" s="18"/>
      <x:c r="B1376" s="18"/>
      <x:c r="C1376" s="18"/>
      <x:c r="D1376" s="18"/>
      <x:c r="E1376" s="18"/>
      <x:c r="F1376" s="18"/>
      <x:c r="G1376" s="18"/>
      <x:c r="H1376" s="18"/>
      <x:c r="I1376" s="18"/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  <x:c r="AA1376" s="18"/>
      <x:c r="AB1376" s="18"/>
      <x:c r="AC1376" s="18"/>
      <x:c r="AD1376" s="18"/>
      <x:c r="AE1376" s="18"/>
      <x:c r="AF1376" s="18"/>
      <x:c r="AG1376" s="18"/>
      <x:c r="AH1376" s="18"/>
      <x:c r="AI1376" s="18"/>
    </x:row>
    <x:row r="1377">
      <x:c r="A1377" s="18"/>
      <x:c r="B1377" s="18"/>
      <x:c r="C1377" s="18"/>
      <x:c r="D1377" s="18"/>
      <x:c r="E1377" s="18"/>
      <x:c r="F1377" s="18"/>
      <x:c r="G1377" s="18"/>
      <x:c r="H1377" s="18"/>
      <x:c r="I1377" s="18"/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  <x:c r="AA1377" s="18"/>
      <x:c r="AB1377" s="18"/>
      <x:c r="AC1377" s="18"/>
      <x:c r="AD1377" s="18"/>
      <x:c r="AE1377" s="18"/>
      <x:c r="AF1377" s="18"/>
      <x:c r="AG1377" s="18"/>
      <x:c r="AH1377" s="18"/>
      <x:c r="AI1377" s="18"/>
    </x:row>
    <x:row r="1378">
      <x:c r="A1378" s="18"/>
      <x:c r="B1378" s="18"/>
      <x:c r="C1378" s="18"/>
      <x:c r="D1378" s="18"/>
      <x:c r="E1378" s="18"/>
      <x:c r="F1378" s="18"/>
      <x:c r="G1378" s="18"/>
      <x:c r="H1378" s="18"/>
      <x:c r="I1378" s="18"/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  <x:c r="AA1378" s="18"/>
      <x:c r="AB1378" s="18"/>
      <x:c r="AC1378" s="18"/>
      <x:c r="AD1378" s="18"/>
      <x:c r="AE1378" s="18"/>
      <x:c r="AF1378" s="18"/>
      <x:c r="AG1378" s="18"/>
      <x:c r="AH1378" s="18"/>
      <x:c r="AI1378" s="18"/>
    </x:row>
    <x:row r="1379">
      <x:c r="A1379" s="18"/>
      <x:c r="B1379" s="18"/>
      <x:c r="C1379" s="18"/>
      <x:c r="D1379" s="18"/>
      <x:c r="E1379" s="18"/>
      <x:c r="F1379" s="18"/>
      <x:c r="G1379" s="18"/>
      <x:c r="H1379" s="18"/>
      <x:c r="I1379" s="18"/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  <x:c r="AA1379" s="18"/>
      <x:c r="AB1379" s="18"/>
      <x:c r="AC1379" s="18"/>
      <x:c r="AD1379" s="18"/>
      <x:c r="AE1379" s="18"/>
      <x:c r="AF1379" s="18"/>
      <x:c r="AG1379" s="18"/>
      <x:c r="AH1379" s="18"/>
      <x:c r="AI1379" s="18"/>
    </x:row>
    <x:row r="1380">
      <x:c r="A1380" s="18"/>
      <x:c r="B1380" s="18"/>
      <x:c r="C1380" s="18"/>
      <x:c r="D1380" s="18"/>
      <x:c r="E1380" s="18"/>
      <x:c r="F1380" s="18"/>
      <x:c r="G1380" s="18"/>
      <x:c r="H1380" s="18"/>
      <x:c r="I1380" s="18"/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  <x:c r="AA1380" s="18"/>
      <x:c r="AB1380" s="18"/>
      <x:c r="AC1380" s="18"/>
      <x:c r="AD1380" s="18"/>
      <x:c r="AE1380" s="18"/>
      <x:c r="AF1380" s="18"/>
      <x:c r="AG1380" s="18"/>
      <x:c r="AH1380" s="18"/>
      <x:c r="AI1380" s="18"/>
    </x:row>
    <x:row r="1381">
      <x:c r="A1381" s="18"/>
      <x:c r="B1381" s="18"/>
      <x:c r="C1381" s="18"/>
      <x:c r="D1381" s="18"/>
      <x:c r="E1381" s="18"/>
      <x:c r="F1381" s="18"/>
      <x:c r="G1381" s="18"/>
      <x:c r="H1381" s="18"/>
      <x:c r="I1381" s="18"/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  <x:c r="AA1381" s="18"/>
      <x:c r="AB1381" s="18"/>
      <x:c r="AC1381" s="18"/>
      <x:c r="AD1381" s="18"/>
      <x:c r="AE1381" s="18"/>
      <x:c r="AF1381" s="18"/>
      <x:c r="AG1381" s="18"/>
      <x:c r="AH1381" s="18"/>
      <x:c r="AI1381" s="18"/>
    </x:row>
    <x:row r="1382">
      <x:c r="A1382" s="18"/>
      <x:c r="B1382" s="18"/>
      <x:c r="C1382" s="18"/>
      <x:c r="D1382" s="18"/>
      <x:c r="E1382" s="18"/>
      <x:c r="F1382" s="18"/>
      <x:c r="G1382" s="18"/>
      <x:c r="H1382" s="18"/>
      <x:c r="I1382" s="18"/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  <x:c r="AA1382" s="18"/>
      <x:c r="AB1382" s="18"/>
      <x:c r="AC1382" s="18"/>
      <x:c r="AD1382" s="18"/>
      <x:c r="AE1382" s="18"/>
      <x:c r="AF1382" s="18"/>
      <x:c r="AG1382" s="18"/>
      <x:c r="AH1382" s="18"/>
      <x:c r="AI1382" s="18"/>
    </x:row>
    <x:row r="1383">
      <x:c r="A1383" s="18"/>
      <x:c r="B1383" s="18"/>
      <x:c r="C1383" s="18"/>
      <x:c r="D1383" s="18"/>
      <x:c r="E1383" s="18"/>
      <x:c r="F1383" s="18"/>
      <x:c r="G1383" s="18"/>
      <x:c r="H1383" s="18"/>
      <x:c r="I1383" s="18"/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  <x:c r="AA1383" s="18"/>
      <x:c r="AB1383" s="18"/>
      <x:c r="AC1383" s="18"/>
      <x:c r="AD1383" s="18"/>
      <x:c r="AE1383" s="18"/>
      <x:c r="AF1383" s="18"/>
      <x:c r="AG1383" s="18"/>
      <x:c r="AH1383" s="18"/>
      <x:c r="AI1383" s="18"/>
    </x:row>
    <x:row r="1384">
      <x:c r="A1384" s="18"/>
      <x:c r="B1384" s="18"/>
      <x:c r="C1384" s="18"/>
      <x:c r="D1384" s="18"/>
      <x:c r="E1384" s="18"/>
      <x:c r="F1384" s="18"/>
      <x:c r="G1384" s="18"/>
      <x:c r="H1384" s="18"/>
      <x:c r="I1384" s="18"/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  <x:c r="AA1384" s="18"/>
      <x:c r="AB1384" s="18"/>
      <x:c r="AC1384" s="18"/>
      <x:c r="AD1384" s="18"/>
      <x:c r="AE1384" s="18"/>
      <x:c r="AF1384" s="18"/>
      <x:c r="AG1384" s="18"/>
      <x:c r="AH1384" s="18"/>
      <x:c r="AI1384" s="18"/>
    </x:row>
    <x:row r="1385">
      <x:c r="A1385" s="18"/>
      <x:c r="B1385" s="18"/>
      <x:c r="C1385" s="18"/>
      <x:c r="D1385" s="18"/>
      <x:c r="E1385" s="18"/>
      <x:c r="F1385" s="18"/>
      <x:c r="G1385" s="18"/>
      <x:c r="H1385" s="18"/>
      <x:c r="I1385" s="18"/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  <x:c r="AA1385" s="18"/>
      <x:c r="AB1385" s="18"/>
      <x:c r="AC1385" s="18"/>
      <x:c r="AD1385" s="18"/>
      <x:c r="AE1385" s="18"/>
      <x:c r="AF1385" s="18"/>
      <x:c r="AG1385" s="18"/>
      <x:c r="AH1385" s="18"/>
      <x:c r="AI1385" s="18"/>
    </x:row>
    <x:row r="1386">
      <x:c r="A1386" s="18"/>
      <x:c r="B1386" s="18"/>
      <x:c r="C1386" s="18"/>
      <x:c r="D1386" s="18"/>
      <x:c r="E1386" s="18"/>
      <x:c r="F1386" s="18"/>
      <x:c r="G1386" s="18"/>
      <x:c r="H1386" s="18"/>
      <x:c r="I1386" s="18"/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  <x:c r="AA1386" s="18"/>
      <x:c r="AB1386" s="18"/>
      <x:c r="AC1386" s="18"/>
      <x:c r="AD1386" s="18"/>
      <x:c r="AE1386" s="18"/>
      <x:c r="AF1386" s="18"/>
      <x:c r="AG1386" s="18"/>
      <x:c r="AH1386" s="18"/>
      <x:c r="AI1386" s="18"/>
    </x:row>
    <x:row r="1387">
      <x:c r="A1387" s="18"/>
      <x:c r="B1387" s="18"/>
      <x:c r="C1387" s="18"/>
      <x:c r="D1387" s="18"/>
      <x:c r="E1387" s="18"/>
      <x:c r="F1387" s="18"/>
      <x:c r="G1387" s="18"/>
      <x:c r="H1387" s="18"/>
      <x:c r="I1387" s="18"/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  <x:c r="AA1387" s="18"/>
      <x:c r="AB1387" s="18"/>
      <x:c r="AC1387" s="18"/>
      <x:c r="AD1387" s="18"/>
      <x:c r="AE1387" s="18"/>
      <x:c r="AF1387" s="18"/>
      <x:c r="AG1387" s="18"/>
      <x:c r="AH1387" s="18"/>
      <x:c r="AI1387" s="18"/>
    </x:row>
    <x:row r="1388">
      <x:c r="A1388" s="18"/>
      <x:c r="B1388" s="18"/>
      <x:c r="C1388" s="18"/>
      <x:c r="D1388" s="18"/>
      <x:c r="E1388" s="18"/>
      <x:c r="F1388" s="18"/>
      <x:c r="G1388" s="18"/>
      <x:c r="H1388" s="18"/>
      <x:c r="I1388" s="18"/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  <x:c r="AA1388" s="18"/>
      <x:c r="AB1388" s="18"/>
      <x:c r="AC1388" s="18"/>
      <x:c r="AD1388" s="18"/>
      <x:c r="AE1388" s="18"/>
      <x:c r="AF1388" s="18"/>
      <x:c r="AG1388" s="18"/>
      <x:c r="AH1388" s="18"/>
      <x:c r="AI1388" s="18"/>
    </x:row>
    <x:row r="1389">
      <x:c r="A1389" s="18"/>
      <x:c r="B1389" s="18"/>
      <x:c r="C1389" s="18"/>
      <x:c r="D1389" s="18"/>
      <x:c r="E1389" s="18"/>
      <x:c r="F1389" s="18"/>
      <x:c r="G1389" s="18"/>
      <x:c r="H1389" s="18"/>
      <x:c r="I1389" s="18"/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  <x:c r="AA1389" s="18"/>
      <x:c r="AB1389" s="18"/>
      <x:c r="AC1389" s="18"/>
      <x:c r="AD1389" s="18"/>
      <x:c r="AE1389" s="18"/>
      <x:c r="AF1389" s="18"/>
      <x:c r="AG1389" s="18"/>
      <x:c r="AH1389" s="18"/>
      <x:c r="AI1389" s="18"/>
    </x:row>
    <x:row r="1390">
      <x:c r="A1390" s="18"/>
      <x:c r="B1390" s="18"/>
      <x:c r="C1390" s="18"/>
      <x:c r="D1390" s="18"/>
      <x:c r="E1390" s="18"/>
      <x:c r="F1390" s="18"/>
      <x:c r="G1390" s="18"/>
      <x:c r="H1390" s="18"/>
      <x:c r="I1390" s="18"/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  <x:c r="AA1390" s="18"/>
      <x:c r="AB1390" s="18"/>
      <x:c r="AC1390" s="18"/>
      <x:c r="AD1390" s="18"/>
      <x:c r="AE1390" s="18"/>
      <x:c r="AF1390" s="18"/>
      <x:c r="AG1390" s="18"/>
      <x:c r="AH1390" s="18"/>
      <x:c r="AI1390" s="18"/>
    </x:row>
    <x:row r="1391">
      <x:c r="A1391" s="18"/>
      <x:c r="B1391" s="18"/>
      <x:c r="C1391" s="18"/>
      <x:c r="D1391" s="18"/>
      <x:c r="E1391" s="18"/>
      <x:c r="F1391" s="18"/>
      <x:c r="G1391" s="18"/>
      <x:c r="H1391" s="18"/>
      <x:c r="I1391" s="18"/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  <x:c r="AA1391" s="18"/>
      <x:c r="AB1391" s="18"/>
      <x:c r="AC1391" s="18"/>
      <x:c r="AD1391" s="18"/>
      <x:c r="AE1391" s="18"/>
      <x:c r="AF1391" s="18"/>
      <x:c r="AG1391" s="18"/>
      <x:c r="AH1391" s="18"/>
      <x:c r="AI1391" s="18"/>
    </x:row>
    <x:row r="1392">
      <x:c r="A1392" s="18"/>
      <x:c r="B1392" s="18"/>
      <x:c r="C1392" s="18"/>
      <x:c r="D1392" s="18"/>
      <x:c r="E1392" s="18"/>
      <x:c r="F1392" s="18"/>
      <x:c r="G1392" s="18"/>
      <x:c r="H1392" s="18"/>
      <x:c r="I1392" s="18"/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  <x:c r="AA1392" s="18"/>
      <x:c r="AB1392" s="18"/>
      <x:c r="AC1392" s="18"/>
      <x:c r="AD1392" s="18"/>
      <x:c r="AE1392" s="18"/>
      <x:c r="AF1392" s="18"/>
      <x:c r="AG1392" s="18"/>
      <x:c r="AH1392" s="18"/>
      <x:c r="AI1392" s="18"/>
    </x:row>
    <x:row r="1393">
      <x:c r="A1393" s="18"/>
      <x:c r="B1393" s="18"/>
      <x:c r="C1393" s="18"/>
      <x:c r="D1393" s="18"/>
      <x:c r="E1393" s="18"/>
      <x:c r="F1393" s="18"/>
      <x:c r="G1393" s="18"/>
      <x:c r="H1393" s="18"/>
      <x:c r="I1393" s="18"/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  <x:c r="AA1393" s="18"/>
      <x:c r="AB1393" s="18"/>
      <x:c r="AC1393" s="18"/>
      <x:c r="AD1393" s="18"/>
      <x:c r="AE1393" s="18"/>
      <x:c r="AF1393" s="18"/>
      <x:c r="AG1393" s="18"/>
      <x:c r="AH1393" s="18"/>
      <x:c r="AI1393" s="18"/>
    </x:row>
    <x:row r="1394">
      <x:c r="A1394" s="18"/>
      <x:c r="B1394" s="18"/>
      <x:c r="C1394" s="18"/>
      <x:c r="D1394" s="18"/>
      <x:c r="E1394" s="18"/>
      <x:c r="F1394" s="18"/>
      <x:c r="G1394" s="18"/>
      <x:c r="H1394" s="18"/>
      <x:c r="I1394" s="18"/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  <x:c r="AA1394" s="18"/>
      <x:c r="AB1394" s="18"/>
      <x:c r="AC1394" s="18"/>
      <x:c r="AD1394" s="18"/>
      <x:c r="AE1394" s="18"/>
      <x:c r="AF1394" s="18"/>
      <x:c r="AG1394" s="18"/>
      <x:c r="AH1394" s="18"/>
      <x:c r="AI1394" s="18"/>
    </x:row>
    <x:row r="1395">
      <x:c r="A1395" s="18"/>
      <x:c r="B1395" s="18"/>
      <x:c r="C1395" s="18"/>
      <x:c r="D1395" s="18"/>
      <x:c r="E1395" s="18"/>
      <x:c r="F1395" s="18"/>
      <x:c r="G1395" s="18"/>
      <x:c r="H1395" s="18"/>
      <x:c r="I1395" s="18"/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  <x:c r="AA1395" s="18"/>
      <x:c r="AB1395" s="18"/>
      <x:c r="AC1395" s="18"/>
      <x:c r="AD1395" s="18"/>
      <x:c r="AE1395" s="18"/>
      <x:c r="AF1395" s="18"/>
      <x:c r="AG1395" s="18"/>
      <x:c r="AH1395" s="18"/>
      <x:c r="AI1395" s="18"/>
    </x:row>
    <x:row r="1396">
      <x:c r="A1396" s="18"/>
      <x:c r="B1396" s="18"/>
      <x:c r="C1396" s="18"/>
      <x:c r="D1396" s="18"/>
      <x:c r="E1396" s="18"/>
      <x:c r="F1396" s="18"/>
      <x:c r="G1396" s="18"/>
      <x:c r="H1396" s="18"/>
      <x:c r="I1396" s="18"/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  <x:c r="AA1396" s="18"/>
      <x:c r="AB1396" s="18"/>
      <x:c r="AC1396" s="18"/>
      <x:c r="AD1396" s="18"/>
      <x:c r="AE1396" s="18"/>
      <x:c r="AF1396" s="18"/>
      <x:c r="AG1396" s="18"/>
      <x:c r="AH1396" s="18"/>
      <x:c r="AI1396" s="18"/>
    </x:row>
    <x:row r="1397">
      <x:c r="A1397" s="18"/>
      <x:c r="B1397" s="18"/>
      <x:c r="C1397" s="18"/>
      <x:c r="D1397" s="18"/>
      <x:c r="E1397" s="18"/>
      <x:c r="F1397" s="18"/>
      <x:c r="G1397" s="18"/>
      <x:c r="H1397" s="18"/>
      <x:c r="I1397" s="18"/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  <x:c r="AA1397" s="18"/>
      <x:c r="AB1397" s="18"/>
      <x:c r="AC1397" s="18"/>
      <x:c r="AD1397" s="18"/>
      <x:c r="AE1397" s="18"/>
      <x:c r="AF1397" s="18"/>
      <x:c r="AG1397" s="18"/>
      <x:c r="AH1397" s="18"/>
      <x:c r="AI1397" s="18"/>
    </x:row>
    <x:row r="1398">
      <x:c r="A1398" s="18"/>
      <x:c r="B1398" s="18"/>
      <x:c r="C1398" s="18"/>
      <x:c r="D1398" s="18"/>
      <x:c r="E1398" s="18"/>
      <x:c r="F1398" s="18"/>
      <x:c r="G1398" s="18"/>
      <x:c r="H1398" s="18"/>
      <x:c r="I1398" s="18"/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  <x:c r="AA1398" s="18"/>
      <x:c r="AB1398" s="18"/>
      <x:c r="AC1398" s="18"/>
      <x:c r="AD1398" s="18"/>
      <x:c r="AE1398" s="18"/>
      <x:c r="AF1398" s="18"/>
      <x:c r="AG1398" s="18"/>
      <x:c r="AH1398" s="18"/>
      <x:c r="AI1398" s="18"/>
    </x:row>
    <x:row r="1399">
      <x:c r="A1399" s="18"/>
      <x:c r="B1399" s="18"/>
      <x:c r="C1399" s="18"/>
      <x:c r="D1399" s="18"/>
      <x:c r="E1399" s="18"/>
      <x:c r="F1399" s="18"/>
      <x:c r="G1399" s="18"/>
      <x:c r="H1399" s="18"/>
      <x:c r="I1399" s="18"/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  <x:c r="AA1399" s="18"/>
      <x:c r="AB1399" s="18"/>
      <x:c r="AC1399" s="18"/>
      <x:c r="AD1399" s="18"/>
      <x:c r="AE1399" s="18"/>
      <x:c r="AF1399" s="18"/>
      <x:c r="AG1399" s="18"/>
      <x:c r="AH1399" s="18"/>
      <x:c r="AI1399" s="18"/>
    </x:row>
    <x:row r="1400">
      <x:c r="A1400" s="18"/>
      <x:c r="B1400" s="18"/>
      <x:c r="C1400" s="18"/>
      <x:c r="D1400" s="18"/>
      <x:c r="E1400" s="18"/>
      <x:c r="F1400" s="18"/>
      <x:c r="G1400" s="18"/>
      <x:c r="H1400" s="18"/>
      <x:c r="I1400" s="18"/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  <x:c r="AA1400" s="18"/>
      <x:c r="AB1400" s="18"/>
      <x:c r="AC1400" s="18"/>
      <x:c r="AD1400" s="18"/>
      <x:c r="AE1400" s="18"/>
      <x:c r="AF1400" s="18"/>
      <x:c r="AG1400" s="18"/>
      <x:c r="AH1400" s="18"/>
      <x:c r="AI1400" s="18"/>
    </x:row>
    <x:row r="1401">
      <x:c r="A1401" s="18"/>
      <x:c r="B1401" s="18"/>
      <x:c r="C1401" s="18"/>
      <x:c r="D1401" s="18"/>
      <x:c r="E1401" s="18"/>
      <x:c r="F1401" s="18"/>
      <x:c r="G1401" s="18"/>
      <x:c r="H1401" s="18"/>
      <x:c r="I1401" s="18"/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  <x:c r="AA1401" s="18"/>
      <x:c r="AB1401" s="18"/>
      <x:c r="AC1401" s="18"/>
      <x:c r="AD1401" s="18"/>
      <x:c r="AE1401" s="18"/>
      <x:c r="AF1401" s="18"/>
      <x:c r="AG1401" s="18"/>
      <x:c r="AH1401" s="18"/>
      <x:c r="AI1401" s="18"/>
    </x:row>
    <x:row r="1402">
      <x:c r="A1402" s="18"/>
      <x:c r="B1402" s="18"/>
      <x:c r="C1402" s="18"/>
      <x:c r="D1402" s="18"/>
      <x:c r="E1402" s="18"/>
      <x:c r="F1402" s="18"/>
      <x:c r="G1402" s="18"/>
      <x:c r="H1402" s="18"/>
      <x:c r="I1402" s="18"/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  <x:c r="AA1402" s="18"/>
      <x:c r="AB1402" s="18"/>
      <x:c r="AC1402" s="18"/>
      <x:c r="AD1402" s="18"/>
      <x:c r="AE1402" s="18"/>
      <x:c r="AF1402" s="18"/>
      <x:c r="AG1402" s="18"/>
      <x:c r="AH1402" s="18"/>
      <x:c r="AI1402" s="18"/>
    </x:row>
    <x:row r="1403">
      <x:c r="A1403" s="18"/>
      <x:c r="B1403" s="18"/>
      <x:c r="C1403" s="18"/>
      <x:c r="D1403" s="18"/>
      <x:c r="E1403" s="18"/>
      <x:c r="F1403" s="18"/>
      <x:c r="G1403" s="18"/>
      <x:c r="H1403" s="18"/>
      <x:c r="I1403" s="18"/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  <x:c r="AA1403" s="18"/>
      <x:c r="AB1403" s="18"/>
      <x:c r="AC1403" s="18"/>
      <x:c r="AD1403" s="18"/>
      <x:c r="AE1403" s="18"/>
      <x:c r="AF1403" s="18"/>
      <x:c r="AG1403" s="18"/>
      <x:c r="AH1403" s="18"/>
      <x:c r="AI1403" s="18"/>
    </x:row>
    <x:row r="1404">
      <x:c r="A1404" s="18"/>
      <x:c r="B1404" s="18"/>
      <x:c r="C1404" s="18"/>
      <x:c r="D1404" s="18"/>
      <x:c r="E1404" s="18"/>
      <x:c r="F1404" s="18"/>
      <x:c r="G1404" s="18"/>
      <x:c r="H1404" s="18"/>
      <x:c r="I1404" s="18"/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  <x:c r="AA1404" s="18"/>
      <x:c r="AB1404" s="18"/>
      <x:c r="AC1404" s="18"/>
      <x:c r="AD1404" s="18"/>
      <x:c r="AE1404" s="18"/>
      <x:c r="AF1404" s="18"/>
      <x:c r="AG1404" s="18"/>
      <x:c r="AH1404" s="18"/>
      <x:c r="AI1404" s="18"/>
    </x:row>
    <x:row r="1405">
      <x:c r="A1405" s="18"/>
      <x:c r="B1405" s="18"/>
      <x:c r="C1405" s="18"/>
      <x:c r="D1405" s="18"/>
      <x:c r="E1405" s="18"/>
      <x:c r="F1405" s="18"/>
      <x:c r="G1405" s="18"/>
      <x:c r="H1405" s="18"/>
      <x:c r="I1405" s="18"/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  <x:c r="AA1405" s="18"/>
      <x:c r="AB1405" s="18"/>
      <x:c r="AC1405" s="18"/>
      <x:c r="AD1405" s="18"/>
      <x:c r="AE1405" s="18"/>
      <x:c r="AF1405" s="18"/>
      <x:c r="AG1405" s="18"/>
      <x:c r="AH1405" s="18"/>
      <x:c r="AI1405" s="18"/>
    </x:row>
    <x:row r="1406">
      <x:c r="A1406" s="18"/>
      <x:c r="B1406" s="18"/>
      <x:c r="C1406" s="18"/>
      <x:c r="D1406" s="18"/>
      <x:c r="E1406" s="18"/>
      <x:c r="F1406" s="18"/>
      <x:c r="G1406" s="18"/>
      <x:c r="H1406" s="18"/>
      <x:c r="I1406" s="18"/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  <x:c r="AA1406" s="18"/>
      <x:c r="AB1406" s="18"/>
      <x:c r="AC1406" s="18"/>
      <x:c r="AD1406" s="18"/>
      <x:c r="AE1406" s="18"/>
      <x:c r="AF1406" s="18"/>
      <x:c r="AG1406" s="18"/>
      <x:c r="AH1406" s="18"/>
      <x:c r="AI1406" s="18"/>
    </x:row>
    <x:row r="1407">
      <x:c r="A1407" s="18"/>
      <x:c r="B1407" s="18"/>
      <x:c r="C1407" s="18"/>
      <x:c r="D1407" s="18"/>
      <x:c r="E1407" s="18"/>
      <x:c r="F1407" s="18"/>
      <x:c r="G1407" s="18"/>
      <x:c r="H1407" s="18"/>
      <x:c r="I1407" s="18"/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  <x:c r="AA1407" s="18"/>
      <x:c r="AB1407" s="18"/>
      <x:c r="AC1407" s="18"/>
      <x:c r="AD1407" s="18"/>
      <x:c r="AE1407" s="18"/>
      <x:c r="AF1407" s="18"/>
      <x:c r="AG1407" s="18"/>
      <x:c r="AH1407" s="18"/>
      <x:c r="AI1407" s="18"/>
    </x:row>
    <x:row r="1408">
      <x:c r="A1408" s="18"/>
      <x:c r="B1408" s="18"/>
      <x:c r="C1408" s="18"/>
      <x:c r="D1408" s="18"/>
      <x:c r="E1408" s="18"/>
      <x:c r="F1408" s="18"/>
      <x:c r="G1408" s="18"/>
      <x:c r="H1408" s="18"/>
      <x:c r="I1408" s="18"/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  <x:c r="AA1408" s="18"/>
      <x:c r="AB1408" s="18"/>
      <x:c r="AC1408" s="18"/>
      <x:c r="AD1408" s="18"/>
      <x:c r="AE1408" s="18"/>
      <x:c r="AF1408" s="18"/>
      <x:c r="AG1408" s="18"/>
      <x:c r="AH1408" s="18"/>
      <x:c r="AI1408" s="18"/>
    </x:row>
    <x:row r="1409">
      <x:c r="A1409" s="18"/>
      <x:c r="B1409" s="18"/>
      <x:c r="C1409" s="18"/>
      <x:c r="D1409" s="18"/>
      <x:c r="E1409" s="18"/>
      <x:c r="F1409" s="18"/>
      <x:c r="G1409" s="18"/>
      <x:c r="H1409" s="18"/>
      <x:c r="I1409" s="18"/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  <x:c r="AA1409" s="18"/>
      <x:c r="AB1409" s="18"/>
      <x:c r="AC1409" s="18"/>
      <x:c r="AD1409" s="18"/>
      <x:c r="AE1409" s="18"/>
      <x:c r="AF1409" s="18"/>
      <x:c r="AG1409" s="18"/>
      <x:c r="AH1409" s="18"/>
      <x:c r="AI1409" s="18"/>
    </x:row>
    <x:row r="1410">
      <x:c r="A1410" s="18"/>
      <x:c r="B1410" s="18"/>
      <x:c r="C1410" s="18"/>
      <x:c r="D1410" s="18"/>
      <x:c r="E1410" s="18"/>
      <x:c r="F1410" s="18"/>
      <x:c r="G1410" s="18"/>
      <x:c r="H1410" s="18"/>
      <x:c r="I1410" s="18"/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  <x:c r="AA1410" s="18"/>
      <x:c r="AB1410" s="18"/>
      <x:c r="AC1410" s="18"/>
      <x:c r="AD1410" s="18"/>
      <x:c r="AE1410" s="18"/>
      <x:c r="AF1410" s="18"/>
      <x:c r="AG1410" s="18"/>
      <x:c r="AH1410" s="18"/>
      <x:c r="AI1410" s="18"/>
    </x:row>
    <x:row r="1411">
      <x:c r="A1411" s="18"/>
      <x:c r="B1411" s="18"/>
      <x:c r="C1411" s="18"/>
      <x:c r="D1411" s="18"/>
      <x:c r="E1411" s="18"/>
      <x:c r="F1411" s="18"/>
      <x:c r="G1411" s="18"/>
      <x:c r="H1411" s="18"/>
      <x:c r="I1411" s="18"/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  <x:c r="AA1411" s="18"/>
      <x:c r="AB1411" s="18"/>
      <x:c r="AC1411" s="18"/>
      <x:c r="AD1411" s="18"/>
      <x:c r="AE1411" s="18"/>
      <x:c r="AF1411" s="18"/>
      <x:c r="AG1411" s="18"/>
      <x:c r="AH1411" s="18"/>
      <x:c r="AI1411" s="18"/>
    </x:row>
    <x:row r="1412">
      <x:c r="A1412" s="18"/>
      <x:c r="B1412" s="18"/>
      <x:c r="C1412" s="18"/>
      <x:c r="D1412" s="18"/>
      <x:c r="E1412" s="18"/>
      <x:c r="F1412" s="18"/>
      <x:c r="G1412" s="18"/>
      <x:c r="H1412" s="18"/>
      <x:c r="I1412" s="18"/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  <x:c r="AA1412" s="18"/>
      <x:c r="AB1412" s="18"/>
      <x:c r="AC1412" s="18"/>
      <x:c r="AD1412" s="18"/>
      <x:c r="AE1412" s="18"/>
      <x:c r="AF1412" s="18"/>
      <x:c r="AG1412" s="18"/>
      <x:c r="AH1412" s="18"/>
      <x:c r="AI1412" s="18"/>
    </x:row>
    <x:row r="1413">
      <x:c r="A1413" s="18"/>
      <x:c r="B1413" s="18"/>
      <x:c r="C1413" s="18"/>
      <x:c r="D1413" s="18"/>
      <x:c r="E1413" s="18"/>
      <x:c r="F1413" s="18"/>
      <x:c r="G1413" s="18"/>
      <x:c r="H1413" s="18"/>
      <x:c r="I1413" s="18"/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  <x:c r="AA1413" s="18"/>
      <x:c r="AB1413" s="18"/>
      <x:c r="AC1413" s="18"/>
      <x:c r="AD1413" s="18"/>
      <x:c r="AE1413" s="18"/>
      <x:c r="AF1413" s="18"/>
      <x:c r="AG1413" s="18"/>
      <x:c r="AH1413" s="18"/>
      <x:c r="AI1413" s="18"/>
    </x:row>
    <x:row r="1414">
      <x:c r="A1414" s="18"/>
      <x:c r="B1414" s="18"/>
      <x:c r="C1414" s="18"/>
      <x:c r="D1414" s="18"/>
      <x:c r="E1414" s="18"/>
      <x:c r="F1414" s="18"/>
      <x:c r="G1414" s="18"/>
      <x:c r="H1414" s="18"/>
      <x:c r="I1414" s="18"/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  <x:c r="AA1414" s="18"/>
      <x:c r="AB1414" s="18"/>
      <x:c r="AC1414" s="18"/>
      <x:c r="AD1414" s="18"/>
      <x:c r="AE1414" s="18"/>
      <x:c r="AF1414" s="18"/>
      <x:c r="AG1414" s="18"/>
      <x:c r="AH1414" s="18"/>
      <x:c r="AI1414" s="18"/>
    </x:row>
    <x:row r="1415">
      <x:c r="A1415" s="18"/>
      <x:c r="B1415" s="18"/>
      <x:c r="C1415" s="18"/>
      <x:c r="D1415" s="18"/>
      <x:c r="E1415" s="18"/>
      <x:c r="F1415" s="18"/>
      <x:c r="G1415" s="18"/>
      <x:c r="H1415" s="18"/>
      <x:c r="I1415" s="18"/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  <x:c r="AA1415" s="18"/>
      <x:c r="AB1415" s="18"/>
      <x:c r="AC1415" s="18"/>
      <x:c r="AD1415" s="18"/>
      <x:c r="AE1415" s="18"/>
      <x:c r="AF1415" s="18"/>
      <x:c r="AG1415" s="18"/>
      <x:c r="AH1415" s="18"/>
      <x:c r="AI1415" s="18"/>
    </x:row>
    <x:row r="1416">
      <x:c r="A1416" s="18"/>
      <x:c r="B1416" s="18"/>
      <x:c r="C1416" s="18"/>
      <x:c r="D1416" s="18"/>
      <x:c r="E1416" s="18"/>
      <x:c r="F1416" s="18"/>
      <x:c r="G1416" s="18"/>
      <x:c r="H1416" s="18"/>
      <x:c r="I1416" s="18"/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  <x:c r="AA1416" s="18"/>
      <x:c r="AB1416" s="18"/>
      <x:c r="AC1416" s="18"/>
      <x:c r="AD1416" s="18"/>
      <x:c r="AE1416" s="18"/>
      <x:c r="AF1416" s="18"/>
      <x:c r="AG1416" s="18"/>
      <x:c r="AH1416" s="18"/>
      <x:c r="AI1416" s="18"/>
    </x:row>
    <x:row r="1417">
      <x:c r="A1417" s="18"/>
      <x:c r="B1417" s="18"/>
      <x:c r="C1417" s="18"/>
      <x:c r="D1417" s="18"/>
      <x:c r="E1417" s="18"/>
      <x:c r="F1417" s="18"/>
      <x:c r="G1417" s="18"/>
      <x:c r="H1417" s="18"/>
      <x:c r="I1417" s="18"/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  <x:c r="AA1417" s="18"/>
      <x:c r="AB1417" s="18"/>
      <x:c r="AC1417" s="18"/>
      <x:c r="AD1417" s="18"/>
      <x:c r="AE1417" s="18"/>
      <x:c r="AF1417" s="18"/>
      <x:c r="AG1417" s="18"/>
      <x:c r="AH1417" s="18"/>
      <x:c r="AI1417" s="18"/>
    </x:row>
    <x:row r="1418">
      <x:c r="A1418" s="18"/>
      <x:c r="B1418" s="18"/>
      <x:c r="C1418" s="18"/>
      <x:c r="D1418" s="18"/>
      <x:c r="E1418" s="18"/>
      <x:c r="F1418" s="18"/>
      <x:c r="G1418" s="18"/>
      <x:c r="H1418" s="18"/>
      <x:c r="I1418" s="18"/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  <x:c r="AA1418" s="18"/>
      <x:c r="AB1418" s="18"/>
      <x:c r="AC1418" s="18"/>
      <x:c r="AD1418" s="18"/>
      <x:c r="AE1418" s="18"/>
      <x:c r="AF1418" s="18"/>
      <x:c r="AG1418" s="18"/>
      <x:c r="AH1418" s="18"/>
      <x:c r="AI1418" s="18"/>
    </x:row>
    <x:row r="1419">
      <x:c r="A1419" s="18"/>
      <x:c r="B1419" s="18"/>
      <x:c r="C1419" s="18"/>
      <x:c r="D1419" s="18"/>
      <x:c r="E1419" s="18"/>
      <x:c r="F1419" s="18"/>
      <x:c r="G1419" s="18"/>
      <x:c r="H1419" s="18"/>
      <x:c r="I1419" s="18"/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  <x:c r="AA1419" s="18"/>
      <x:c r="AB1419" s="18"/>
      <x:c r="AC1419" s="18"/>
      <x:c r="AD1419" s="18"/>
      <x:c r="AE1419" s="18"/>
      <x:c r="AF1419" s="18"/>
      <x:c r="AG1419" s="18"/>
      <x:c r="AH1419" s="18"/>
      <x:c r="AI1419" s="18"/>
    </x:row>
    <x:row r="1420">
      <x:c r="A1420" s="18"/>
      <x:c r="B1420" s="18"/>
      <x:c r="C1420" s="18"/>
      <x:c r="D1420" s="18"/>
      <x:c r="E1420" s="18"/>
      <x:c r="F1420" s="18"/>
      <x:c r="G1420" s="18"/>
      <x:c r="H1420" s="18"/>
      <x:c r="I1420" s="18"/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  <x:c r="AA1420" s="18"/>
      <x:c r="AB1420" s="18"/>
      <x:c r="AC1420" s="18"/>
      <x:c r="AD1420" s="18"/>
      <x:c r="AE1420" s="18"/>
      <x:c r="AF1420" s="18"/>
      <x:c r="AG1420" s="18"/>
      <x:c r="AH1420" s="18"/>
      <x:c r="AI1420" s="18"/>
    </x:row>
    <x:row r="1421">
      <x:c r="A1421" s="18"/>
      <x:c r="B1421" s="18"/>
      <x:c r="C1421" s="18"/>
      <x:c r="D1421" s="18"/>
      <x:c r="E1421" s="18"/>
      <x:c r="F1421" s="18"/>
      <x:c r="G1421" s="18"/>
      <x:c r="H1421" s="18"/>
      <x:c r="I1421" s="18"/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  <x:c r="AA1421" s="18"/>
      <x:c r="AB1421" s="18"/>
      <x:c r="AC1421" s="18"/>
      <x:c r="AD1421" s="18"/>
      <x:c r="AE1421" s="18"/>
      <x:c r="AF1421" s="18"/>
      <x:c r="AG1421" s="18"/>
      <x:c r="AH1421" s="18"/>
      <x:c r="AI1421" s="18"/>
    </x:row>
    <x:row r="1422">
      <x:c r="A1422" s="18"/>
      <x:c r="B1422" s="18"/>
      <x:c r="C1422" s="18"/>
      <x:c r="D1422" s="18"/>
      <x:c r="E1422" s="18"/>
      <x:c r="F1422" s="18"/>
      <x:c r="G1422" s="18"/>
      <x:c r="H1422" s="18"/>
      <x:c r="I1422" s="18"/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  <x:c r="AA1422" s="18"/>
      <x:c r="AB1422" s="18"/>
      <x:c r="AC1422" s="18"/>
      <x:c r="AD1422" s="18"/>
      <x:c r="AE1422" s="18"/>
      <x:c r="AF1422" s="18"/>
      <x:c r="AG1422" s="18"/>
      <x:c r="AH1422" s="18"/>
      <x:c r="AI1422" s="18"/>
    </x:row>
    <x:row r="1423">
      <x:c r="A1423" s="18"/>
      <x:c r="B1423" s="18"/>
      <x:c r="C1423" s="18"/>
      <x:c r="D1423" s="18"/>
      <x:c r="E1423" s="18"/>
      <x:c r="F1423" s="18"/>
      <x:c r="G1423" s="18"/>
      <x:c r="H1423" s="18"/>
      <x:c r="I1423" s="18"/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  <x:c r="AA1423" s="18"/>
      <x:c r="AB1423" s="18"/>
      <x:c r="AC1423" s="18"/>
      <x:c r="AD1423" s="18"/>
      <x:c r="AE1423" s="18"/>
      <x:c r="AF1423" s="18"/>
      <x:c r="AG1423" s="18"/>
      <x:c r="AH1423" s="18"/>
      <x:c r="AI1423" s="18"/>
    </x:row>
    <x:row r="1424">
      <x:c r="A1424" s="18"/>
      <x:c r="B1424" s="18"/>
      <x:c r="C1424" s="18"/>
      <x:c r="D1424" s="18"/>
      <x:c r="E1424" s="18"/>
      <x:c r="F1424" s="18"/>
      <x:c r="G1424" s="18"/>
      <x:c r="H1424" s="18"/>
      <x:c r="I1424" s="18"/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  <x:c r="AA1424" s="18"/>
      <x:c r="AB1424" s="18"/>
      <x:c r="AC1424" s="18"/>
      <x:c r="AD1424" s="18"/>
      <x:c r="AE1424" s="18"/>
      <x:c r="AF1424" s="18"/>
      <x:c r="AG1424" s="18"/>
      <x:c r="AH1424" s="18"/>
      <x:c r="AI1424" s="18"/>
    </x:row>
    <x:row r="1425">
      <x:c r="A1425" s="18"/>
      <x:c r="B1425" s="18"/>
      <x:c r="C1425" s="18"/>
      <x:c r="D1425" s="18"/>
      <x:c r="E1425" s="18"/>
      <x:c r="F1425" s="18"/>
      <x:c r="G1425" s="18"/>
      <x:c r="H1425" s="18"/>
      <x:c r="I1425" s="18"/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  <x:c r="AA1425" s="18"/>
      <x:c r="AB1425" s="18"/>
      <x:c r="AC1425" s="18"/>
      <x:c r="AD1425" s="18"/>
      <x:c r="AE1425" s="18"/>
      <x:c r="AF1425" s="18"/>
      <x:c r="AG1425" s="18"/>
      <x:c r="AH1425" s="18"/>
      <x:c r="AI1425" s="18"/>
    </x:row>
    <x:row r="1426">
      <x:c r="A1426" s="18"/>
      <x:c r="B1426" s="18"/>
      <x:c r="C1426" s="18"/>
      <x:c r="D1426" s="18"/>
      <x:c r="E1426" s="18"/>
      <x:c r="F1426" s="18"/>
      <x:c r="G1426" s="18"/>
      <x:c r="H1426" s="18"/>
      <x:c r="I1426" s="18"/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  <x:c r="AA1426" s="18"/>
      <x:c r="AB1426" s="18"/>
      <x:c r="AC1426" s="18"/>
      <x:c r="AD1426" s="18"/>
      <x:c r="AE1426" s="18"/>
      <x:c r="AF1426" s="18"/>
      <x:c r="AG1426" s="18"/>
      <x:c r="AH1426" s="18"/>
      <x:c r="AI1426" s="18"/>
    </x:row>
    <x:row r="1427">
      <x:c r="A1427" s="18"/>
      <x:c r="B1427" s="18"/>
      <x:c r="C1427" s="18"/>
      <x:c r="D1427" s="18"/>
      <x:c r="E1427" s="18"/>
      <x:c r="F1427" s="18"/>
      <x:c r="G1427" s="18"/>
      <x:c r="H1427" s="18"/>
      <x:c r="I1427" s="18"/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  <x:c r="AA1427" s="18"/>
      <x:c r="AB1427" s="18"/>
      <x:c r="AC1427" s="18"/>
      <x:c r="AD1427" s="18"/>
      <x:c r="AE1427" s="18"/>
      <x:c r="AF1427" s="18"/>
      <x:c r="AG1427" s="18"/>
      <x:c r="AH1427" s="18"/>
      <x:c r="AI1427" s="18"/>
    </x:row>
    <x:row r="1428">
      <x:c r="A1428" s="18"/>
      <x:c r="B1428" s="18"/>
      <x:c r="C1428" s="18"/>
      <x:c r="D1428" s="18"/>
      <x:c r="E1428" s="18"/>
      <x:c r="F1428" s="18"/>
      <x:c r="G1428" s="18"/>
      <x:c r="H1428" s="18"/>
      <x:c r="I1428" s="18"/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  <x:c r="AA1428" s="18"/>
      <x:c r="AB1428" s="18"/>
      <x:c r="AC1428" s="18"/>
      <x:c r="AD1428" s="18"/>
      <x:c r="AE1428" s="18"/>
      <x:c r="AF1428" s="18"/>
      <x:c r="AG1428" s="18"/>
      <x:c r="AH1428" s="18"/>
      <x:c r="AI1428" s="18"/>
    </x:row>
    <x:row r="1429">
      <x:c r="A1429" s="18"/>
      <x:c r="B1429" s="18"/>
      <x:c r="C1429" s="18"/>
      <x:c r="D1429" s="18"/>
      <x:c r="E1429" s="18"/>
      <x:c r="F1429" s="18"/>
      <x:c r="G1429" s="18"/>
      <x:c r="H1429" s="18"/>
      <x:c r="I1429" s="18"/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  <x:c r="AA1429" s="18"/>
      <x:c r="AB1429" s="18"/>
      <x:c r="AC1429" s="18"/>
      <x:c r="AD1429" s="18"/>
      <x:c r="AE1429" s="18"/>
      <x:c r="AF1429" s="18"/>
      <x:c r="AG1429" s="18"/>
      <x:c r="AH1429" s="18"/>
      <x:c r="AI1429" s="18"/>
    </x:row>
    <x:row r="1430">
      <x:c r="A1430" s="18"/>
      <x:c r="B1430" s="18"/>
      <x:c r="C1430" s="18"/>
      <x:c r="D1430" s="18"/>
      <x:c r="E1430" s="18"/>
      <x:c r="F1430" s="18"/>
      <x:c r="G1430" s="18"/>
      <x:c r="H1430" s="18"/>
      <x:c r="I1430" s="18"/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  <x:c r="AA1430" s="18"/>
      <x:c r="AB1430" s="18"/>
      <x:c r="AC1430" s="18"/>
      <x:c r="AD1430" s="18"/>
      <x:c r="AE1430" s="18"/>
      <x:c r="AF1430" s="18"/>
      <x:c r="AG1430" s="18"/>
      <x:c r="AH1430" s="18"/>
      <x:c r="AI1430" s="18"/>
    </x:row>
    <x:row r="1431">
      <x:c r="A1431" s="18"/>
      <x:c r="B1431" s="18"/>
      <x:c r="C1431" s="18"/>
      <x:c r="D1431" s="18"/>
      <x:c r="E1431" s="18"/>
      <x:c r="F1431" s="18"/>
      <x:c r="G1431" s="18"/>
      <x:c r="H1431" s="18"/>
      <x:c r="I1431" s="18"/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  <x:c r="AA1431" s="18"/>
      <x:c r="AB1431" s="18"/>
      <x:c r="AC1431" s="18"/>
      <x:c r="AD1431" s="18"/>
      <x:c r="AE1431" s="18"/>
      <x:c r="AF1431" s="18"/>
      <x:c r="AG1431" s="18"/>
      <x:c r="AH1431" s="18"/>
      <x:c r="AI1431" s="18"/>
    </x:row>
    <x:row r="1432">
      <x:c r="A1432" s="18"/>
      <x:c r="B1432" s="18"/>
      <x:c r="C1432" s="18"/>
      <x:c r="D1432" s="18"/>
      <x:c r="E1432" s="18"/>
      <x:c r="F1432" s="18"/>
      <x:c r="G1432" s="18"/>
      <x:c r="H1432" s="18"/>
      <x:c r="I1432" s="18"/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  <x:c r="AA1432" s="18"/>
      <x:c r="AB1432" s="18"/>
      <x:c r="AC1432" s="18"/>
      <x:c r="AD1432" s="18"/>
      <x:c r="AE1432" s="18"/>
      <x:c r="AF1432" s="18"/>
      <x:c r="AG1432" s="18"/>
      <x:c r="AH1432" s="18"/>
      <x:c r="AI1432" s="18"/>
    </x:row>
    <x:row r="1433">
      <x:c r="A1433" s="18"/>
      <x:c r="B1433" s="18"/>
      <x:c r="C1433" s="18"/>
      <x:c r="D1433" s="18"/>
      <x:c r="E1433" s="18"/>
      <x:c r="F1433" s="18"/>
      <x:c r="G1433" s="18"/>
      <x:c r="H1433" s="18"/>
      <x:c r="I1433" s="18"/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  <x:c r="AA1433" s="18"/>
      <x:c r="AB1433" s="18"/>
      <x:c r="AC1433" s="18"/>
      <x:c r="AD1433" s="18"/>
      <x:c r="AE1433" s="18"/>
      <x:c r="AF1433" s="18"/>
      <x:c r="AG1433" s="18"/>
      <x:c r="AH1433" s="18"/>
      <x:c r="AI1433" s="18"/>
    </x:row>
    <x:row r="1434">
      <x:c r="A1434" s="18"/>
      <x:c r="B1434" s="18"/>
      <x:c r="C1434" s="18"/>
      <x:c r="D1434" s="18"/>
      <x:c r="E1434" s="18"/>
      <x:c r="F1434" s="18"/>
      <x:c r="G1434" s="18"/>
      <x:c r="H1434" s="18"/>
      <x:c r="I1434" s="18"/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  <x:c r="AA1434" s="18"/>
      <x:c r="AB1434" s="18"/>
      <x:c r="AC1434" s="18"/>
      <x:c r="AD1434" s="18"/>
      <x:c r="AE1434" s="18"/>
      <x:c r="AF1434" s="18"/>
      <x:c r="AG1434" s="18"/>
      <x:c r="AH1434" s="18"/>
      <x:c r="AI1434" s="18"/>
    </x:row>
    <x:row r="1435">
      <x:c r="A1435" s="18"/>
      <x:c r="B1435" s="18"/>
      <x:c r="C1435" s="18"/>
      <x:c r="D1435" s="18"/>
      <x:c r="E1435" s="18"/>
      <x:c r="F1435" s="18"/>
      <x:c r="G1435" s="18"/>
      <x:c r="H1435" s="18"/>
      <x:c r="I1435" s="18"/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  <x:c r="AA1435" s="18"/>
      <x:c r="AB1435" s="18"/>
      <x:c r="AC1435" s="18"/>
      <x:c r="AD1435" s="18"/>
      <x:c r="AE1435" s="18"/>
      <x:c r="AF1435" s="18"/>
      <x:c r="AG1435" s="18"/>
      <x:c r="AH1435" s="18"/>
      <x:c r="AI1435" s="18"/>
    </x:row>
    <x:row r="1436">
      <x:c r="A1436" s="18"/>
      <x:c r="B1436" s="18"/>
      <x:c r="C1436" s="18"/>
      <x:c r="D1436" s="18"/>
      <x:c r="E1436" s="18"/>
      <x:c r="F1436" s="18"/>
      <x:c r="G1436" s="18"/>
      <x:c r="H1436" s="18"/>
      <x:c r="I1436" s="18"/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  <x:c r="AA1436" s="18"/>
      <x:c r="AB1436" s="18"/>
      <x:c r="AC1436" s="18"/>
      <x:c r="AD1436" s="18"/>
      <x:c r="AE1436" s="18"/>
      <x:c r="AF1436" s="18"/>
      <x:c r="AG1436" s="18"/>
      <x:c r="AH1436" s="18"/>
      <x:c r="AI1436" s="18"/>
    </x:row>
    <x:row r="1437">
      <x:c r="A1437" s="18"/>
      <x:c r="B1437" s="18"/>
      <x:c r="C1437" s="18"/>
      <x:c r="D1437" s="18"/>
      <x:c r="E1437" s="18"/>
      <x:c r="F1437" s="18"/>
      <x:c r="G1437" s="18"/>
      <x:c r="H1437" s="18"/>
      <x:c r="I1437" s="18"/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  <x:c r="AA1437" s="18"/>
      <x:c r="AB1437" s="18"/>
      <x:c r="AC1437" s="18"/>
      <x:c r="AD1437" s="18"/>
      <x:c r="AE1437" s="18"/>
      <x:c r="AF1437" s="18"/>
      <x:c r="AG1437" s="18"/>
      <x:c r="AH1437" s="18"/>
      <x:c r="AI1437" s="18"/>
    </x:row>
    <x:row r="1438">
      <x:c r="A1438" s="18"/>
      <x:c r="B1438" s="18"/>
      <x:c r="C1438" s="18"/>
      <x:c r="D1438" s="18"/>
      <x:c r="E1438" s="18"/>
      <x:c r="F1438" s="18"/>
      <x:c r="G1438" s="18"/>
      <x:c r="H1438" s="18"/>
      <x:c r="I1438" s="18"/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  <x:c r="AA1438" s="18"/>
      <x:c r="AB1438" s="18"/>
      <x:c r="AC1438" s="18"/>
      <x:c r="AD1438" s="18"/>
      <x:c r="AE1438" s="18"/>
      <x:c r="AF1438" s="18"/>
      <x:c r="AG1438" s="18"/>
      <x:c r="AH1438" s="18"/>
      <x:c r="AI1438" s="18"/>
    </x:row>
    <x:row r="1439">
      <x:c r="A1439" s="18"/>
      <x:c r="B1439" s="18"/>
      <x:c r="C1439" s="18"/>
      <x:c r="D1439" s="18"/>
      <x:c r="E1439" s="18"/>
      <x:c r="F1439" s="18"/>
      <x:c r="G1439" s="18"/>
      <x:c r="H1439" s="18"/>
      <x:c r="I1439" s="18"/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  <x:c r="AA1439" s="18"/>
      <x:c r="AB1439" s="18"/>
      <x:c r="AC1439" s="18"/>
      <x:c r="AD1439" s="18"/>
      <x:c r="AE1439" s="18"/>
      <x:c r="AF1439" s="18"/>
      <x:c r="AG1439" s="18"/>
      <x:c r="AH1439" s="18"/>
      <x:c r="AI1439" s="18"/>
    </x:row>
    <x:row r="1440">
      <x:c r="A1440" s="18"/>
      <x:c r="B1440" s="18"/>
      <x:c r="C1440" s="18"/>
      <x:c r="D1440" s="18"/>
      <x:c r="E1440" s="18"/>
      <x:c r="F1440" s="18"/>
      <x:c r="G1440" s="18"/>
      <x:c r="H1440" s="18"/>
      <x:c r="I1440" s="18"/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  <x:c r="AA1440" s="18"/>
      <x:c r="AB1440" s="18"/>
      <x:c r="AC1440" s="18"/>
      <x:c r="AD1440" s="18"/>
      <x:c r="AE1440" s="18"/>
      <x:c r="AF1440" s="18"/>
      <x:c r="AG1440" s="18"/>
      <x:c r="AH1440" s="18"/>
      <x:c r="AI1440" s="18"/>
    </x:row>
    <x:row r="1441">
      <x:c r="A1441" s="18"/>
      <x:c r="B1441" s="18"/>
      <x:c r="C1441" s="18"/>
      <x:c r="D1441" s="18"/>
      <x:c r="E1441" s="18"/>
      <x:c r="F1441" s="18"/>
      <x:c r="G1441" s="18"/>
      <x:c r="H1441" s="18"/>
      <x:c r="I1441" s="18"/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  <x:c r="AA1441" s="18"/>
      <x:c r="AB1441" s="18"/>
      <x:c r="AC1441" s="18"/>
      <x:c r="AD1441" s="18"/>
      <x:c r="AE1441" s="18"/>
      <x:c r="AF1441" s="18"/>
      <x:c r="AG1441" s="18"/>
      <x:c r="AH1441" s="18"/>
      <x:c r="AI1441" s="18"/>
    </x:row>
    <x:row r="1442">
      <x:c r="A1442" s="18"/>
      <x:c r="B1442" s="18"/>
      <x:c r="C1442" s="18"/>
      <x:c r="D1442" s="18"/>
      <x:c r="E1442" s="18"/>
      <x:c r="F1442" s="18"/>
      <x:c r="G1442" s="18"/>
      <x:c r="H1442" s="18"/>
      <x:c r="I1442" s="18"/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  <x:c r="AA1442" s="18"/>
      <x:c r="AB1442" s="18"/>
      <x:c r="AC1442" s="18"/>
      <x:c r="AD1442" s="18"/>
      <x:c r="AE1442" s="18"/>
      <x:c r="AF1442" s="18"/>
      <x:c r="AG1442" s="18"/>
      <x:c r="AH1442" s="18"/>
      <x:c r="AI1442" s="18"/>
    </x:row>
    <x:row r="1443">
      <x:c r="A1443" s="18"/>
      <x:c r="B1443" s="18"/>
      <x:c r="C1443" s="18"/>
      <x:c r="D1443" s="18"/>
      <x:c r="E1443" s="18"/>
      <x:c r="F1443" s="18"/>
      <x:c r="G1443" s="18"/>
      <x:c r="H1443" s="18"/>
      <x:c r="I1443" s="18"/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  <x:c r="AA1443" s="18"/>
      <x:c r="AB1443" s="18"/>
      <x:c r="AC1443" s="18"/>
      <x:c r="AD1443" s="18"/>
      <x:c r="AE1443" s="18"/>
      <x:c r="AF1443" s="18"/>
      <x:c r="AG1443" s="18"/>
      <x:c r="AH1443" s="18"/>
      <x:c r="AI1443" s="18"/>
    </x:row>
    <x:row r="1444">
      <x:c r="A1444" s="18"/>
      <x:c r="B1444" s="18"/>
      <x:c r="C1444" s="18"/>
      <x:c r="D1444" s="18"/>
      <x:c r="E1444" s="18"/>
      <x:c r="F1444" s="18"/>
      <x:c r="G1444" s="18"/>
      <x:c r="H1444" s="18"/>
      <x:c r="I1444" s="18"/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  <x:c r="AA1444" s="18"/>
      <x:c r="AB1444" s="18"/>
      <x:c r="AC1444" s="18"/>
      <x:c r="AD1444" s="18"/>
      <x:c r="AE1444" s="18"/>
      <x:c r="AF1444" s="18"/>
      <x:c r="AG1444" s="18"/>
      <x:c r="AH1444" s="18"/>
      <x:c r="AI1444" s="18"/>
    </x:row>
    <x:row r="1445">
      <x:c r="A1445" s="18"/>
      <x:c r="B1445" s="18"/>
      <x:c r="C1445" s="18"/>
      <x:c r="D1445" s="18"/>
      <x:c r="E1445" s="18"/>
      <x:c r="F1445" s="18"/>
      <x:c r="G1445" s="18"/>
      <x:c r="H1445" s="18"/>
      <x:c r="I1445" s="18"/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  <x:c r="AA1445" s="18"/>
      <x:c r="AB1445" s="18"/>
      <x:c r="AC1445" s="18"/>
      <x:c r="AD1445" s="18"/>
      <x:c r="AE1445" s="18"/>
      <x:c r="AF1445" s="18"/>
      <x:c r="AG1445" s="18"/>
      <x:c r="AH1445" s="18"/>
      <x:c r="AI1445" s="18"/>
    </x:row>
    <x:row r="1446">
      <x:c r="A1446" s="18"/>
      <x:c r="B1446" s="18"/>
      <x:c r="C1446" s="18"/>
      <x:c r="D1446" s="18"/>
      <x:c r="E1446" s="18"/>
      <x:c r="F1446" s="18"/>
      <x:c r="G1446" s="18"/>
      <x:c r="H1446" s="18"/>
      <x:c r="I1446" s="18"/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  <x:c r="AA1446" s="18"/>
      <x:c r="AB1446" s="18"/>
      <x:c r="AC1446" s="18"/>
      <x:c r="AD1446" s="18"/>
      <x:c r="AE1446" s="18"/>
      <x:c r="AF1446" s="18"/>
      <x:c r="AG1446" s="18"/>
      <x:c r="AH1446" s="18"/>
      <x:c r="AI1446" s="18"/>
    </x:row>
    <x:row r="1447">
      <x:c r="A1447" s="18"/>
      <x:c r="B1447" s="18"/>
      <x:c r="C1447" s="18"/>
      <x:c r="D1447" s="18"/>
      <x:c r="E1447" s="18"/>
      <x:c r="F1447" s="18"/>
      <x:c r="G1447" s="18"/>
      <x:c r="H1447" s="18"/>
      <x:c r="I1447" s="18"/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  <x:c r="AA1447" s="18"/>
      <x:c r="AB1447" s="18"/>
      <x:c r="AC1447" s="18"/>
      <x:c r="AD1447" s="18"/>
      <x:c r="AE1447" s="18"/>
      <x:c r="AF1447" s="18"/>
      <x:c r="AG1447" s="18"/>
      <x:c r="AH1447" s="18"/>
      <x:c r="AI1447" s="18"/>
    </x:row>
    <x:row r="1448">
      <x:c r="A1448" s="18"/>
      <x:c r="B1448" s="18"/>
      <x:c r="C1448" s="18"/>
      <x:c r="D1448" s="18"/>
      <x:c r="E1448" s="18"/>
      <x:c r="F1448" s="18"/>
      <x:c r="G1448" s="18"/>
      <x:c r="H1448" s="18"/>
      <x:c r="I1448" s="18"/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  <x:c r="AA1448" s="18"/>
      <x:c r="AB1448" s="18"/>
      <x:c r="AC1448" s="18"/>
      <x:c r="AD1448" s="18"/>
      <x:c r="AE1448" s="18"/>
      <x:c r="AF1448" s="18"/>
      <x:c r="AG1448" s="18"/>
      <x:c r="AH1448" s="18"/>
      <x:c r="AI1448" s="18"/>
    </x:row>
    <x:row r="1449">
      <x:c r="A1449" s="18"/>
      <x:c r="B1449" s="18"/>
      <x:c r="C1449" s="18"/>
      <x:c r="D1449" s="18"/>
      <x:c r="E1449" s="18"/>
      <x:c r="F1449" s="18"/>
      <x:c r="G1449" s="18"/>
      <x:c r="H1449" s="18"/>
      <x:c r="I1449" s="18"/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  <x:c r="AA1449" s="18"/>
      <x:c r="AB1449" s="18"/>
      <x:c r="AC1449" s="18"/>
      <x:c r="AD1449" s="18"/>
      <x:c r="AE1449" s="18"/>
      <x:c r="AF1449" s="18"/>
      <x:c r="AG1449" s="18"/>
      <x:c r="AH1449" s="18"/>
      <x:c r="AI1449" s="18"/>
    </x:row>
    <x:row r="1450">
      <x:c r="A1450" s="18"/>
      <x:c r="B1450" s="18"/>
      <x:c r="C1450" s="18"/>
      <x:c r="D1450" s="18"/>
      <x:c r="E1450" s="18"/>
      <x:c r="F1450" s="18"/>
      <x:c r="G1450" s="18"/>
      <x:c r="H1450" s="18"/>
      <x:c r="I1450" s="18"/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  <x:c r="AA1450" s="18"/>
      <x:c r="AB1450" s="18"/>
      <x:c r="AC1450" s="18"/>
      <x:c r="AD1450" s="18"/>
      <x:c r="AE1450" s="18"/>
      <x:c r="AF1450" s="18"/>
      <x:c r="AG1450" s="18"/>
      <x:c r="AH1450" s="18"/>
      <x:c r="AI1450" s="18"/>
    </x:row>
    <x:row r="1451">
      <x:c r="A1451" s="18"/>
      <x:c r="B1451" s="18"/>
      <x:c r="C1451" s="18"/>
      <x:c r="D1451" s="18"/>
      <x:c r="E1451" s="18"/>
      <x:c r="F1451" s="18"/>
      <x:c r="G1451" s="18"/>
      <x:c r="H1451" s="18"/>
      <x:c r="I1451" s="18"/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  <x:c r="AA1451" s="18"/>
      <x:c r="AB1451" s="18"/>
      <x:c r="AC1451" s="18"/>
      <x:c r="AD1451" s="18"/>
      <x:c r="AE1451" s="18"/>
      <x:c r="AF1451" s="18"/>
      <x:c r="AG1451" s="18"/>
      <x:c r="AH1451" s="18"/>
      <x:c r="AI1451" s="18"/>
    </x:row>
    <x:row r="1452">
      <x:c r="A1452" s="18"/>
      <x:c r="B1452" s="18"/>
      <x:c r="C1452" s="18"/>
      <x:c r="D1452" s="18"/>
      <x:c r="E1452" s="18"/>
      <x:c r="F1452" s="18"/>
      <x:c r="G1452" s="18"/>
      <x:c r="H1452" s="18"/>
      <x:c r="I1452" s="18"/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  <x:c r="AA1452" s="18"/>
      <x:c r="AB1452" s="18"/>
      <x:c r="AC1452" s="18"/>
      <x:c r="AD1452" s="18"/>
      <x:c r="AE1452" s="18"/>
      <x:c r="AF1452" s="18"/>
      <x:c r="AG1452" s="18"/>
      <x:c r="AH1452" s="18"/>
      <x:c r="AI1452" s="18"/>
    </x:row>
    <x:row r="1453">
      <x:c r="A1453" s="18"/>
      <x:c r="B1453" s="18"/>
      <x:c r="C1453" s="18"/>
      <x:c r="D1453" s="18"/>
      <x:c r="E1453" s="18"/>
      <x:c r="F1453" s="18"/>
      <x:c r="G1453" s="18"/>
      <x:c r="H1453" s="18"/>
      <x:c r="I1453" s="18"/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  <x:c r="AA1453" s="18"/>
      <x:c r="AB1453" s="18"/>
      <x:c r="AC1453" s="18"/>
      <x:c r="AD1453" s="18"/>
      <x:c r="AE1453" s="18"/>
      <x:c r="AF1453" s="18"/>
      <x:c r="AG1453" s="18"/>
      <x:c r="AH1453" s="18"/>
      <x:c r="AI1453" s="18"/>
    </x:row>
    <x:row r="1454">
      <x:c r="A1454" s="18"/>
      <x:c r="B1454" s="18"/>
      <x:c r="C1454" s="18"/>
      <x:c r="D1454" s="18"/>
      <x:c r="E1454" s="18"/>
      <x:c r="F1454" s="18"/>
      <x:c r="G1454" s="18"/>
      <x:c r="H1454" s="18"/>
      <x:c r="I1454" s="18"/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  <x:c r="AA1454" s="18"/>
      <x:c r="AB1454" s="18"/>
      <x:c r="AC1454" s="18"/>
      <x:c r="AD1454" s="18"/>
      <x:c r="AE1454" s="18"/>
      <x:c r="AF1454" s="18"/>
      <x:c r="AG1454" s="18"/>
      <x:c r="AH1454" s="18"/>
      <x:c r="AI1454" s="18"/>
    </x:row>
    <x:row r="1455">
      <x:c r="A1455" s="18"/>
      <x:c r="B1455" s="18"/>
      <x:c r="C1455" s="18"/>
      <x:c r="D1455" s="18"/>
      <x:c r="E1455" s="18"/>
      <x:c r="F1455" s="18"/>
      <x:c r="G1455" s="18"/>
      <x:c r="H1455" s="18"/>
      <x:c r="I1455" s="18"/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  <x:c r="AA1455" s="18"/>
      <x:c r="AB1455" s="18"/>
      <x:c r="AC1455" s="18"/>
      <x:c r="AD1455" s="18"/>
      <x:c r="AE1455" s="18"/>
      <x:c r="AF1455" s="18"/>
      <x:c r="AG1455" s="18"/>
      <x:c r="AH1455" s="18"/>
      <x:c r="AI1455" s="18"/>
    </x:row>
    <x:row r="1456">
      <x:c r="A1456" s="18"/>
      <x:c r="B1456" s="18"/>
      <x:c r="C1456" s="18"/>
      <x:c r="D1456" s="18"/>
      <x:c r="E1456" s="18"/>
      <x:c r="F1456" s="18"/>
      <x:c r="G1456" s="18"/>
      <x:c r="H1456" s="18"/>
      <x:c r="I1456" s="18"/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  <x:c r="AA1456" s="18"/>
      <x:c r="AB1456" s="18"/>
      <x:c r="AC1456" s="18"/>
      <x:c r="AD1456" s="18"/>
      <x:c r="AE1456" s="18"/>
      <x:c r="AF1456" s="18"/>
      <x:c r="AG1456" s="18"/>
      <x:c r="AH1456" s="18"/>
      <x:c r="AI1456" s="18"/>
    </x:row>
    <x:row r="1457">
      <x:c r="A1457" s="18"/>
      <x:c r="B1457" s="18"/>
      <x:c r="C1457" s="18"/>
      <x:c r="D1457" s="18"/>
      <x:c r="E1457" s="18"/>
      <x:c r="F1457" s="18"/>
      <x:c r="G1457" s="18"/>
      <x:c r="H1457" s="18"/>
      <x:c r="I1457" s="18"/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  <x:c r="AA1457" s="18"/>
      <x:c r="AB1457" s="18"/>
      <x:c r="AC1457" s="18"/>
      <x:c r="AD1457" s="18"/>
      <x:c r="AE1457" s="18"/>
      <x:c r="AF1457" s="18"/>
      <x:c r="AG1457" s="18"/>
      <x:c r="AH1457" s="18"/>
      <x:c r="AI1457" s="18"/>
    </x:row>
    <x:row r="1458">
      <x:c r="A1458" s="18"/>
      <x:c r="B1458" s="18"/>
      <x:c r="C1458" s="18"/>
      <x:c r="D1458" s="18"/>
      <x:c r="E1458" s="18"/>
      <x:c r="F1458" s="18"/>
      <x:c r="G1458" s="18"/>
      <x:c r="H1458" s="18"/>
      <x:c r="I1458" s="18"/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  <x:c r="AA1458" s="18"/>
      <x:c r="AB1458" s="18"/>
      <x:c r="AC1458" s="18"/>
      <x:c r="AD1458" s="18"/>
      <x:c r="AE1458" s="18"/>
      <x:c r="AF1458" s="18"/>
      <x:c r="AG1458" s="18"/>
      <x:c r="AH1458" s="18"/>
      <x:c r="AI1458" s="18"/>
    </x:row>
    <x:row r="1459">
      <x:c r="A1459" s="18"/>
      <x:c r="B1459" s="18"/>
      <x:c r="C1459" s="18"/>
      <x:c r="D1459" s="18"/>
      <x:c r="E1459" s="18"/>
      <x:c r="F1459" s="18"/>
      <x:c r="G1459" s="18"/>
      <x:c r="H1459" s="18"/>
      <x:c r="I1459" s="18"/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  <x:c r="AA1459" s="18"/>
      <x:c r="AB1459" s="18"/>
      <x:c r="AC1459" s="18"/>
      <x:c r="AD1459" s="18"/>
      <x:c r="AE1459" s="18"/>
      <x:c r="AF1459" s="18"/>
      <x:c r="AG1459" s="18"/>
      <x:c r="AH1459" s="18"/>
      <x:c r="AI1459" s="18"/>
    </x:row>
    <x:row r="1460">
      <x:c r="A1460" s="18"/>
      <x:c r="B1460" s="18"/>
      <x:c r="C1460" s="18"/>
      <x:c r="D1460" s="18"/>
      <x:c r="E1460" s="18"/>
      <x:c r="F1460" s="18"/>
      <x:c r="G1460" s="18"/>
      <x:c r="H1460" s="18"/>
      <x:c r="I1460" s="18"/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  <x:c r="AA1460" s="18"/>
      <x:c r="AB1460" s="18"/>
      <x:c r="AC1460" s="18"/>
      <x:c r="AD1460" s="18"/>
      <x:c r="AE1460" s="18"/>
      <x:c r="AF1460" s="18"/>
      <x:c r="AG1460" s="18"/>
      <x:c r="AH1460" s="18"/>
      <x:c r="AI1460" s="18"/>
    </x:row>
    <x:row r="1461">
      <x:c r="A1461" s="18"/>
      <x:c r="B1461" s="18"/>
      <x:c r="C1461" s="18"/>
      <x:c r="D1461" s="18"/>
      <x:c r="E1461" s="18"/>
      <x:c r="F1461" s="18"/>
      <x:c r="G1461" s="18"/>
      <x:c r="H1461" s="18"/>
      <x:c r="I1461" s="18"/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  <x:c r="AA1461" s="18"/>
      <x:c r="AB1461" s="18"/>
      <x:c r="AC1461" s="18"/>
      <x:c r="AD1461" s="18"/>
      <x:c r="AE1461" s="18"/>
      <x:c r="AF1461" s="18"/>
      <x:c r="AG1461" s="18"/>
      <x:c r="AH1461" s="18"/>
      <x:c r="AI1461" s="18"/>
    </x:row>
    <x:row r="1462">
      <x:c r="A1462" s="18"/>
      <x:c r="B1462" s="18"/>
      <x:c r="C1462" s="18"/>
      <x:c r="D1462" s="18"/>
      <x:c r="E1462" s="18"/>
      <x:c r="F1462" s="18"/>
      <x:c r="G1462" s="18"/>
      <x:c r="H1462" s="18"/>
      <x:c r="I1462" s="18"/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  <x:c r="AA1462" s="18"/>
      <x:c r="AB1462" s="18"/>
      <x:c r="AC1462" s="18"/>
      <x:c r="AD1462" s="18"/>
      <x:c r="AE1462" s="18"/>
      <x:c r="AF1462" s="18"/>
      <x:c r="AG1462" s="18"/>
      <x:c r="AH1462" s="18"/>
      <x:c r="AI1462" s="18"/>
    </x:row>
    <x:row r="1463">
      <x:c r="A1463" s="18"/>
      <x:c r="B1463" s="18"/>
      <x:c r="C1463" s="18"/>
      <x:c r="D1463" s="18"/>
      <x:c r="E1463" s="18"/>
      <x:c r="F1463" s="18"/>
      <x:c r="G1463" s="18"/>
      <x:c r="H1463" s="18"/>
      <x:c r="I1463" s="18"/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  <x:c r="AA1463" s="18"/>
      <x:c r="AB1463" s="18"/>
      <x:c r="AC1463" s="18"/>
      <x:c r="AD1463" s="18"/>
      <x:c r="AE1463" s="18"/>
      <x:c r="AF1463" s="18"/>
      <x:c r="AG1463" s="18"/>
      <x:c r="AH1463" s="18"/>
      <x:c r="AI1463" s="18"/>
    </x:row>
    <x:row r="1464">
      <x:c r="A1464" s="18"/>
      <x:c r="B1464" s="18"/>
      <x:c r="C1464" s="18"/>
      <x:c r="D1464" s="18"/>
      <x:c r="E1464" s="18"/>
      <x:c r="F1464" s="18"/>
      <x:c r="G1464" s="18"/>
      <x:c r="H1464" s="18"/>
      <x:c r="I1464" s="18"/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  <x:c r="AA1464" s="18"/>
      <x:c r="AB1464" s="18"/>
      <x:c r="AC1464" s="18"/>
      <x:c r="AD1464" s="18"/>
      <x:c r="AE1464" s="18"/>
      <x:c r="AF1464" s="18"/>
      <x:c r="AG1464" s="18"/>
      <x:c r="AH1464" s="18"/>
      <x:c r="AI1464" s="18"/>
    </x:row>
    <x:row r="1465">
      <x:c r="A1465" s="18"/>
      <x:c r="B1465" s="18"/>
      <x:c r="C1465" s="18"/>
      <x:c r="D1465" s="18"/>
      <x:c r="E1465" s="18"/>
      <x:c r="F1465" s="18"/>
      <x:c r="G1465" s="18"/>
      <x:c r="H1465" s="18"/>
      <x:c r="I1465" s="18"/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  <x:c r="AA1465" s="18"/>
      <x:c r="AB1465" s="18"/>
      <x:c r="AC1465" s="18"/>
      <x:c r="AD1465" s="18"/>
      <x:c r="AE1465" s="18"/>
      <x:c r="AF1465" s="18"/>
      <x:c r="AG1465" s="18"/>
      <x:c r="AH1465" s="18"/>
      <x:c r="AI1465" s="18"/>
    </x:row>
    <x:row r="1466">
      <x:c r="A1466" s="18"/>
      <x:c r="B1466" s="18"/>
      <x:c r="C1466" s="18"/>
      <x:c r="D1466" s="18"/>
      <x:c r="E1466" s="18"/>
      <x:c r="F1466" s="18"/>
      <x:c r="G1466" s="18"/>
      <x:c r="H1466" s="18"/>
      <x:c r="I1466" s="18"/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  <x:c r="AA1466" s="18"/>
      <x:c r="AB1466" s="18"/>
      <x:c r="AC1466" s="18"/>
      <x:c r="AD1466" s="18"/>
      <x:c r="AE1466" s="18"/>
      <x:c r="AF1466" s="18"/>
      <x:c r="AG1466" s="18"/>
      <x:c r="AH1466" s="18"/>
      <x:c r="AI1466" s="18"/>
    </x:row>
    <x:row r="1467">
      <x:c r="A1467" s="18"/>
      <x:c r="B1467" s="18"/>
      <x:c r="C1467" s="18"/>
      <x:c r="D1467" s="18"/>
      <x:c r="E1467" s="18"/>
      <x:c r="F1467" s="18"/>
      <x:c r="G1467" s="18"/>
      <x:c r="H1467" s="18"/>
      <x:c r="I1467" s="18"/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  <x:c r="AA1467" s="18"/>
      <x:c r="AB1467" s="18"/>
      <x:c r="AC1467" s="18"/>
      <x:c r="AD1467" s="18"/>
      <x:c r="AE1467" s="18"/>
      <x:c r="AF1467" s="18"/>
      <x:c r="AG1467" s="18"/>
      <x:c r="AH1467" s="18"/>
      <x:c r="AI1467" s="18"/>
    </x:row>
    <x:row r="1468">
      <x:c r="A1468" s="18"/>
      <x:c r="B1468" s="18"/>
      <x:c r="C1468" s="18"/>
      <x:c r="D1468" s="18"/>
      <x:c r="E1468" s="18"/>
      <x:c r="F1468" s="18"/>
      <x:c r="G1468" s="18"/>
      <x:c r="H1468" s="18"/>
      <x:c r="I1468" s="18"/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  <x:c r="AA1468" s="18"/>
      <x:c r="AB1468" s="18"/>
      <x:c r="AC1468" s="18"/>
      <x:c r="AD1468" s="18"/>
      <x:c r="AE1468" s="18"/>
      <x:c r="AF1468" s="18"/>
      <x:c r="AG1468" s="18"/>
      <x:c r="AH1468" s="18"/>
      <x:c r="AI1468" s="18"/>
    </x:row>
    <x:row r="1469">
      <x:c r="A1469" s="18"/>
      <x:c r="B1469" s="18"/>
      <x:c r="C1469" s="18"/>
      <x:c r="D1469" s="18"/>
      <x:c r="E1469" s="18"/>
      <x:c r="F1469" s="18"/>
      <x:c r="G1469" s="18"/>
      <x:c r="H1469" s="18"/>
      <x:c r="I1469" s="18"/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  <x:c r="AA1469" s="18"/>
      <x:c r="AB1469" s="18"/>
      <x:c r="AC1469" s="18"/>
      <x:c r="AD1469" s="18"/>
      <x:c r="AE1469" s="18"/>
      <x:c r="AF1469" s="18"/>
      <x:c r="AG1469" s="18"/>
      <x:c r="AH1469" s="18"/>
      <x:c r="AI1469" s="18"/>
    </x:row>
    <x:row r="1470">
      <x:c r="A1470" s="18"/>
      <x:c r="B1470" s="18"/>
      <x:c r="C1470" s="18"/>
      <x:c r="D1470" s="18"/>
      <x:c r="E1470" s="18"/>
      <x:c r="F1470" s="18"/>
      <x:c r="G1470" s="18"/>
      <x:c r="H1470" s="18"/>
      <x:c r="I1470" s="18"/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  <x:c r="AA1470" s="18"/>
      <x:c r="AB1470" s="18"/>
      <x:c r="AC1470" s="18"/>
      <x:c r="AD1470" s="18"/>
      <x:c r="AE1470" s="18"/>
      <x:c r="AF1470" s="18"/>
      <x:c r="AG1470" s="18"/>
      <x:c r="AH1470" s="18"/>
      <x:c r="AI1470" s="18"/>
    </x:row>
    <x:row r="1471">
      <x:c r="A1471" s="18"/>
      <x:c r="B1471" s="18"/>
      <x:c r="C1471" s="18"/>
      <x:c r="D1471" s="18"/>
      <x:c r="E1471" s="18"/>
      <x:c r="F1471" s="18"/>
      <x:c r="G1471" s="18"/>
      <x:c r="H1471" s="18"/>
      <x:c r="I1471" s="18"/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  <x:c r="AA1471" s="18"/>
      <x:c r="AB1471" s="18"/>
      <x:c r="AC1471" s="18"/>
      <x:c r="AD1471" s="18"/>
      <x:c r="AE1471" s="18"/>
      <x:c r="AF1471" s="18"/>
      <x:c r="AG1471" s="18"/>
      <x:c r="AH1471" s="18"/>
      <x:c r="AI1471" s="18"/>
    </x:row>
    <x:row r="1472">
      <x:c r="A1472" s="18"/>
      <x:c r="B1472" s="18"/>
      <x:c r="C1472" s="18"/>
      <x:c r="D1472" s="18"/>
      <x:c r="E1472" s="18"/>
      <x:c r="F1472" s="18"/>
      <x:c r="G1472" s="18"/>
      <x:c r="H1472" s="18"/>
      <x:c r="I1472" s="18"/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  <x:c r="AA1472" s="18"/>
      <x:c r="AB1472" s="18"/>
      <x:c r="AC1472" s="18"/>
      <x:c r="AD1472" s="18"/>
      <x:c r="AE1472" s="18"/>
      <x:c r="AF1472" s="18"/>
      <x:c r="AG1472" s="18"/>
      <x:c r="AH1472" s="18"/>
      <x:c r="AI1472" s="18"/>
    </x:row>
    <x:row r="1473">
      <x:c r="A1473" s="18"/>
      <x:c r="B1473" s="18"/>
      <x:c r="C1473" s="18"/>
      <x:c r="D1473" s="18"/>
      <x:c r="E1473" s="18"/>
      <x:c r="F1473" s="18"/>
      <x:c r="G1473" s="18"/>
      <x:c r="H1473" s="18"/>
      <x:c r="I1473" s="18"/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  <x:c r="AA1473" s="18"/>
      <x:c r="AB1473" s="18"/>
      <x:c r="AC1473" s="18"/>
      <x:c r="AD1473" s="18"/>
      <x:c r="AE1473" s="18"/>
      <x:c r="AF1473" s="18"/>
      <x:c r="AG1473" s="18"/>
      <x:c r="AH1473" s="18"/>
      <x:c r="AI1473" s="18"/>
    </x:row>
    <x:row r="1474">
      <x:c r="A1474" s="18"/>
      <x:c r="B1474" s="18"/>
      <x:c r="C1474" s="18"/>
      <x:c r="D1474" s="18"/>
      <x:c r="E1474" s="18"/>
      <x:c r="F1474" s="18"/>
      <x:c r="G1474" s="18"/>
      <x:c r="H1474" s="18"/>
      <x:c r="I1474" s="18"/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  <x:c r="AA1474" s="18"/>
      <x:c r="AB1474" s="18"/>
      <x:c r="AC1474" s="18"/>
      <x:c r="AD1474" s="18"/>
      <x:c r="AE1474" s="18"/>
      <x:c r="AF1474" s="18"/>
      <x:c r="AG1474" s="18"/>
      <x:c r="AH1474" s="18"/>
      <x:c r="AI1474" s="18"/>
    </x:row>
    <x:row r="1475">
      <x:c r="A1475" s="18"/>
      <x:c r="B1475" s="18"/>
      <x:c r="C1475" s="18"/>
      <x:c r="D1475" s="18"/>
      <x:c r="E1475" s="18"/>
      <x:c r="F1475" s="18"/>
      <x:c r="G1475" s="18"/>
      <x:c r="H1475" s="18"/>
      <x:c r="I1475" s="18"/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  <x:c r="AA1475" s="18"/>
      <x:c r="AB1475" s="18"/>
      <x:c r="AC1475" s="18"/>
      <x:c r="AD1475" s="18"/>
      <x:c r="AE1475" s="18"/>
      <x:c r="AF1475" s="18"/>
      <x:c r="AG1475" s="18"/>
      <x:c r="AH1475" s="18"/>
      <x:c r="AI1475" s="18"/>
    </x:row>
    <x:row r="1476">
      <x:c r="A1476" s="18"/>
      <x:c r="B1476" s="18"/>
      <x:c r="C1476" s="18"/>
      <x:c r="D1476" s="18"/>
      <x:c r="E1476" s="18"/>
      <x:c r="F1476" s="18"/>
      <x:c r="G1476" s="18"/>
      <x:c r="H1476" s="18"/>
      <x:c r="I1476" s="18"/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  <x:c r="AA1476" s="18"/>
      <x:c r="AB1476" s="18"/>
      <x:c r="AC1476" s="18"/>
      <x:c r="AD1476" s="18"/>
      <x:c r="AE1476" s="18"/>
      <x:c r="AF1476" s="18"/>
      <x:c r="AG1476" s="18"/>
      <x:c r="AH1476" s="18"/>
      <x:c r="AI1476" s="18"/>
    </x:row>
    <x:row r="1477">
      <x:c r="A1477" s="18"/>
      <x:c r="B1477" s="18"/>
      <x:c r="C1477" s="18"/>
      <x:c r="D1477" s="18"/>
      <x:c r="E1477" s="18"/>
      <x:c r="F1477" s="18"/>
      <x:c r="G1477" s="18"/>
      <x:c r="H1477" s="18"/>
      <x:c r="I1477" s="18"/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  <x:c r="AA1477" s="18"/>
      <x:c r="AB1477" s="18"/>
      <x:c r="AC1477" s="18"/>
      <x:c r="AD1477" s="18"/>
      <x:c r="AE1477" s="18"/>
      <x:c r="AF1477" s="18"/>
      <x:c r="AG1477" s="18"/>
      <x:c r="AH1477" s="18"/>
      <x:c r="AI1477" s="18"/>
    </x:row>
    <x:row r="1478">
      <x:c r="A1478" s="18"/>
      <x:c r="B1478" s="18"/>
      <x:c r="C1478" s="18"/>
      <x:c r="D1478" s="18"/>
      <x:c r="E1478" s="18"/>
      <x:c r="F1478" s="18"/>
      <x:c r="G1478" s="18"/>
      <x:c r="H1478" s="18"/>
      <x:c r="I1478" s="18"/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  <x:c r="AA1478" s="18"/>
      <x:c r="AB1478" s="18"/>
      <x:c r="AC1478" s="18"/>
      <x:c r="AD1478" s="18"/>
      <x:c r="AE1478" s="18"/>
      <x:c r="AF1478" s="18"/>
      <x:c r="AG1478" s="18"/>
      <x:c r="AH1478" s="18"/>
      <x:c r="AI1478" s="18"/>
    </x:row>
    <x:row r="1479">
      <x:c r="A1479" s="18"/>
      <x:c r="B1479" s="18"/>
      <x:c r="C1479" s="18"/>
      <x:c r="D1479" s="18"/>
      <x:c r="E1479" s="18"/>
      <x:c r="F1479" s="18"/>
      <x:c r="G1479" s="18"/>
      <x:c r="H1479" s="18"/>
      <x:c r="I1479" s="18"/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  <x:c r="AA1479" s="18"/>
      <x:c r="AB1479" s="18"/>
      <x:c r="AC1479" s="18"/>
      <x:c r="AD1479" s="18"/>
      <x:c r="AE1479" s="18"/>
      <x:c r="AF1479" s="18"/>
      <x:c r="AG1479" s="18"/>
      <x:c r="AH1479" s="18"/>
      <x:c r="AI1479" s="18"/>
    </x:row>
    <x:row r="1480">
      <x:c r="A1480" s="18"/>
      <x:c r="B1480" s="18"/>
      <x:c r="C1480" s="18"/>
      <x:c r="D1480" s="18"/>
      <x:c r="E1480" s="18"/>
      <x:c r="F1480" s="18"/>
      <x:c r="G1480" s="18"/>
      <x:c r="H1480" s="18"/>
      <x:c r="I1480" s="18"/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  <x:c r="AA1480" s="18"/>
      <x:c r="AB1480" s="18"/>
      <x:c r="AC1480" s="18"/>
      <x:c r="AD1480" s="18"/>
      <x:c r="AE1480" s="18"/>
      <x:c r="AF1480" s="18"/>
      <x:c r="AG1480" s="18"/>
      <x:c r="AH1480" s="18"/>
      <x:c r="AI1480" s="18"/>
    </x:row>
    <x:row r="1481">
      <x:c r="A1481" s="18"/>
      <x:c r="B1481" s="18"/>
      <x:c r="C1481" s="18"/>
      <x:c r="D1481" s="18"/>
      <x:c r="E1481" s="18"/>
      <x:c r="F1481" s="18"/>
      <x:c r="G1481" s="18"/>
      <x:c r="H1481" s="18"/>
      <x:c r="I1481" s="18"/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  <x:c r="AA1481" s="18"/>
      <x:c r="AB1481" s="18"/>
      <x:c r="AC1481" s="18"/>
      <x:c r="AD1481" s="18"/>
      <x:c r="AE1481" s="18"/>
      <x:c r="AF1481" s="18"/>
      <x:c r="AG1481" s="18"/>
      <x:c r="AH1481" s="18"/>
      <x:c r="AI1481" s="18"/>
    </x:row>
    <x:row r="1482">
      <x:c r="A1482" s="18"/>
      <x:c r="B1482" s="18"/>
      <x:c r="C1482" s="18"/>
      <x:c r="D1482" s="18"/>
      <x:c r="E1482" s="18"/>
      <x:c r="F1482" s="18"/>
      <x:c r="G1482" s="18"/>
      <x:c r="H1482" s="18"/>
      <x:c r="I1482" s="18"/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  <x:c r="AA1482" s="18"/>
      <x:c r="AB1482" s="18"/>
      <x:c r="AC1482" s="18"/>
      <x:c r="AD1482" s="18"/>
      <x:c r="AE1482" s="18"/>
      <x:c r="AF1482" s="18"/>
      <x:c r="AG1482" s="18"/>
      <x:c r="AH1482" s="18"/>
      <x:c r="AI1482" s="18"/>
    </x:row>
    <x:row r="1483">
      <x:c r="A1483" s="18"/>
      <x:c r="B1483" s="18"/>
      <x:c r="C1483" s="18"/>
      <x:c r="D1483" s="18"/>
      <x:c r="E1483" s="18"/>
      <x:c r="F1483" s="18"/>
      <x:c r="G1483" s="18"/>
      <x:c r="H1483" s="18"/>
      <x:c r="I1483" s="18"/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  <x:c r="AA1483" s="18"/>
      <x:c r="AB1483" s="18"/>
      <x:c r="AC1483" s="18"/>
      <x:c r="AD1483" s="18"/>
      <x:c r="AE1483" s="18"/>
      <x:c r="AF1483" s="18"/>
      <x:c r="AG1483" s="18"/>
      <x:c r="AH1483" s="18"/>
      <x:c r="AI1483" s="18"/>
    </x:row>
    <x:row r="1484">
      <x:c r="A1484" s="18"/>
      <x:c r="B1484" s="18"/>
      <x:c r="C1484" s="18"/>
      <x:c r="D1484" s="18"/>
      <x:c r="E1484" s="18"/>
      <x:c r="F1484" s="18"/>
      <x:c r="G1484" s="18"/>
      <x:c r="H1484" s="18"/>
      <x:c r="I1484" s="18"/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  <x:c r="AA1484" s="18"/>
      <x:c r="AB1484" s="18"/>
      <x:c r="AC1484" s="18"/>
      <x:c r="AD1484" s="18"/>
      <x:c r="AE1484" s="18"/>
      <x:c r="AF1484" s="18"/>
      <x:c r="AG1484" s="18"/>
      <x:c r="AH1484" s="18"/>
      <x:c r="AI1484" s="18"/>
    </x:row>
    <x:row r="1485">
      <x:c r="A1485" s="18"/>
      <x:c r="B1485" s="18"/>
      <x:c r="C1485" s="18"/>
      <x:c r="D1485" s="18"/>
      <x:c r="E1485" s="18"/>
      <x:c r="F1485" s="18"/>
      <x:c r="G1485" s="18"/>
      <x:c r="H1485" s="18"/>
      <x:c r="I1485" s="18"/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  <x:c r="AA1485" s="18"/>
      <x:c r="AB1485" s="18"/>
      <x:c r="AC1485" s="18"/>
      <x:c r="AD1485" s="18"/>
      <x:c r="AE1485" s="18"/>
      <x:c r="AF1485" s="18"/>
      <x:c r="AG1485" s="18"/>
      <x:c r="AH1485" s="18"/>
      <x:c r="AI1485" s="18"/>
    </x:row>
    <x:row r="1486">
      <x:c r="A1486" s="18"/>
      <x:c r="B1486" s="18"/>
      <x:c r="C1486" s="18"/>
      <x:c r="D1486" s="18"/>
      <x:c r="E1486" s="18"/>
      <x:c r="F1486" s="18"/>
      <x:c r="G1486" s="18"/>
      <x:c r="H1486" s="18"/>
      <x:c r="I1486" s="18"/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  <x:c r="AA1486" s="18"/>
      <x:c r="AB1486" s="18"/>
      <x:c r="AC1486" s="18"/>
      <x:c r="AD1486" s="18"/>
      <x:c r="AE1486" s="18"/>
      <x:c r="AF1486" s="18"/>
      <x:c r="AG1486" s="18"/>
      <x:c r="AH1486" s="18"/>
      <x:c r="AI1486" s="18"/>
    </x:row>
    <x:row r="1487">
      <x:c r="A1487" s="18"/>
      <x:c r="B1487" s="18"/>
      <x:c r="C1487" s="18"/>
      <x:c r="D1487" s="18"/>
      <x:c r="E1487" s="18"/>
      <x:c r="F1487" s="18"/>
      <x:c r="G1487" s="18"/>
      <x:c r="H1487" s="18"/>
      <x:c r="I1487" s="18"/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  <x:c r="AA1487" s="18"/>
      <x:c r="AB1487" s="18"/>
      <x:c r="AC1487" s="18"/>
      <x:c r="AD1487" s="18"/>
      <x:c r="AE1487" s="18"/>
      <x:c r="AF1487" s="18"/>
      <x:c r="AG1487" s="18"/>
      <x:c r="AH1487" s="18"/>
      <x:c r="AI1487" s="18"/>
    </x:row>
    <x:row r="1488">
      <x:c r="A1488" s="18"/>
      <x:c r="B1488" s="18"/>
      <x:c r="C1488" s="18"/>
      <x:c r="D1488" s="18"/>
      <x:c r="E1488" s="18"/>
      <x:c r="F1488" s="18"/>
      <x:c r="G1488" s="18"/>
      <x:c r="H1488" s="18"/>
      <x:c r="I1488" s="18"/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  <x:c r="AA1488" s="18"/>
      <x:c r="AB1488" s="18"/>
      <x:c r="AC1488" s="18"/>
      <x:c r="AD1488" s="18"/>
      <x:c r="AE1488" s="18"/>
      <x:c r="AF1488" s="18"/>
      <x:c r="AG1488" s="18"/>
      <x:c r="AH1488" s="18"/>
      <x:c r="AI1488" s="18"/>
    </x:row>
    <x:row r="1489">
      <x:c r="A1489" s="18"/>
      <x:c r="B1489" s="18"/>
      <x:c r="C1489" s="18"/>
      <x:c r="D1489" s="18"/>
      <x:c r="E1489" s="18"/>
      <x:c r="F1489" s="18"/>
      <x:c r="G1489" s="18"/>
      <x:c r="H1489" s="18"/>
      <x:c r="I1489" s="18"/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  <x:c r="AA1489" s="18"/>
      <x:c r="AB1489" s="18"/>
      <x:c r="AC1489" s="18"/>
      <x:c r="AD1489" s="18"/>
      <x:c r="AE1489" s="18"/>
      <x:c r="AF1489" s="18"/>
      <x:c r="AG1489" s="18"/>
      <x:c r="AH1489" s="18"/>
      <x:c r="AI1489" s="18"/>
    </x:row>
    <x:row r="1490">
      <x:c r="A1490" s="18"/>
      <x:c r="B1490" s="18"/>
      <x:c r="C1490" s="18"/>
      <x:c r="D1490" s="18"/>
      <x:c r="E1490" s="18"/>
      <x:c r="F1490" s="18"/>
      <x:c r="G1490" s="18"/>
      <x:c r="H1490" s="18"/>
      <x:c r="I1490" s="18"/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  <x:c r="AA1490" s="18"/>
      <x:c r="AB1490" s="18"/>
      <x:c r="AC1490" s="18"/>
      <x:c r="AD1490" s="18"/>
      <x:c r="AE1490" s="18"/>
      <x:c r="AF1490" s="18"/>
      <x:c r="AG1490" s="18"/>
      <x:c r="AH1490" s="18"/>
      <x:c r="AI1490" s="18"/>
    </x:row>
    <x:row r="1491">
      <x:c r="A1491" s="18"/>
      <x:c r="B1491" s="18"/>
      <x:c r="C1491" s="18"/>
      <x:c r="D1491" s="18"/>
      <x:c r="E1491" s="18"/>
      <x:c r="F1491" s="18"/>
      <x:c r="G1491" s="18"/>
      <x:c r="H1491" s="18"/>
      <x:c r="I1491" s="18"/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  <x:c r="AA1491" s="18"/>
      <x:c r="AB1491" s="18"/>
      <x:c r="AC1491" s="18"/>
      <x:c r="AD1491" s="18"/>
      <x:c r="AE1491" s="18"/>
      <x:c r="AF1491" s="18"/>
      <x:c r="AG1491" s="18"/>
      <x:c r="AH1491" s="18"/>
      <x:c r="AI1491" s="18"/>
    </x:row>
    <x:row r="1492">
      <x:c r="A1492" s="18"/>
      <x:c r="B1492" s="18"/>
      <x:c r="C1492" s="18"/>
      <x:c r="D1492" s="18"/>
      <x:c r="E1492" s="18"/>
      <x:c r="F1492" s="18"/>
      <x:c r="G1492" s="18"/>
      <x:c r="H1492" s="18"/>
      <x:c r="I1492" s="18"/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  <x:c r="AA1492" s="18"/>
      <x:c r="AB1492" s="18"/>
      <x:c r="AC1492" s="18"/>
      <x:c r="AD1492" s="18"/>
      <x:c r="AE1492" s="18"/>
      <x:c r="AF1492" s="18"/>
      <x:c r="AG1492" s="18"/>
      <x:c r="AH1492" s="18"/>
      <x:c r="AI1492" s="18"/>
    </x:row>
    <x:row r="1493">
      <x:c r="A1493" s="18"/>
      <x:c r="B1493" s="18"/>
      <x:c r="C1493" s="18"/>
      <x:c r="D1493" s="18"/>
      <x:c r="E1493" s="18"/>
      <x:c r="F1493" s="18"/>
      <x:c r="G1493" s="18"/>
      <x:c r="H1493" s="18"/>
      <x:c r="I1493" s="18"/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  <x:c r="AA1493" s="18"/>
      <x:c r="AB1493" s="18"/>
      <x:c r="AC1493" s="18"/>
      <x:c r="AD1493" s="18"/>
      <x:c r="AE1493" s="18"/>
      <x:c r="AF1493" s="18"/>
      <x:c r="AG1493" s="18"/>
      <x:c r="AH1493" s="18"/>
      <x:c r="AI1493" s="18"/>
    </x:row>
    <x:row r="1494">
      <x:c r="A1494" s="18"/>
      <x:c r="B1494" s="18"/>
      <x:c r="C1494" s="18"/>
      <x:c r="D1494" s="18"/>
      <x:c r="E1494" s="18"/>
      <x:c r="F1494" s="18"/>
      <x:c r="G1494" s="18"/>
      <x:c r="H1494" s="18"/>
      <x:c r="I1494" s="18"/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  <x:c r="AA1494" s="18"/>
      <x:c r="AB1494" s="18"/>
      <x:c r="AC1494" s="18"/>
      <x:c r="AD1494" s="18"/>
      <x:c r="AE1494" s="18"/>
      <x:c r="AF1494" s="18"/>
      <x:c r="AG1494" s="18"/>
      <x:c r="AH1494" s="18"/>
      <x:c r="AI1494" s="18"/>
    </x:row>
    <x:row r="1495">
      <x:c r="A1495" s="18"/>
      <x:c r="B1495" s="18"/>
      <x:c r="C1495" s="18"/>
      <x:c r="D1495" s="18"/>
      <x:c r="E1495" s="18"/>
      <x:c r="F1495" s="18"/>
      <x:c r="G1495" s="18"/>
      <x:c r="H1495" s="18"/>
      <x:c r="I1495" s="18"/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  <x:c r="AA1495" s="18"/>
      <x:c r="AB1495" s="18"/>
      <x:c r="AC1495" s="18"/>
      <x:c r="AD1495" s="18"/>
      <x:c r="AE1495" s="18"/>
      <x:c r="AF1495" s="18"/>
      <x:c r="AG1495" s="18"/>
      <x:c r="AH1495" s="18"/>
      <x:c r="AI1495" s="18"/>
    </x:row>
    <x:row r="1496">
      <x:c r="A1496" s="18"/>
      <x:c r="B1496" s="18"/>
      <x:c r="C1496" s="18"/>
      <x:c r="D1496" s="18"/>
      <x:c r="E1496" s="18"/>
      <x:c r="F1496" s="18"/>
      <x:c r="G1496" s="18"/>
      <x:c r="H1496" s="18"/>
      <x:c r="I1496" s="18"/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  <x:c r="AA1496" s="18"/>
      <x:c r="AB1496" s="18"/>
      <x:c r="AC1496" s="18"/>
      <x:c r="AD1496" s="18"/>
      <x:c r="AE1496" s="18"/>
      <x:c r="AF1496" s="18"/>
      <x:c r="AG1496" s="18"/>
      <x:c r="AH1496" s="18"/>
      <x:c r="AI1496" s="18"/>
    </x:row>
    <x:row r="1497">
      <x:c r="A1497" s="18"/>
      <x:c r="B1497" s="18"/>
      <x:c r="C1497" s="18"/>
      <x:c r="D1497" s="18"/>
      <x:c r="E1497" s="18"/>
      <x:c r="F1497" s="18"/>
      <x:c r="G1497" s="18"/>
      <x:c r="H1497" s="18"/>
      <x:c r="I1497" s="18"/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  <x:c r="AA1497" s="18"/>
      <x:c r="AB1497" s="18"/>
      <x:c r="AC1497" s="18"/>
      <x:c r="AD1497" s="18"/>
      <x:c r="AE1497" s="18"/>
      <x:c r="AF1497" s="18"/>
      <x:c r="AG1497" s="18"/>
      <x:c r="AH1497" s="18"/>
      <x:c r="AI1497" s="18"/>
    </x:row>
    <x:row r="1498">
      <x:c r="A1498" s="18"/>
      <x:c r="B1498" s="18"/>
      <x:c r="C1498" s="18"/>
      <x:c r="D1498" s="18"/>
      <x:c r="E1498" s="18"/>
      <x:c r="F1498" s="18"/>
      <x:c r="G1498" s="18"/>
      <x:c r="H1498" s="18"/>
      <x:c r="I1498" s="18"/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  <x:c r="AA1498" s="18"/>
      <x:c r="AB1498" s="18"/>
      <x:c r="AC1498" s="18"/>
      <x:c r="AD1498" s="18"/>
      <x:c r="AE1498" s="18"/>
      <x:c r="AF1498" s="18"/>
      <x:c r="AG1498" s="18"/>
      <x:c r="AH1498" s="18"/>
      <x:c r="AI1498" s="18"/>
    </x:row>
    <x:row r="1499">
      <x:c r="A1499" s="18"/>
      <x:c r="B1499" s="18"/>
      <x:c r="C1499" s="18"/>
      <x:c r="D1499" s="18"/>
      <x:c r="E1499" s="18"/>
      <x:c r="F1499" s="18"/>
      <x:c r="G1499" s="18"/>
      <x:c r="H1499" s="18"/>
      <x:c r="I1499" s="18"/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  <x:c r="AA1499" s="18"/>
      <x:c r="AB1499" s="18"/>
      <x:c r="AC1499" s="18"/>
      <x:c r="AD1499" s="18"/>
      <x:c r="AE1499" s="18"/>
      <x:c r="AF1499" s="18"/>
      <x:c r="AG1499" s="18"/>
      <x:c r="AH1499" s="18"/>
      <x:c r="AI1499" s="18"/>
    </x:row>
    <x:row r="1500">
      <x:c r="A1500" s="18"/>
      <x:c r="B1500" s="18"/>
      <x:c r="C1500" s="18"/>
      <x:c r="D1500" s="18"/>
      <x:c r="E1500" s="18"/>
      <x:c r="F1500" s="18"/>
      <x:c r="G1500" s="18"/>
      <x:c r="H1500" s="18"/>
      <x:c r="I1500" s="18"/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  <x:c r="AA1500" s="18"/>
      <x:c r="AB1500" s="18"/>
      <x:c r="AC1500" s="18"/>
      <x:c r="AD1500" s="18"/>
      <x:c r="AE1500" s="18"/>
      <x:c r="AF1500" s="18"/>
      <x:c r="AG1500" s="18"/>
      <x:c r="AH1500" s="18"/>
      <x:c r="AI1500" s="18"/>
    </x:row>
    <x:row r="1501">
      <x:c r="A1501" s="18"/>
      <x:c r="B1501" s="18"/>
      <x:c r="C1501" s="18"/>
      <x:c r="D1501" s="18"/>
      <x:c r="E1501" s="18"/>
      <x:c r="F1501" s="18"/>
      <x:c r="G1501" s="18"/>
      <x:c r="H1501" s="18"/>
      <x:c r="I1501" s="18"/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  <x:c r="AA1501" s="18"/>
      <x:c r="AB1501" s="18"/>
      <x:c r="AC1501" s="18"/>
      <x:c r="AD1501" s="18"/>
      <x:c r="AE1501" s="18"/>
      <x:c r="AF1501" s="18"/>
      <x:c r="AG1501" s="18"/>
      <x:c r="AH1501" s="18"/>
      <x:c r="AI1501" s="18"/>
    </x:row>
    <x:row r="1502">
      <x:c r="A1502" s="18"/>
      <x:c r="B1502" s="18"/>
      <x:c r="C1502" s="18"/>
      <x:c r="D1502" s="18"/>
      <x:c r="E1502" s="18"/>
      <x:c r="F1502" s="18"/>
      <x:c r="G1502" s="18"/>
      <x:c r="H1502" s="18"/>
      <x:c r="I1502" s="18"/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  <x:c r="AA1502" s="18"/>
      <x:c r="AB1502" s="18"/>
      <x:c r="AC1502" s="18"/>
      <x:c r="AD1502" s="18"/>
      <x:c r="AE1502" s="18"/>
      <x:c r="AF1502" s="18"/>
      <x:c r="AG1502" s="18"/>
      <x:c r="AH1502" s="18"/>
      <x:c r="AI1502" s="18"/>
    </x:row>
    <x:row r="1503">
      <x:c r="A1503" s="18"/>
      <x:c r="B1503" s="18"/>
      <x:c r="C1503" s="18"/>
      <x:c r="D1503" s="18"/>
      <x:c r="E1503" s="18"/>
      <x:c r="F1503" s="18"/>
      <x:c r="G1503" s="18"/>
      <x:c r="H1503" s="18"/>
      <x:c r="I1503" s="18"/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  <x:c r="AA1503" s="18"/>
      <x:c r="AB1503" s="18"/>
      <x:c r="AC1503" s="18"/>
      <x:c r="AD1503" s="18"/>
      <x:c r="AE1503" s="18"/>
      <x:c r="AF1503" s="18"/>
      <x:c r="AG1503" s="18"/>
      <x:c r="AH1503" s="18"/>
      <x:c r="AI1503" s="18"/>
    </x:row>
    <x:row r="1504">
      <x:c r="A1504" s="18"/>
      <x:c r="B1504" s="18"/>
      <x:c r="C1504" s="18"/>
      <x:c r="D1504" s="18"/>
      <x:c r="E1504" s="18"/>
      <x:c r="F1504" s="18"/>
      <x:c r="G1504" s="18"/>
      <x:c r="H1504" s="18"/>
      <x:c r="I1504" s="18"/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  <x:c r="AA1504" s="18"/>
      <x:c r="AB1504" s="18"/>
      <x:c r="AC1504" s="18"/>
      <x:c r="AD1504" s="18"/>
      <x:c r="AE1504" s="18"/>
      <x:c r="AF1504" s="18"/>
      <x:c r="AG1504" s="18"/>
      <x:c r="AH1504" s="18"/>
      <x:c r="AI1504" s="18"/>
    </x:row>
    <x:row r="1505">
      <x:c r="A1505" s="18"/>
      <x:c r="B1505" s="18"/>
      <x:c r="C1505" s="18"/>
      <x:c r="D1505" s="18"/>
      <x:c r="E1505" s="18"/>
      <x:c r="F1505" s="18"/>
      <x:c r="G1505" s="18"/>
      <x:c r="H1505" s="18"/>
      <x:c r="I1505" s="18"/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  <x:c r="AA1505" s="18"/>
      <x:c r="AB1505" s="18"/>
      <x:c r="AC1505" s="18"/>
      <x:c r="AD1505" s="18"/>
      <x:c r="AE1505" s="18"/>
      <x:c r="AF1505" s="18"/>
      <x:c r="AG1505" s="18"/>
      <x:c r="AH1505" s="18"/>
      <x:c r="AI1505" s="18"/>
    </x:row>
    <x:row r="1506">
      <x:c r="A1506" s="18"/>
      <x:c r="B1506" s="18"/>
      <x:c r="C1506" s="18"/>
      <x:c r="D1506" s="18"/>
      <x:c r="E1506" s="18"/>
      <x:c r="F1506" s="18"/>
      <x:c r="G1506" s="18"/>
      <x:c r="H1506" s="18"/>
      <x:c r="I1506" s="18"/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  <x:c r="AA1506" s="18"/>
      <x:c r="AB1506" s="18"/>
      <x:c r="AC1506" s="18"/>
      <x:c r="AD1506" s="18"/>
      <x:c r="AE1506" s="18"/>
      <x:c r="AF1506" s="18"/>
      <x:c r="AG1506" s="18"/>
      <x:c r="AH1506" s="18"/>
      <x:c r="AI1506" s="18"/>
    </x:row>
    <x:row r="1507">
      <x:c r="A1507" s="18"/>
      <x:c r="B1507" s="18"/>
      <x:c r="C1507" s="18"/>
      <x:c r="D1507" s="18"/>
      <x:c r="E1507" s="18"/>
      <x:c r="F1507" s="18"/>
      <x:c r="G1507" s="18"/>
      <x:c r="H1507" s="18"/>
      <x:c r="I1507" s="18"/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  <x:c r="AA1507" s="18"/>
      <x:c r="AB1507" s="18"/>
      <x:c r="AC1507" s="18"/>
      <x:c r="AD1507" s="18"/>
      <x:c r="AE1507" s="18"/>
      <x:c r="AF1507" s="18"/>
      <x:c r="AG1507" s="18"/>
      <x:c r="AH1507" s="18"/>
      <x:c r="AI1507" s="18"/>
    </x:row>
    <x:row r="1508">
      <x:c r="A1508" s="18"/>
      <x:c r="B1508" s="18"/>
      <x:c r="C1508" s="18"/>
      <x:c r="D1508" s="18"/>
      <x:c r="E1508" s="18"/>
      <x:c r="F1508" s="18"/>
      <x:c r="G1508" s="18"/>
      <x:c r="H1508" s="18"/>
      <x:c r="I1508" s="18"/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  <x:c r="AA1508" s="18"/>
      <x:c r="AB1508" s="18"/>
      <x:c r="AC1508" s="18"/>
      <x:c r="AD1508" s="18"/>
      <x:c r="AE1508" s="18"/>
      <x:c r="AF1508" s="18"/>
      <x:c r="AG1508" s="18"/>
      <x:c r="AH1508" s="18"/>
      <x:c r="AI1508" s="18"/>
    </x:row>
    <x:row r="1509">
      <x:c r="A1509" s="18"/>
      <x:c r="B1509" s="18"/>
      <x:c r="C1509" s="18"/>
      <x:c r="D1509" s="18"/>
      <x:c r="E1509" s="18"/>
      <x:c r="F1509" s="18"/>
      <x:c r="G1509" s="18"/>
      <x:c r="H1509" s="18"/>
      <x:c r="I1509" s="18"/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  <x:c r="AA1509" s="18"/>
      <x:c r="AB1509" s="18"/>
      <x:c r="AC1509" s="18"/>
      <x:c r="AD1509" s="18"/>
      <x:c r="AE1509" s="18"/>
      <x:c r="AF1509" s="18"/>
      <x:c r="AG1509" s="18"/>
      <x:c r="AH1509" s="18"/>
      <x:c r="AI1509" s="18"/>
    </x:row>
    <x:row r="1510">
      <x:c r="A1510" s="18"/>
      <x:c r="B1510" s="18"/>
      <x:c r="C1510" s="18"/>
      <x:c r="D1510" s="18"/>
      <x:c r="E1510" s="18"/>
      <x:c r="F1510" s="18"/>
      <x:c r="G1510" s="18"/>
      <x:c r="H1510" s="18"/>
      <x:c r="I1510" s="18"/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  <x:c r="AA1510" s="18"/>
      <x:c r="AB1510" s="18"/>
      <x:c r="AC1510" s="18"/>
      <x:c r="AD1510" s="18"/>
      <x:c r="AE1510" s="18"/>
      <x:c r="AF1510" s="18"/>
      <x:c r="AG1510" s="18"/>
      <x:c r="AH1510" s="18"/>
      <x:c r="AI1510" s="18"/>
    </x:row>
    <x:row r="1511">
      <x:c r="A1511" s="18"/>
      <x:c r="B1511" s="18"/>
      <x:c r="C1511" s="18"/>
      <x:c r="D1511" s="18"/>
      <x:c r="E1511" s="18"/>
      <x:c r="F1511" s="18"/>
      <x:c r="G1511" s="18"/>
      <x:c r="H1511" s="18"/>
      <x:c r="I1511" s="18"/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  <x:c r="AA1511" s="18"/>
      <x:c r="AB1511" s="18"/>
      <x:c r="AC1511" s="18"/>
      <x:c r="AD1511" s="18"/>
      <x:c r="AE1511" s="18"/>
      <x:c r="AF1511" s="18"/>
      <x:c r="AG1511" s="18"/>
      <x:c r="AH1511" s="18"/>
      <x:c r="AI1511" s="18"/>
    </x:row>
    <x:row r="1512">
      <x:c r="A1512" s="18"/>
      <x:c r="B1512" s="18"/>
      <x:c r="C1512" s="18"/>
      <x:c r="D1512" s="18"/>
      <x:c r="E1512" s="18"/>
      <x:c r="F1512" s="18"/>
      <x:c r="G1512" s="18"/>
      <x:c r="H1512" s="18"/>
      <x:c r="I1512" s="18"/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  <x:c r="AA1512" s="18"/>
      <x:c r="AB1512" s="18"/>
      <x:c r="AC1512" s="18"/>
      <x:c r="AD1512" s="18"/>
      <x:c r="AE1512" s="18"/>
      <x:c r="AF1512" s="18"/>
      <x:c r="AG1512" s="18"/>
      <x:c r="AH1512" s="18"/>
      <x:c r="AI1512" s="18"/>
    </x:row>
    <x:row r="1513">
      <x:c r="A1513" s="18"/>
      <x:c r="B1513" s="18"/>
      <x:c r="C1513" s="18"/>
      <x:c r="D1513" s="18"/>
      <x:c r="E1513" s="18"/>
      <x:c r="F1513" s="18"/>
      <x:c r="G1513" s="18"/>
      <x:c r="H1513" s="18"/>
      <x:c r="I1513" s="18"/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  <x:c r="AA1513" s="18"/>
      <x:c r="AB1513" s="18"/>
      <x:c r="AC1513" s="18"/>
      <x:c r="AD1513" s="18"/>
      <x:c r="AE1513" s="18"/>
      <x:c r="AF1513" s="18"/>
      <x:c r="AG1513" s="18"/>
      <x:c r="AH1513" s="18"/>
      <x:c r="AI1513" s="18"/>
    </x:row>
    <x:row r="1514">
      <x:c r="A1514" s="18"/>
      <x:c r="B1514" s="18"/>
      <x:c r="C1514" s="18"/>
      <x:c r="D1514" s="18"/>
      <x:c r="E1514" s="18"/>
      <x:c r="F1514" s="18"/>
      <x:c r="G1514" s="18"/>
      <x:c r="H1514" s="18"/>
      <x:c r="I1514" s="18"/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  <x:c r="AA1514" s="18"/>
      <x:c r="AB1514" s="18"/>
      <x:c r="AC1514" s="18"/>
      <x:c r="AD1514" s="18"/>
      <x:c r="AE1514" s="18"/>
      <x:c r="AF1514" s="18"/>
      <x:c r="AG1514" s="18"/>
      <x:c r="AH1514" s="18"/>
      <x:c r="AI1514" s="18"/>
    </x:row>
    <x:row r="1515">
      <x:c r="A1515" s="18"/>
      <x:c r="B1515" s="18"/>
      <x:c r="C1515" s="18"/>
      <x:c r="D1515" s="18"/>
      <x:c r="E1515" s="18"/>
      <x:c r="F1515" s="18"/>
      <x:c r="G1515" s="18"/>
      <x:c r="H1515" s="18"/>
      <x:c r="I1515" s="18"/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  <x:c r="AA1515" s="18"/>
      <x:c r="AB1515" s="18"/>
      <x:c r="AC1515" s="18"/>
      <x:c r="AD1515" s="18"/>
      <x:c r="AE1515" s="18"/>
      <x:c r="AF1515" s="18"/>
      <x:c r="AG1515" s="18"/>
      <x:c r="AH1515" s="18"/>
      <x:c r="AI1515" s="18"/>
    </x:row>
    <x:row r="1516">
      <x:c r="A1516" s="18"/>
      <x:c r="B1516" s="18"/>
      <x:c r="C1516" s="18"/>
      <x:c r="D1516" s="18"/>
      <x:c r="E1516" s="18"/>
      <x:c r="F1516" s="18"/>
      <x:c r="G1516" s="18"/>
      <x:c r="H1516" s="18"/>
      <x:c r="I1516" s="18"/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  <x:c r="AA1516" s="18"/>
      <x:c r="AB1516" s="18"/>
      <x:c r="AC1516" s="18"/>
      <x:c r="AD1516" s="18"/>
      <x:c r="AE1516" s="18"/>
      <x:c r="AF1516" s="18"/>
      <x:c r="AG1516" s="18"/>
      <x:c r="AH1516" s="18"/>
      <x:c r="AI1516" s="18"/>
    </x:row>
    <x:row r="1517">
      <x:c r="A1517" s="18"/>
      <x:c r="B1517" s="18"/>
      <x:c r="C1517" s="18"/>
      <x:c r="D1517" s="18"/>
      <x:c r="E1517" s="18"/>
      <x:c r="F1517" s="18"/>
      <x:c r="G1517" s="18"/>
      <x:c r="H1517" s="18"/>
      <x:c r="I1517" s="18"/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  <x:c r="AA1517" s="18"/>
      <x:c r="AB1517" s="18"/>
      <x:c r="AC1517" s="18"/>
      <x:c r="AD1517" s="18"/>
      <x:c r="AE1517" s="18"/>
      <x:c r="AF1517" s="18"/>
      <x:c r="AG1517" s="18"/>
      <x:c r="AH1517" s="18"/>
      <x:c r="AI1517" s="18"/>
    </x:row>
    <x:row r="1518">
      <x:c r="A1518" s="18"/>
      <x:c r="B1518" s="18"/>
      <x:c r="C1518" s="18"/>
      <x:c r="D1518" s="18"/>
      <x:c r="E1518" s="18"/>
      <x:c r="F1518" s="18"/>
      <x:c r="G1518" s="18"/>
      <x:c r="H1518" s="18"/>
      <x:c r="I1518" s="18"/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  <x:c r="AA1518" s="18"/>
      <x:c r="AB1518" s="18"/>
      <x:c r="AC1518" s="18"/>
      <x:c r="AD1518" s="18"/>
      <x:c r="AE1518" s="18"/>
      <x:c r="AF1518" s="18"/>
      <x:c r="AG1518" s="18"/>
      <x:c r="AH1518" s="18"/>
      <x:c r="AI1518" s="18"/>
    </x:row>
    <x:row r="1519">
      <x:c r="A1519" s="18"/>
      <x:c r="B1519" s="18"/>
      <x:c r="C1519" s="18"/>
      <x:c r="D1519" s="18"/>
      <x:c r="E1519" s="18"/>
      <x:c r="F1519" s="18"/>
      <x:c r="G1519" s="18"/>
      <x:c r="H1519" s="18"/>
      <x:c r="I1519" s="18"/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  <x:c r="AA1519" s="18"/>
      <x:c r="AB1519" s="18"/>
      <x:c r="AC1519" s="18"/>
      <x:c r="AD1519" s="18"/>
      <x:c r="AE1519" s="18"/>
      <x:c r="AF1519" s="18"/>
      <x:c r="AG1519" s="18"/>
      <x:c r="AH1519" s="18"/>
      <x:c r="AI1519" s="18"/>
    </x:row>
    <x:row r="1520">
      <x:c r="A1520" s="18"/>
      <x:c r="B1520" s="18"/>
      <x:c r="C1520" s="18"/>
      <x:c r="D1520" s="18"/>
      <x:c r="E1520" s="18"/>
      <x:c r="F1520" s="18"/>
      <x:c r="G1520" s="18"/>
      <x:c r="H1520" s="18"/>
      <x:c r="I1520" s="18"/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  <x:c r="AA1520" s="18"/>
      <x:c r="AB1520" s="18"/>
      <x:c r="AC1520" s="18"/>
      <x:c r="AD1520" s="18"/>
      <x:c r="AE1520" s="18"/>
      <x:c r="AF1520" s="18"/>
      <x:c r="AG1520" s="18"/>
      <x:c r="AH1520" s="18"/>
      <x:c r="AI1520" s="18"/>
    </x:row>
    <x:row r="1521">
      <x:c r="A1521" s="18"/>
      <x:c r="B1521" s="18"/>
      <x:c r="C1521" s="18"/>
      <x:c r="D1521" s="18"/>
      <x:c r="E1521" s="18"/>
      <x:c r="F1521" s="18"/>
      <x:c r="G1521" s="18"/>
      <x:c r="H1521" s="18"/>
      <x:c r="I1521" s="18"/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  <x:c r="AA1521" s="18"/>
      <x:c r="AB1521" s="18"/>
      <x:c r="AC1521" s="18"/>
      <x:c r="AD1521" s="18"/>
      <x:c r="AE1521" s="18"/>
      <x:c r="AF1521" s="18"/>
      <x:c r="AG1521" s="18"/>
      <x:c r="AH1521" s="18"/>
      <x:c r="AI1521" s="18"/>
    </x:row>
    <x:row r="1522">
      <x:c r="A1522" s="18"/>
      <x:c r="B1522" s="18"/>
      <x:c r="C1522" s="18"/>
      <x:c r="D1522" s="18"/>
      <x:c r="E1522" s="18"/>
      <x:c r="F1522" s="18"/>
      <x:c r="G1522" s="18"/>
      <x:c r="H1522" s="18"/>
      <x:c r="I1522" s="18"/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  <x:c r="AA1522" s="18"/>
      <x:c r="AB1522" s="18"/>
      <x:c r="AC1522" s="18"/>
      <x:c r="AD1522" s="18"/>
      <x:c r="AE1522" s="18"/>
      <x:c r="AF1522" s="18"/>
      <x:c r="AG1522" s="18"/>
      <x:c r="AH1522" s="18"/>
      <x:c r="AI1522" s="18"/>
    </x:row>
    <x:row r="1523">
      <x:c r="A1523" s="18"/>
      <x:c r="B1523" s="18"/>
      <x:c r="C1523" s="18"/>
      <x:c r="D1523" s="18"/>
      <x:c r="E1523" s="18"/>
      <x:c r="F1523" s="18"/>
      <x:c r="G1523" s="18"/>
      <x:c r="H1523" s="18"/>
      <x:c r="I1523" s="18"/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  <x:c r="AA1523" s="18"/>
      <x:c r="AB1523" s="18"/>
      <x:c r="AC1523" s="18"/>
      <x:c r="AD1523" s="18"/>
      <x:c r="AE1523" s="18"/>
      <x:c r="AF1523" s="18"/>
      <x:c r="AG1523" s="18"/>
      <x:c r="AH1523" s="18"/>
      <x:c r="AI1523" s="18"/>
    </x:row>
    <x:row r="1524">
      <x:c r="A1524" s="18"/>
      <x:c r="B1524" s="18"/>
      <x:c r="C1524" s="18"/>
      <x:c r="D1524" s="18"/>
      <x:c r="E1524" s="18"/>
      <x:c r="F1524" s="18"/>
      <x:c r="G1524" s="18"/>
      <x:c r="H1524" s="18"/>
      <x:c r="I1524" s="18"/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  <x:c r="AA1524" s="18"/>
      <x:c r="AB1524" s="18"/>
      <x:c r="AC1524" s="18"/>
      <x:c r="AD1524" s="18"/>
      <x:c r="AE1524" s="18"/>
      <x:c r="AF1524" s="18"/>
      <x:c r="AG1524" s="18"/>
      <x:c r="AH1524" s="18"/>
      <x:c r="AI1524" s="18"/>
    </x:row>
    <x:row r="1525">
      <x:c r="A1525" s="18"/>
      <x:c r="B1525" s="18"/>
      <x:c r="C1525" s="18"/>
      <x:c r="D1525" s="18"/>
      <x:c r="E1525" s="18"/>
      <x:c r="F1525" s="18"/>
      <x:c r="G1525" s="18"/>
      <x:c r="H1525" s="18"/>
      <x:c r="I1525" s="18"/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  <x:c r="AA1525" s="18"/>
      <x:c r="AB1525" s="18"/>
      <x:c r="AC1525" s="18"/>
      <x:c r="AD1525" s="18"/>
      <x:c r="AE1525" s="18"/>
      <x:c r="AF1525" s="18"/>
      <x:c r="AG1525" s="18"/>
      <x:c r="AH1525" s="18"/>
      <x:c r="AI1525" s="18"/>
    </x:row>
    <x:row r="1526">
      <x:c r="A1526" s="18"/>
      <x:c r="B1526" s="18"/>
      <x:c r="C1526" s="18"/>
      <x:c r="D1526" s="18"/>
      <x:c r="E1526" s="18"/>
      <x:c r="F1526" s="18"/>
      <x:c r="G1526" s="18"/>
      <x:c r="H1526" s="18"/>
      <x:c r="I1526" s="18"/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  <x:c r="AA1526" s="18"/>
      <x:c r="AB1526" s="18"/>
      <x:c r="AC1526" s="18"/>
      <x:c r="AD1526" s="18"/>
      <x:c r="AE1526" s="18"/>
      <x:c r="AF1526" s="18"/>
      <x:c r="AG1526" s="18"/>
      <x:c r="AH1526" s="18"/>
      <x:c r="AI1526" s="18"/>
    </x:row>
    <x:row r="1527">
      <x:c r="A1527" s="18"/>
      <x:c r="B1527" s="18"/>
      <x:c r="C1527" s="18"/>
      <x:c r="D1527" s="18"/>
      <x:c r="E1527" s="18"/>
      <x:c r="F1527" s="18"/>
      <x:c r="G1527" s="18"/>
      <x:c r="H1527" s="18"/>
      <x:c r="I1527" s="18"/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  <x:c r="AA1527" s="18"/>
      <x:c r="AB1527" s="18"/>
      <x:c r="AC1527" s="18"/>
      <x:c r="AD1527" s="18"/>
      <x:c r="AE1527" s="18"/>
      <x:c r="AF1527" s="18"/>
      <x:c r="AG1527" s="18"/>
      <x:c r="AH1527" s="18"/>
      <x:c r="AI1527" s="18"/>
    </x:row>
    <x:row r="1528">
      <x:c r="A1528" s="18"/>
      <x:c r="B1528" s="18"/>
      <x:c r="C1528" s="18"/>
      <x:c r="D1528" s="18"/>
      <x:c r="E1528" s="18"/>
      <x:c r="F1528" s="18"/>
      <x:c r="G1528" s="18"/>
      <x:c r="H1528" s="18"/>
      <x:c r="I1528" s="18"/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  <x:c r="AA1528" s="18"/>
      <x:c r="AB1528" s="18"/>
      <x:c r="AC1528" s="18"/>
      <x:c r="AD1528" s="18"/>
      <x:c r="AE1528" s="18"/>
      <x:c r="AF1528" s="18"/>
      <x:c r="AG1528" s="18"/>
      <x:c r="AH1528" s="18"/>
      <x:c r="AI1528" s="18"/>
    </x:row>
    <x:row r="1529">
      <x:c r="A1529" s="18"/>
      <x:c r="B1529" s="18"/>
      <x:c r="C1529" s="18"/>
      <x:c r="D1529" s="18"/>
      <x:c r="E1529" s="18"/>
      <x:c r="F1529" s="18"/>
      <x:c r="G1529" s="18"/>
      <x:c r="H1529" s="18"/>
      <x:c r="I1529" s="18"/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  <x:c r="AA1529" s="18"/>
      <x:c r="AB1529" s="18"/>
      <x:c r="AC1529" s="18"/>
      <x:c r="AD1529" s="18"/>
      <x:c r="AE1529" s="18"/>
      <x:c r="AF1529" s="18"/>
      <x:c r="AG1529" s="18"/>
      <x:c r="AH1529" s="18"/>
      <x:c r="AI1529" s="18"/>
    </x:row>
    <x:row r="1530">
      <x:c r="A1530" s="18"/>
      <x:c r="B1530" s="18"/>
      <x:c r="C1530" s="18"/>
      <x:c r="D1530" s="18"/>
      <x:c r="E1530" s="18"/>
      <x:c r="F1530" s="18"/>
      <x:c r="G1530" s="18"/>
      <x:c r="H1530" s="18"/>
      <x:c r="I1530" s="18"/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  <x:c r="AA1530" s="18"/>
      <x:c r="AB1530" s="18"/>
      <x:c r="AC1530" s="18"/>
      <x:c r="AD1530" s="18"/>
      <x:c r="AE1530" s="18"/>
      <x:c r="AF1530" s="18"/>
      <x:c r="AG1530" s="18"/>
      <x:c r="AH1530" s="18"/>
      <x:c r="AI1530" s="18"/>
    </x:row>
    <x:row r="1531">
      <x:c r="A1531" s="18"/>
      <x:c r="B1531" s="18"/>
      <x:c r="C1531" s="18"/>
      <x:c r="D1531" s="18"/>
      <x:c r="E1531" s="18"/>
      <x:c r="F1531" s="18"/>
      <x:c r="G1531" s="18"/>
      <x:c r="H1531" s="18"/>
      <x:c r="I1531" s="18"/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  <x:c r="AA1531" s="18"/>
      <x:c r="AB1531" s="18"/>
      <x:c r="AC1531" s="18"/>
      <x:c r="AD1531" s="18"/>
      <x:c r="AE1531" s="18"/>
      <x:c r="AF1531" s="18"/>
      <x:c r="AG1531" s="18"/>
      <x:c r="AH1531" s="18"/>
      <x:c r="AI1531" s="18"/>
    </x:row>
    <x:row r="1532">
      <x:c r="A1532" s="18"/>
      <x:c r="B1532" s="18"/>
      <x:c r="C1532" s="18"/>
      <x:c r="D1532" s="18"/>
      <x:c r="E1532" s="18"/>
      <x:c r="F1532" s="18"/>
      <x:c r="G1532" s="18"/>
      <x:c r="H1532" s="18"/>
      <x:c r="I1532" s="18"/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  <x:c r="AA1532" s="18"/>
      <x:c r="AB1532" s="18"/>
      <x:c r="AC1532" s="18"/>
      <x:c r="AD1532" s="18"/>
      <x:c r="AE1532" s="18"/>
      <x:c r="AF1532" s="18"/>
      <x:c r="AG1532" s="18"/>
      <x:c r="AH1532" s="18"/>
      <x:c r="AI1532" s="18"/>
    </x:row>
    <x:row r="1533">
      <x:c r="A1533" s="18"/>
      <x:c r="B1533" s="18"/>
      <x:c r="C1533" s="18"/>
      <x:c r="D1533" s="18"/>
      <x:c r="E1533" s="18"/>
      <x:c r="F1533" s="18"/>
      <x:c r="G1533" s="18"/>
      <x:c r="H1533" s="18"/>
      <x:c r="I1533" s="18"/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  <x:c r="AA1533" s="18"/>
      <x:c r="AB1533" s="18"/>
      <x:c r="AC1533" s="18"/>
      <x:c r="AD1533" s="18"/>
      <x:c r="AE1533" s="18"/>
      <x:c r="AF1533" s="18"/>
      <x:c r="AG1533" s="18"/>
      <x:c r="AH1533" s="18"/>
      <x:c r="AI1533" s="18"/>
    </x:row>
    <x:row r="1534">
      <x:c r="A1534" s="18"/>
      <x:c r="B1534" s="18"/>
      <x:c r="C1534" s="18"/>
      <x:c r="D1534" s="18"/>
      <x:c r="E1534" s="18"/>
      <x:c r="F1534" s="18"/>
      <x:c r="G1534" s="18"/>
      <x:c r="H1534" s="18"/>
      <x:c r="I1534" s="18"/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  <x:c r="AA1534" s="18"/>
      <x:c r="AB1534" s="18"/>
      <x:c r="AC1534" s="18"/>
      <x:c r="AD1534" s="18"/>
      <x:c r="AE1534" s="18"/>
      <x:c r="AF1534" s="18"/>
      <x:c r="AG1534" s="18"/>
      <x:c r="AH1534" s="18"/>
      <x:c r="AI1534" s="18"/>
    </x:row>
    <x:row r="1535">
      <x:c r="A1535" s="18"/>
      <x:c r="B1535" s="18"/>
      <x:c r="C1535" s="18"/>
      <x:c r="D1535" s="18"/>
      <x:c r="E1535" s="18"/>
      <x:c r="F1535" s="18"/>
      <x:c r="G1535" s="18"/>
      <x:c r="H1535" s="18"/>
      <x:c r="I1535" s="18"/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  <x:c r="AA1535" s="18"/>
      <x:c r="AB1535" s="18"/>
      <x:c r="AC1535" s="18"/>
      <x:c r="AD1535" s="18"/>
      <x:c r="AE1535" s="18"/>
      <x:c r="AF1535" s="18"/>
      <x:c r="AG1535" s="18"/>
      <x:c r="AH1535" s="18"/>
      <x:c r="AI1535" s="18"/>
    </x:row>
    <x:row r="1536">
      <x:c r="A1536" s="18"/>
      <x:c r="B1536" s="18"/>
      <x:c r="C1536" s="18"/>
      <x:c r="D1536" s="18"/>
      <x:c r="E1536" s="18"/>
      <x:c r="F1536" s="18"/>
      <x:c r="G1536" s="18"/>
      <x:c r="H1536" s="18"/>
      <x:c r="I1536" s="18"/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  <x:c r="AA1536" s="18"/>
      <x:c r="AB1536" s="18"/>
      <x:c r="AC1536" s="18"/>
      <x:c r="AD1536" s="18"/>
      <x:c r="AE1536" s="18"/>
      <x:c r="AF1536" s="18"/>
      <x:c r="AG1536" s="18"/>
      <x:c r="AH1536" s="18"/>
      <x:c r="AI1536" s="18"/>
    </x:row>
    <x:row r="1537">
      <x:c r="A1537" s="18"/>
      <x:c r="B1537" s="18"/>
      <x:c r="C1537" s="18"/>
      <x:c r="D1537" s="18"/>
      <x:c r="E1537" s="18"/>
      <x:c r="F1537" s="18"/>
      <x:c r="G1537" s="18"/>
      <x:c r="H1537" s="18"/>
      <x:c r="I1537" s="18"/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  <x:c r="AA1537" s="18"/>
      <x:c r="AB1537" s="18"/>
      <x:c r="AC1537" s="18"/>
      <x:c r="AD1537" s="18"/>
      <x:c r="AE1537" s="18"/>
      <x:c r="AF1537" s="18"/>
      <x:c r="AG1537" s="18"/>
      <x:c r="AH1537" s="18"/>
      <x:c r="AI1537" s="18"/>
    </x:row>
    <x:row r="1538">
      <x:c r="A1538" s="18"/>
      <x:c r="B1538" s="18"/>
      <x:c r="C1538" s="18"/>
      <x:c r="D1538" s="18"/>
      <x:c r="E1538" s="18"/>
      <x:c r="F1538" s="18"/>
      <x:c r="G1538" s="18"/>
      <x:c r="H1538" s="18"/>
      <x:c r="I1538" s="18"/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  <x:c r="AA1538" s="18"/>
      <x:c r="AB1538" s="18"/>
      <x:c r="AC1538" s="18"/>
      <x:c r="AD1538" s="18"/>
      <x:c r="AE1538" s="18"/>
      <x:c r="AF1538" s="18"/>
      <x:c r="AG1538" s="18"/>
      <x:c r="AH1538" s="18"/>
      <x:c r="AI1538" s="18"/>
    </x:row>
    <x:row r="1539">
      <x:c r="A1539" s="18"/>
      <x:c r="B1539" s="18"/>
      <x:c r="C1539" s="18"/>
      <x:c r="D1539" s="18"/>
      <x:c r="E1539" s="18"/>
      <x:c r="F1539" s="18"/>
      <x:c r="G1539" s="18"/>
      <x:c r="H1539" s="18"/>
      <x:c r="I1539" s="18"/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  <x:c r="AA1539" s="18"/>
      <x:c r="AB1539" s="18"/>
      <x:c r="AC1539" s="18"/>
      <x:c r="AD1539" s="18"/>
      <x:c r="AE1539" s="18"/>
      <x:c r="AF1539" s="18"/>
      <x:c r="AG1539" s="18"/>
      <x:c r="AH1539" s="18"/>
      <x:c r="AI1539" s="18"/>
    </x:row>
    <x:row r="1540">
      <x:c r="A1540" s="18"/>
      <x:c r="B1540" s="18"/>
      <x:c r="C1540" s="18"/>
      <x:c r="D1540" s="18"/>
      <x:c r="E1540" s="18"/>
      <x:c r="F1540" s="18"/>
      <x:c r="G1540" s="18"/>
      <x:c r="H1540" s="18"/>
      <x:c r="I1540" s="18"/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  <x:c r="AA1540" s="18"/>
      <x:c r="AB1540" s="18"/>
      <x:c r="AC1540" s="18"/>
      <x:c r="AD1540" s="18"/>
      <x:c r="AE1540" s="18"/>
      <x:c r="AF1540" s="18"/>
      <x:c r="AG1540" s="18"/>
      <x:c r="AH1540" s="18"/>
      <x:c r="AI1540" s="18"/>
    </x:row>
    <x:row r="1541">
      <x:c r="A1541" s="18"/>
      <x:c r="B1541" s="18"/>
      <x:c r="C1541" s="18"/>
      <x:c r="D1541" s="18"/>
      <x:c r="E1541" s="18"/>
      <x:c r="F1541" s="18"/>
      <x:c r="G1541" s="18"/>
      <x:c r="H1541" s="18"/>
      <x:c r="I1541" s="18"/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  <x:c r="AA1541" s="18"/>
      <x:c r="AB1541" s="18"/>
      <x:c r="AC1541" s="18"/>
      <x:c r="AD1541" s="18"/>
      <x:c r="AE1541" s="18"/>
      <x:c r="AF1541" s="18"/>
      <x:c r="AG1541" s="18"/>
      <x:c r="AH1541" s="18"/>
      <x:c r="AI1541" s="18"/>
    </x:row>
    <x:row r="1542">
      <x:c r="A1542" s="18"/>
      <x:c r="B1542" s="18"/>
      <x:c r="C1542" s="18"/>
      <x:c r="D1542" s="18"/>
      <x:c r="E1542" s="18"/>
      <x:c r="F1542" s="18"/>
      <x:c r="G1542" s="18"/>
      <x:c r="H1542" s="18"/>
      <x:c r="I1542" s="18"/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  <x:c r="AA1542" s="18"/>
      <x:c r="AB1542" s="18"/>
      <x:c r="AC1542" s="18"/>
      <x:c r="AD1542" s="18"/>
      <x:c r="AE1542" s="18"/>
      <x:c r="AF1542" s="18"/>
      <x:c r="AG1542" s="18"/>
      <x:c r="AH1542" s="18"/>
      <x:c r="AI1542" s="18"/>
    </x:row>
    <x:row r="1543">
      <x:c r="A1543" s="18"/>
      <x:c r="B1543" s="18"/>
      <x:c r="C1543" s="18"/>
      <x:c r="D1543" s="18"/>
      <x:c r="E1543" s="18"/>
      <x:c r="F1543" s="18"/>
      <x:c r="G1543" s="18"/>
      <x:c r="H1543" s="18"/>
      <x:c r="I1543" s="18"/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  <x:c r="AA1543" s="18"/>
      <x:c r="AB1543" s="18"/>
      <x:c r="AC1543" s="18"/>
      <x:c r="AD1543" s="18"/>
      <x:c r="AE1543" s="18"/>
      <x:c r="AF1543" s="18"/>
      <x:c r="AG1543" s="18"/>
      <x:c r="AH1543" s="18"/>
      <x:c r="AI1543" s="18"/>
    </x:row>
    <x:row r="1544">
      <x:c r="A1544" s="18"/>
      <x:c r="B1544" s="18"/>
      <x:c r="C1544" s="18"/>
      <x:c r="D1544" s="18"/>
      <x:c r="E1544" s="18"/>
      <x:c r="F1544" s="18"/>
      <x:c r="G1544" s="18"/>
      <x:c r="H1544" s="18"/>
      <x:c r="I1544" s="18"/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  <x:c r="AA1544" s="18"/>
      <x:c r="AB1544" s="18"/>
      <x:c r="AC1544" s="18"/>
      <x:c r="AD1544" s="18"/>
      <x:c r="AE1544" s="18"/>
      <x:c r="AF1544" s="18"/>
      <x:c r="AG1544" s="18"/>
      <x:c r="AH1544" s="18"/>
      <x:c r="AI1544" s="18"/>
    </x:row>
    <x:row r="1545">
      <x:c r="A1545" s="18"/>
      <x:c r="B1545" s="18"/>
      <x:c r="C1545" s="18"/>
      <x:c r="D1545" s="18"/>
      <x:c r="E1545" s="18"/>
      <x:c r="F1545" s="18"/>
      <x:c r="G1545" s="18"/>
      <x:c r="H1545" s="18"/>
      <x:c r="I1545" s="18"/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  <x:c r="AA1545" s="18"/>
      <x:c r="AB1545" s="18"/>
      <x:c r="AC1545" s="18"/>
      <x:c r="AD1545" s="18"/>
      <x:c r="AE1545" s="18"/>
      <x:c r="AF1545" s="18"/>
      <x:c r="AG1545" s="18"/>
      <x:c r="AH1545" s="18"/>
      <x:c r="AI1545" s="18"/>
    </x:row>
    <x:row r="1546">
      <x:c r="A1546" s="18"/>
      <x:c r="B1546" s="18"/>
      <x:c r="C1546" s="18"/>
      <x:c r="D1546" s="18"/>
      <x:c r="E1546" s="18"/>
      <x:c r="F1546" s="18"/>
      <x:c r="G1546" s="18"/>
      <x:c r="H1546" s="18"/>
      <x:c r="I1546" s="18"/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  <x:c r="AA1546" s="18"/>
      <x:c r="AB1546" s="18"/>
      <x:c r="AC1546" s="18"/>
      <x:c r="AD1546" s="18"/>
      <x:c r="AE1546" s="18"/>
      <x:c r="AF1546" s="18"/>
      <x:c r="AG1546" s="18"/>
      <x:c r="AH1546" s="18"/>
      <x:c r="AI1546" s="18"/>
    </x:row>
    <x:row r="1547">
      <x:c r="A1547" s="18"/>
      <x:c r="B1547" s="18"/>
      <x:c r="C1547" s="18"/>
      <x:c r="D1547" s="18"/>
      <x:c r="E1547" s="18"/>
      <x:c r="F1547" s="18"/>
      <x:c r="G1547" s="18"/>
      <x:c r="H1547" s="18"/>
      <x:c r="I1547" s="18"/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  <x:c r="AA1547" s="18"/>
      <x:c r="AB1547" s="18"/>
      <x:c r="AC1547" s="18"/>
      <x:c r="AD1547" s="18"/>
      <x:c r="AE1547" s="18"/>
      <x:c r="AF1547" s="18"/>
      <x:c r="AG1547" s="18"/>
      <x:c r="AH1547" s="18"/>
      <x:c r="AI1547" s="18"/>
    </x:row>
    <x:row r="1548">
      <x:c r="A1548" s="18"/>
      <x:c r="B1548" s="18"/>
      <x:c r="C1548" s="18"/>
      <x:c r="D1548" s="18"/>
      <x:c r="E1548" s="18"/>
      <x:c r="F1548" s="18"/>
      <x:c r="G1548" s="18"/>
      <x:c r="H1548" s="18"/>
      <x:c r="I1548" s="18"/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  <x:c r="AA1548" s="18"/>
      <x:c r="AB1548" s="18"/>
      <x:c r="AC1548" s="18"/>
      <x:c r="AD1548" s="18"/>
      <x:c r="AE1548" s="18"/>
      <x:c r="AF1548" s="18"/>
      <x:c r="AG1548" s="18"/>
      <x:c r="AH1548" s="18"/>
      <x:c r="AI1548" s="18"/>
    </x:row>
    <x:row r="1549">
      <x:c r="A1549" s="18"/>
      <x:c r="B1549" s="18"/>
      <x:c r="C1549" s="18"/>
      <x:c r="D1549" s="18"/>
      <x:c r="E1549" s="18"/>
      <x:c r="F1549" s="18"/>
      <x:c r="G1549" s="18"/>
      <x:c r="H1549" s="18"/>
      <x:c r="I1549" s="18"/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  <x:c r="AA1549" s="18"/>
      <x:c r="AB1549" s="18"/>
      <x:c r="AC1549" s="18"/>
      <x:c r="AD1549" s="18"/>
      <x:c r="AE1549" s="18"/>
      <x:c r="AF1549" s="18"/>
      <x:c r="AG1549" s="18"/>
      <x:c r="AH1549" s="18"/>
      <x:c r="AI1549" s="18"/>
    </x:row>
    <x:row r="1550">
      <x:c r="A1550" s="18"/>
      <x:c r="B1550" s="18"/>
      <x:c r="C1550" s="18"/>
      <x:c r="D1550" s="18"/>
      <x:c r="E1550" s="18"/>
      <x:c r="F1550" s="18"/>
      <x:c r="G1550" s="18"/>
      <x:c r="H1550" s="18"/>
      <x:c r="I1550" s="18"/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  <x:c r="AA1550" s="18"/>
      <x:c r="AB1550" s="18"/>
      <x:c r="AC1550" s="18"/>
      <x:c r="AD1550" s="18"/>
      <x:c r="AE1550" s="18"/>
      <x:c r="AF1550" s="18"/>
      <x:c r="AG1550" s="18"/>
      <x:c r="AH1550" s="18"/>
      <x:c r="AI1550" s="18"/>
    </x:row>
    <x:row r="1551">
      <x:c r="A1551" s="18"/>
      <x:c r="B1551" s="18"/>
      <x:c r="C1551" s="18"/>
      <x:c r="D1551" s="18"/>
      <x:c r="E1551" s="18"/>
      <x:c r="F1551" s="18"/>
      <x:c r="G1551" s="18"/>
      <x:c r="H1551" s="18"/>
      <x:c r="I1551" s="18"/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  <x:c r="AA1551" s="18"/>
      <x:c r="AB1551" s="18"/>
      <x:c r="AC1551" s="18"/>
      <x:c r="AD1551" s="18"/>
      <x:c r="AE1551" s="18"/>
      <x:c r="AF1551" s="18"/>
      <x:c r="AG1551" s="18"/>
      <x:c r="AH1551" s="18"/>
      <x:c r="AI1551" s="18"/>
    </x:row>
    <x:row r="1552">
      <x:c r="A1552" s="18"/>
      <x:c r="B1552" s="18"/>
      <x:c r="C1552" s="18"/>
      <x:c r="D1552" s="18"/>
      <x:c r="E1552" s="18"/>
      <x:c r="F1552" s="18"/>
      <x:c r="G1552" s="18"/>
      <x:c r="H1552" s="18"/>
      <x:c r="I1552" s="18"/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  <x:c r="AA1552" s="18"/>
      <x:c r="AB1552" s="18"/>
      <x:c r="AC1552" s="18"/>
      <x:c r="AD1552" s="18"/>
      <x:c r="AE1552" s="18"/>
      <x:c r="AF1552" s="18"/>
      <x:c r="AG1552" s="18"/>
      <x:c r="AH1552" s="18"/>
      <x:c r="AI1552" s="18"/>
    </x:row>
    <x:row r="1553">
      <x:c r="A1553" s="18"/>
      <x:c r="B1553" s="18"/>
      <x:c r="C1553" s="18"/>
      <x:c r="D1553" s="18"/>
      <x:c r="E1553" s="18"/>
      <x:c r="F1553" s="18"/>
      <x:c r="G1553" s="18"/>
      <x:c r="H1553" s="18"/>
      <x:c r="I1553" s="18"/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  <x:c r="AA1553" s="18"/>
      <x:c r="AB1553" s="18"/>
      <x:c r="AC1553" s="18"/>
      <x:c r="AD1553" s="18"/>
      <x:c r="AE1553" s="18"/>
      <x:c r="AF1553" s="18"/>
      <x:c r="AG1553" s="18"/>
      <x:c r="AH1553" s="18"/>
      <x:c r="AI1553" s="18"/>
    </x:row>
    <x:row r="1554">
      <x:c r="A1554" s="18"/>
      <x:c r="B1554" s="18"/>
      <x:c r="C1554" s="18"/>
      <x:c r="D1554" s="18"/>
      <x:c r="E1554" s="18"/>
      <x:c r="F1554" s="18"/>
      <x:c r="G1554" s="18"/>
      <x:c r="H1554" s="18"/>
      <x:c r="I1554" s="18"/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  <x:c r="AA1554" s="18"/>
      <x:c r="AB1554" s="18"/>
      <x:c r="AC1554" s="18"/>
      <x:c r="AD1554" s="18"/>
      <x:c r="AE1554" s="18"/>
      <x:c r="AF1554" s="18"/>
      <x:c r="AG1554" s="18"/>
      <x:c r="AH1554" s="18"/>
      <x:c r="AI1554" s="18"/>
    </x:row>
    <x:row r="1555">
      <x:c r="A1555" s="18"/>
      <x:c r="B1555" s="18"/>
      <x:c r="C1555" s="18"/>
      <x:c r="D1555" s="18"/>
      <x:c r="E1555" s="18"/>
      <x:c r="F1555" s="18"/>
      <x:c r="G1555" s="18"/>
      <x:c r="H1555" s="18"/>
      <x:c r="I1555" s="18"/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  <x:c r="AA1555" s="18"/>
      <x:c r="AB1555" s="18"/>
      <x:c r="AC1555" s="18"/>
      <x:c r="AD1555" s="18"/>
      <x:c r="AE1555" s="18"/>
      <x:c r="AF1555" s="18"/>
      <x:c r="AG1555" s="18"/>
      <x:c r="AH1555" s="18"/>
      <x:c r="AI1555" s="18"/>
    </x:row>
    <x:row r="1556">
      <x:c r="A1556" s="18"/>
      <x:c r="B1556" s="18"/>
      <x:c r="C1556" s="18"/>
      <x:c r="D1556" s="18"/>
      <x:c r="E1556" s="18"/>
      <x:c r="F1556" s="18"/>
      <x:c r="G1556" s="18"/>
      <x:c r="H1556" s="18"/>
      <x:c r="I1556" s="18"/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  <x:c r="AA1556" s="18"/>
      <x:c r="AB1556" s="18"/>
      <x:c r="AC1556" s="18"/>
      <x:c r="AD1556" s="18"/>
      <x:c r="AE1556" s="18"/>
      <x:c r="AF1556" s="18"/>
      <x:c r="AG1556" s="18"/>
      <x:c r="AH1556" s="18"/>
      <x:c r="AI1556" s="18"/>
    </x:row>
    <x:row r="1557">
      <x:c r="A1557" s="18"/>
      <x:c r="B1557" s="18"/>
      <x:c r="C1557" s="18"/>
      <x:c r="D1557" s="18"/>
      <x:c r="E1557" s="18"/>
      <x:c r="F1557" s="18"/>
      <x:c r="G1557" s="18"/>
      <x:c r="H1557" s="18"/>
      <x:c r="I1557" s="18"/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  <x:c r="AA1557" s="18"/>
      <x:c r="AB1557" s="18"/>
      <x:c r="AC1557" s="18"/>
      <x:c r="AD1557" s="18"/>
      <x:c r="AE1557" s="18"/>
      <x:c r="AF1557" s="18"/>
      <x:c r="AG1557" s="18"/>
      <x:c r="AH1557" s="18"/>
      <x:c r="AI1557" s="18"/>
    </x:row>
    <x:row r="1558">
      <x:c r="A1558" s="18"/>
      <x:c r="B1558" s="18"/>
      <x:c r="C1558" s="18"/>
      <x:c r="D1558" s="18"/>
      <x:c r="E1558" s="18"/>
      <x:c r="F1558" s="18"/>
      <x:c r="G1558" s="18"/>
      <x:c r="H1558" s="18"/>
      <x:c r="I1558" s="18"/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  <x:c r="AA1558" s="18"/>
      <x:c r="AB1558" s="18"/>
      <x:c r="AC1558" s="18"/>
      <x:c r="AD1558" s="18"/>
      <x:c r="AE1558" s="18"/>
      <x:c r="AF1558" s="18"/>
      <x:c r="AG1558" s="18"/>
      <x:c r="AH1558" s="18"/>
      <x:c r="AI1558" s="18"/>
    </x:row>
    <x:row r="1559">
      <x:c r="A1559" s="18"/>
      <x:c r="B1559" s="18"/>
      <x:c r="C1559" s="18"/>
      <x:c r="D1559" s="18"/>
      <x:c r="E1559" s="18"/>
      <x:c r="F1559" s="18"/>
      <x:c r="G1559" s="18"/>
      <x:c r="H1559" s="18"/>
      <x:c r="I1559" s="18"/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  <x:c r="AA1559" s="18"/>
      <x:c r="AB1559" s="18"/>
      <x:c r="AC1559" s="18"/>
      <x:c r="AD1559" s="18"/>
      <x:c r="AE1559" s="18"/>
      <x:c r="AF1559" s="18"/>
      <x:c r="AG1559" s="18"/>
      <x:c r="AH1559" s="18"/>
      <x:c r="AI1559" s="18"/>
    </x:row>
    <x:row r="1560">
      <x:c r="A1560" s="18"/>
      <x:c r="B1560" s="18"/>
      <x:c r="C1560" s="18"/>
      <x:c r="D1560" s="18"/>
      <x:c r="E1560" s="18"/>
      <x:c r="F1560" s="18"/>
      <x:c r="G1560" s="18"/>
      <x:c r="H1560" s="18"/>
      <x:c r="I1560" s="18"/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  <x:c r="AA1560" s="18"/>
      <x:c r="AB1560" s="18"/>
      <x:c r="AC1560" s="18"/>
      <x:c r="AD1560" s="18"/>
      <x:c r="AE1560" s="18"/>
      <x:c r="AF1560" s="18"/>
      <x:c r="AG1560" s="18"/>
      <x:c r="AH1560" s="18"/>
      <x:c r="AI1560" s="18"/>
    </x:row>
    <x:row r="1561">
      <x:c r="A1561" s="18"/>
      <x:c r="B1561" s="18"/>
      <x:c r="C1561" s="18"/>
      <x:c r="D1561" s="18"/>
      <x:c r="E1561" s="18"/>
      <x:c r="F1561" s="18"/>
      <x:c r="G1561" s="18"/>
      <x:c r="H1561" s="18"/>
      <x:c r="I1561" s="18"/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  <x:c r="AA1561" s="18"/>
      <x:c r="AB1561" s="18"/>
      <x:c r="AC1561" s="18"/>
      <x:c r="AD1561" s="18"/>
      <x:c r="AE1561" s="18"/>
      <x:c r="AF1561" s="18"/>
      <x:c r="AG1561" s="18"/>
      <x:c r="AH1561" s="18"/>
      <x:c r="AI1561" s="18"/>
    </x:row>
    <x:row r="1562">
      <x:c r="A1562" s="18"/>
      <x:c r="B1562" s="18"/>
      <x:c r="C1562" s="18"/>
      <x:c r="D1562" s="18"/>
      <x:c r="E1562" s="18"/>
      <x:c r="F1562" s="18"/>
      <x:c r="G1562" s="18"/>
      <x:c r="H1562" s="18"/>
      <x:c r="I1562" s="18"/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  <x:c r="AA1562" s="18"/>
      <x:c r="AB1562" s="18"/>
      <x:c r="AC1562" s="18"/>
      <x:c r="AD1562" s="18"/>
      <x:c r="AE1562" s="18"/>
      <x:c r="AF1562" s="18"/>
      <x:c r="AG1562" s="18"/>
      <x:c r="AH1562" s="18"/>
      <x:c r="AI1562" s="18"/>
    </x:row>
    <x:row r="1563">
      <x:c r="A1563" s="18"/>
      <x:c r="B1563" s="18"/>
      <x:c r="C1563" s="18"/>
      <x:c r="D1563" s="18"/>
      <x:c r="E1563" s="18"/>
      <x:c r="F1563" s="18"/>
      <x:c r="G1563" s="18"/>
      <x:c r="H1563" s="18"/>
      <x:c r="I1563" s="18"/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  <x:c r="AA1563" s="18"/>
      <x:c r="AB1563" s="18"/>
      <x:c r="AC1563" s="18"/>
      <x:c r="AD1563" s="18"/>
      <x:c r="AE1563" s="18"/>
      <x:c r="AF1563" s="18"/>
      <x:c r="AG1563" s="18"/>
      <x:c r="AH1563" s="18"/>
      <x:c r="AI1563" s="18"/>
    </x:row>
    <x:row r="1564">
      <x:c r="A1564" s="18"/>
      <x:c r="B1564" s="18"/>
      <x:c r="C1564" s="18"/>
      <x:c r="D1564" s="18"/>
      <x:c r="E1564" s="18"/>
      <x:c r="F1564" s="18"/>
      <x:c r="G1564" s="18"/>
      <x:c r="H1564" s="18"/>
      <x:c r="I1564" s="18"/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  <x:c r="AA1564" s="18"/>
      <x:c r="AB1564" s="18"/>
      <x:c r="AC1564" s="18"/>
      <x:c r="AD1564" s="18"/>
      <x:c r="AE1564" s="18"/>
      <x:c r="AF1564" s="18"/>
      <x:c r="AG1564" s="18"/>
      <x:c r="AH1564" s="18"/>
      <x:c r="AI1564" s="18"/>
    </x:row>
    <x:row r="1565">
      <x:c r="A1565" s="18"/>
      <x:c r="B1565" s="18"/>
      <x:c r="C1565" s="18"/>
      <x:c r="D1565" s="18"/>
      <x:c r="E1565" s="18"/>
      <x:c r="F1565" s="18"/>
      <x:c r="G1565" s="18"/>
      <x:c r="H1565" s="18"/>
      <x:c r="I1565" s="18"/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  <x:c r="AA1565" s="18"/>
      <x:c r="AB1565" s="18"/>
      <x:c r="AC1565" s="18"/>
      <x:c r="AD1565" s="18"/>
      <x:c r="AE1565" s="18"/>
      <x:c r="AF1565" s="18"/>
      <x:c r="AG1565" s="18"/>
      <x:c r="AH1565" s="18"/>
      <x:c r="AI1565" s="18"/>
    </x:row>
    <x:row r="1566">
      <x:c r="A1566" s="18"/>
      <x:c r="B1566" s="18"/>
      <x:c r="C1566" s="18"/>
      <x:c r="D1566" s="18"/>
      <x:c r="E1566" s="18"/>
      <x:c r="F1566" s="18"/>
      <x:c r="G1566" s="18"/>
      <x:c r="H1566" s="18"/>
      <x:c r="I1566" s="18"/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  <x:c r="AA1566" s="18"/>
      <x:c r="AB1566" s="18"/>
      <x:c r="AC1566" s="18"/>
      <x:c r="AD1566" s="18"/>
      <x:c r="AE1566" s="18"/>
      <x:c r="AF1566" s="18"/>
      <x:c r="AG1566" s="18"/>
      <x:c r="AH1566" s="18"/>
      <x:c r="AI1566" s="18"/>
    </x:row>
    <x:row r="1567">
      <x:c r="A1567" s="18"/>
      <x:c r="B1567" s="18"/>
      <x:c r="C1567" s="18"/>
      <x:c r="D1567" s="18"/>
      <x:c r="E1567" s="18"/>
      <x:c r="F1567" s="18"/>
      <x:c r="G1567" s="18"/>
      <x:c r="H1567" s="18"/>
      <x:c r="I1567" s="18"/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  <x:c r="AA1567" s="18"/>
      <x:c r="AB1567" s="18"/>
      <x:c r="AC1567" s="18"/>
      <x:c r="AD1567" s="18"/>
      <x:c r="AE1567" s="18"/>
      <x:c r="AF1567" s="18"/>
      <x:c r="AG1567" s="18"/>
      <x:c r="AH1567" s="18"/>
      <x:c r="AI1567" s="18"/>
    </x:row>
    <x:row r="1568">
      <x:c r="A1568" s="18"/>
      <x:c r="B1568" s="18"/>
      <x:c r="C1568" s="18"/>
      <x:c r="D1568" s="18"/>
      <x:c r="E1568" s="18"/>
      <x:c r="F1568" s="18"/>
      <x:c r="G1568" s="18"/>
      <x:c r="H1568" s="18"/>
      <x:c r="I1568" s="18"/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  <x:c r="AA1568" s="18"/>
      <x:c r="AB1568" s="18"/>
      <x:c r="AC1568" s="18"/>
      <x:c r="AD1568" s="18"/>
      <x:c r="AE1568" s="18"/>
      <x:c r="AF1568" s="18"/>
      <x:c r="AG1568" s="18"/>
      <x:c r="AH1568" s="18"/>
      <x:c r="AI1568" s="18"/>
    </x:row>
    <x:row r="1569">
      <x:c r="A1569" s="18"/>
      <x:c r="B1569" s="18"/>
      <x:c r="C1569" s="18"/>
      <x:c r="D1569" s="18"/>
      <x:c r="E1569" s="18"/>
      <x:c r="F1569" s="18"/>
      <x:c r="G1569" s="18"/>
      <x:c r="H1569" s="18"/>
      <x:c r="I1569" s="18"/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  <x:c r="AA1569" s="18"/>
      <x:c r="AB1569" s="18"/>
      <x:c r="AC1569" s="18"/>
      <x:c r="AD1569" s="18"/>
      <x:c r="AE1569" s="18"/>
      <x:c r="AF1569" s="18"/>
      <x:c r="AG1569" s="18"/>
      <x:c r="AH1569" s="18"/>
      <x:c r="AI1569" s="18"/>
    </x:row>
    <x:row r="1570">
      <x:c r="A1570" s="18"/>
      <x:c r="B1570" s="18"/>
      <x:c r="C1570" s="18"/>
      <x:c r="D1570" s="18"/>
      <x:c r="E1570" s="18"/>
      <x:c r="F1570" s="18"/>
      <x:c r="G1570" s="18"/>
      <x:c r="H1570" s="18"/>
      <x:c r="I1570" s="18"/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  <x:c r="AA1570" s="18"/>
      <x:c r="AB1570" s="18"/>
      <x:c r="AC1570" s="18"/>
      <x:c r="AD1570" s="18"/>
      <x:c r="AE1570" s="18"/>
      <x:c r="AF1570" s="18"/>
      <x:c r="AG1570" s="18"/>
      <x:c r="AH1570" s="18"/>
      <x:c r="AI1570" s="18"/>
    </x:row>
    <x:row r="1571">
      <x:c r="A1571" s="18"/>
      <x:c r="B1571" s="18"/>
      <x:c r="C1571" s="18"/>
      <x:c r="D1571" s="18"/>
      <x:c r="E1571" s="18"/>
      <x:c r="F1571" s="18"/>
      <x:c r="G1571" s="18"/>
      <x:c r="H1571" s="18"/>
      <x:c r="I1571" s="18"/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  <x:c r="AA1571" s="18"/>
      <x:c r="AB1571" s="18"/>
      <x:c r="AC1571" s="18"/>
      <x:c r="AD1571" s="18"/>
      <x:c r="AE1571" s="18"/>
      <x:c r="AF1571" s="18"/>
      <x:c r="AG1571" s="18"/>
      <x:c r="AH1571" s="18"/>
      <x:c r="AI1571" s="18"/>
    </x:row>
    <x:row r="1572">
      <x:c r="A1572" s="18"/>
      <x:c r="B1572" s="18"/>
      <x:c r="C1572" s="18"/>
      <x:c r="D1572" s="18"/>
      <x:c r="E1572" s="18"/>
      <x:c r="F1572" s="18"/>
      <x:c r="G1572" s="18"/>
      <x:c r="H1572" s="18"/>
      <x:c r="I1572" s="18"/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  <x:c r="AA1572" s="18"/>
      <x:c r="AB1572" s="18"/>
      <x:c r="AC1572" s="18"/>
      <x:c r="AD1572" s="18"/>
      <x:c r="AE1572" s="18"/>
      <x:c r="AF1572" s="18"/>
      <x:c r="AG1572" s="18"/>
      <x:c r="AH1572" s="18"/>
      <x:c r="AI1572" s="18"/>
    </x:row>
    <x:row r="1573">
      <x:c r="A1573" s="18"/>
      <x:c r="B1573" s="18"/>
      <x:c r="C1573" s="18"/>
      <x:c r="D1573" s="18"/>
      <x:c r="E1573" s="18"/>
      <x:c r="F1573" s="18"/>
      <x:c r="G1573" s="18"/>
      <x:c r="H1573" s="18"/>
      <x:c r="I1573" s="18"/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  <x:c r="AA1573" s="18"/>
      <x:c r="AB1573" s="18"/>
      <x:c r="AC1573" s="18"/>
      <x:c r="AD1573" s="18"/>
      <x:c r="AE1573" s="18"/>
      <x:c r="AF1573" s="18"/>
      <x:c r="AG1573" s="18"/>
      <x:c r="AH1573" s="18"/>
      <x:c r="AI1573" s="18"/>
    </x:row>
    <x:row r="1574">
      <x:c r="A1574" s="18"/>
      <x:c r="B1574" s="18"/>
      <x:c r="C1574" s="18"/>
      <x:c r="D1574" s="18"/>
      <x:c r="E1574" s="18"/>
      <x:c r="F1574" s="18"/>
      <x:c r="G1574" s="18"/>
      <x:c r="H1574" s="18"/>
      <x:c r="I1574" s="18"/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  <x:c r="AA1574" s="18"/>
      <x:c r="AB1574" s="18"/>
      <x:c r="AC1574" s="18"/>
      <x:c r="AD1574" s="18"/>
      <x:c r="AE1574" s="18"/>
      <x:c r="AF1574" s="18"/>
      <x:c r="AG1574" s="18"/>
      <x:c r="AH1574" s="18"/>
      <x:c r="AI1574" s="18"/>
    </x:row>
    <x:row r="1575">
      <x:c r="A1575" s="18"/>
      <x:c r="B1575" s="18"/>
      <x:c r="C1575" s="18"/>
      <x:c r="D1575" s="18"/>
      <x:c r="E1575" s="18"/>
      <x:c r="F1575" s="18"/>
      <x:c r="G1575" s="18"/>
      <x:c r="H1575" s="18"/>
      <x:c r="I1575" s="18"/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  <x:c r="AA1575" s="18"/>
      <x:c r="AB1575" s="18"/>
      <x:c r="AC1575" s="18"/>
      <x:c r="AD1575" s="18"/>
      <x:c r="AE1575" s="18"/>
      <x:c r="AF1575" s="18"/>
      <x:c r="AG1575" s="18"/>
      <x:c r="AH1575" s="18"/>
      <x:c r="AI1575" s="18"/>
    </x:row>
    <x:row r="1576">
      <x:c r="A1576" s="18"/>
      <x:c r="B1576" s="18"/>
      <x:c r="C1576" s="18"/>
      <x:c r="D1576" s="18"/>
      <x:c r="E1576" s="18"/>
      <x:c r="F1576" s="18"/>
      <x:c r="G1576" s="18"/>
      <x:c r="H1576" s="18"/>
      <x:c r="I1576" s="18"/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  <x:c r="AA1576" s="18"/>
      <x:c r="AB1576" s="18"/>
      <x:c r="AC1576" s="18"/>
      <x:c r="AD1576" s="18"/>
      <x:c r="AE1576" s="18"/>
      <x:c r="AF1576" s="18"/>
      <x:c r="AG1576" s="18"/>
      <x:c r="AH1576" s="18"/>
      <x:c r="AI1576" s="18"/>
    </x:row>
    <x:row r="1577">
      <x:c r="A1577" s="18"/>
      <x:c r="B1577" s="18"/>
      <x:c r="C1577" s="18"/>
      <x:c r="D1577" s="18"/>
      <x:c r="E1577" s="18"/>
      <x:c r="F1577" s="18"/>
      <x:c r="G1577" s="18"/>
      <x:c r="H1577" s="18"/>
      <x:c r="I1577" s="18"/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  <x:c r="AA1577" s="18"/>
      <x:c r="AB1577" s="18"/>
      <x:c r="AC1577" s="18"/>
      <x:c r="AD1577" s="18"/>
      <x:c r="AE1577" s="18"/>
      <x:c r="AF1577" s="18"/>
      <x:c r="AG1577" s="18"/>
      <x:c r="AH1577" s="18"/>
      <x:c r="AI1577" s="18"/>
    </x:row>
    <x:row r="1578">
      <x:c r="A1578" s="18"/>
      <x:c r="B1578" s="18"/>
      <x:c r="C1578" s="18"/>
      <x:c r="D1578" s="18"/>
      <x:c r="E1578" s="18"/>
      <x:c r="F1578" s="18"/>
      <x:c r="G1578" s="18"/>
      <x:c r="H1578" s="18"/>
      <x:c r="I1578" s="18"/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  <x:c r="AA1578" s="18"/>
      <x:c r="AB1578" s="18"/>
      <x:c r="AC1578" s="18"/>
      <x:c r="AD1578" s="18"/>
      <x:c r="AE1578" s="18"/>
      <x:c r="AF1578" s="18"/>
      <x:c r="AG1578" s="18"/>
      <x:c r="AH1578" s="18"/>
      <x:c r="AI1578" s="18"/>
    </x:row>
    <x:row r="1579">
      <x:c r="A1579" s="18"/>
      <x:c r="B1579" s="18"/>
      <x:c r="C1579" s="18"/>
      <x:c r="D1579" s="18"/>
      <x:c r="E1579" s="18"/>
      <x:c r="F1579" s="18"/>
      <x:c r="G1579" s="18"/>
      <x:c r="H1579" s="18"/>
      <x:c r="I1579" s="18"/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  <x:c r="AA1579" s="18"/>
      <x:c r="AB1579" s="18"/>
      <x:c r="AC1579" s="18"/>
      <x:c r="AD1579" s="18"/>
      <x:c r="AE1579" s="18"/>
      <x:c r="AF1579" s="18"/>
      <x:c r="AG1579" s="18"/>
      <x:c r="AH1579" s="18"/>
      <x:c r="AI1579" s="18"/>
    </x:row>
    <x:row r="1580">
      <x:c r="A1580" s="18"/>
      <x:c r="B1580" s="18"/>
      <x:c r="C1580" s="18"/>
      <x:c r="D1580" s="18"/>
      <x:c r="E1580" s="18"/>
      <x:c r="F1580" s="18"/>
      <x:c r="G1580" s="18"/>
      <x:c r="H1580" s="18"/>
      <x:c r="I1580" s="18"/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  <x:c r="AA1580" s="18"/>
      <x:c r="AB1580" s="18"/>
      <x:c r="AC1580" s="18"/>
      <x:c r="AD1580" s="18"/>
      <x:c r="AE1580" s="18"/>
      <x:c r="AF1580" s="18"/>
      <x:c r="AG1580" s="18"/>
      <x:c r="AH1580" s="18"/>
      <x:c r="AI1580" s="18"/>
    </x:row>
    <x:row r="1581">
      <x:c r="A1581" s="18"/>
      <x:c r="B1581" s="18"/>
      <x:c r="C1581" s="18"/>
      <x:c r="D1581" s="18"/>
      <x:c r="E1581" s="18"/>
      <x:c r="F1581" s="18"/>
      <x:c r="G1581" s="18"/>
      <x:c r="H1581" s="18"/>
      <x:c r="I1581" s="18"/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  <x:c r="AA1581" s="18"/>
      <x:c r="AB1581" s="18"/>
      <x:c r="AC1581" s="18"/>
      <x:c r="AD1581" s="18"/>
      <x:c r="AE1581" s="18"/>
      <x:c r="AF1581" s="18"/>
      <x:c r="AG1581" s="18"/>
      <x:c r="AH1581" s="18"/>
      <x:c r="AI1581" s="18"/>
    </x:row>
    <x:row r="1582">
      <x:c r="A1582" s="18"/>
      <x:c r="B1582" s="18"/>
      <x:c r="C1582" s="18"/>
      <x:c r="D1582" s="18"/>
      <x:c r="E1582" s="18"/>
      <x:c r="F1582" s="18"/>
      <x:c r="G1582" s="18"/>
      <x:c r="H1582" s="18"/>
      <x:c r="I1582" s="18"/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  <x:c r="AA1582" s="18"/>
      <x:c r="AB1582" s="18"/>
      <x:c r="AC1582" s="18"/>
      <x:c r="AD1582" s="18"/>
      <x:c r="AE1582" s="18"/>
      <x:c r="AF1582" s="18"/>
      <x:c r="AG1582" s="18"/>
      <x:c r="AH1582" s="18"/>
      <x:c r="AI1582" s="18"/>
    </x:row>
    <x:row r="1583">
      <x:c r="A1583" s="18"/>
      <x:c r="B1583" s="18"/>
      <x:c r="C1583" s="18"/>
      <x:c r="D1583" s="18"/>
      <x:c r="E1583" s="18"/>
      <x:c r="F1583" s="18"/>
      <x:c r="G1583" s="18"/>
      <x:c r="H1583" s="18"/>
      <x:c r="I1583" s="18"/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  <x:c r="AA1583" s="18"/>
      <x:c r="AB1583" s="18"/>
      <x:c r="AC1583" s="18"/>
      <x:c r="AD1583" s="18"/>
      <x:c r="AE1583" s="18"/>
      <x:c r="AF1583" s="18"/>
      <x:c r="AG1583" s="18"/>
      <x:c r="AH1583" s="18"/>
      <x:c r="AI1583" s="18"/>
    </x:row>
    <x:row r="1584">
      <x:c r="A1584" s="18"/>
      <x:c r="B1584" s="18"/>
      <x:c r="C1584" s="18"/>
      <x:c r="D1584" s="18"/>
      <x:c r="E1584" s="18"/>
      <x:c r="F1584" s="18"/>
      <x:c r="G1584" s="18"/>
      <x:c r="H1584" s="18"/>
      <x:c r="I1584" s="18"/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  <x:c r="AA1584" s="18"/>
      <x:c r="AB1584" s="18"/>
      <x:c r="AC1584" s="18"/>
      <x:c r="AD1584" s="18"/>
      <x:c r="AE1584" s="18"/>
      <x:c r="AF1584" s="18"/>
      <x:c r="AG1584" s="18"/>
      <x:c r="AH1584" s="18"/>
      <x:c r="AI1584" s="18"/>
    </x:row>
    <x:row r="1585">
      <x:c r="A1585" s="18"/>
      <x:c r="B1585" s="18"/>
      <x:c r="C1585" s="18"/>
      <x:c r="D1585" s="18"/>
      <x:c r="E1585" s="18"/>
      <x:c r="F1585" s="18"/>
      <x:c r="G1585" s="18"/>
      <x:c r="H1585" s="18"/>
      <x:c r="I1585" s="18"/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  <x:c r="AA1585" s="18"/>
      <x:c r="AB1585" s="18"/>
      <x:c r="AC1585" s="18"/>
      <x:c r="AD1585" s="18"/>
      <x:c r="AE1585" s="18"/>
      <x:c r="AF1585" s="18"/>
      <x:c r="AG1585" s="18"/>
      <x:c r="AH1585" s="18"/>
      <x:c r="AI1585" s="18"/>
    </x:row>
    <x:row r="1586">
      <x:c r="A1586" s="18"/>
      <x:c r="B1586" s="18"/>
      <x:c r="C1586" s="18"/>
      <x:c r="D1586" s="18"/>
      <x:c r="E1586" s="18"/>
      <x:c r="F1586" s="18"/>
      <x:c r="G1586" s="18"/>
      <x:c r="H1586" s="18"/>
      <x:c r="I1586" s="18"/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  <x:c r="AA1586" s="18"/>
      <x:c r="AB1586" s="18"/>
      <x:c r="AC1586" s="18"/>
      <x:c r="AD1586" s="18"/>
      <x:c r="AE1586" s="18"/>
      <x:c r="AF1586" s="18"/>
      <x:c r="AG1586" s="18"/>
      <x:c r="AH1586" s="18"/>
      <x:c r="AI1586" s="18"/>
    </x:row>
    <x:row r="1587">
      <x:c r="A1587" s="18"/>
      <x:c r="B1587" s="18"/>
      <x:c r="C1587" s="18"/>
      <x:c r="D1587" s="18"/>
      <x:c r="E1587" s="18"/>
      <x:c r="F1587" s="18"/>
      <x:c r="G1587" s="18"/>
      <x:c r="H1587" s="18"/>
      <x:c r="I1587" s="18"/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  <x:c r="AA1587" s="18"/>
      <x:c r="AB1587" s="18"/>
      <x:c r="AC1587" s="18"/>
      <x:c r="AD1587" s="18"/>
      <x:c r="AE1587" s="18"/>
      <x:c r="AF1587" s="18"/>
      <x:c r="AG1587" s="18"/>
      <x:c r="AH1587" s="18"/>
      <x:c r="AI1587" s="18"/>
    </x:row>
    <x:row r="1588">
      <x:c r="A1588" s="18"/>
      <x:c r="B1588" s="18"/>
      <x:c r="C1588" s="18"/>
      <x:c r="D1588" s="18"/>
      <x:c r="E1588" s="18"/>
      <x:c r="F1588" s="18"/>
      <x:c r="G1588" s="18"/>
      <x:c r="H1588" s="18"/>
      <x:c r="I1588" s="18"/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  <x:c r="AA1588" s="18"/>
      <x:c r="AB1588" s="18"/>
      <x:c r="AC1588" s="18"/>
      <x:c r="AD1588" s="18"/>
      <x:c r="AE1588" s="18"/>
      <x:c r="AF1588" s="18"/>
      <x:c r="AG1588" s="18"/>
      <x:c r="AH1588" s="18"/>
      <x:c r="AI1588" s="18"/>
    </x:row>
    <x:row r="1589">
      <x:c r="A1589" s="18"/>
      <x:c r="B1589" s="18"/>
      <x:c r="C1589" s="18"/>
      <x:c r="D1589" s="18"/>
      <x:c r="E1589" s="18"/>
      <x:c r="F1589" s="18"/>
      <x:c r="G1589" s="18"/>
      <x:c r="H1589" s="18"/>
      <x:c r="I1589" s="18"/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  <x:c r="AA1589" s="18"/>
      <x:c r="AB1589" s="18"/>
      <x:c r="AC1589" s="18"/>
      <x:c r="AD1589" s="18"/>
      <x:c r="AE1589" s="18"/>
      <x:c r="AF1589" s="18"/>
      <x:c r="AG1589" s="18"/>
      <x:c r="AH1589" s="18"/>
      <x:c r="AI1589" s="18"/>
    </x:row>
    <x:row r="1590">
      <x:c r="A1590" s="18"/>
      <x:c r="B1590" s="18"/>
      <x:c r="C1590" s="18"/>
      <x:c r="D1590" s="18"/>
      <x:c r="E1590" s="18"/>
      <x:c r="F1590" s="18"/>
      <x:c r="G1590" s="18"/>
      <x:c r="H1590" s="18"/>
      <x:c r="I1590" s="18"/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  <x:c r="AA1590" s="18"/>
      <x:c r="AB1590" s="18"/>
      <x:c r="AC1590" s="18"/>
      <x:c r="AD1590" s="18"/>
      <x:c r="AE1590" s="18"/>
      <x:c r="AF1590" s="18"/>
      <x:c r="AG1590" s="18"/>
      <x:c r="AH1590" s="18"/>
      <x:c r="AI1590" s="18"/>
    </x:row>
    <x:row r="1591">
      <x:c r="A1591" s="18"/>
      <x:c r="B1591" s="18"/>
      <x:c r="C1591" s="18"/>
      <x:c r="D1591" s="18"/>
      <x:c r="E1591" s="18"/>
      <x:c r="F1591" s="18"/>
      <x:c r="G1591" s="18"/>
      <x:c r="H1591" s="18"/>
      <x:c r="I1591" s="18"/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  <x:c r="AA1591" s="18"/>
      <x:c r="AB1591" s="18"/>
      <x:c r="AC1591" s="18"/>
      <x:c r="AD1591" s="18"/>
      <x:c r="AE1591" s="18"/>
      <x:c r="AF1591" s="18"/>
      <x:c r="AG1591" s="18"/>
      <x:c r="AH1591" s="18"/>
      <x:c r="AI1591" s="18"/>
    </x:row>
    <x:row r="1592">
      <x:c r="A1592" s="18"/>
      <x:c r="B1592" s="18"/>
      <x:c r="C1592" s="18"/>
      <x:c r="D1592" s="18"/>
      <x:c r="E1592" s="18"/>
      <x:c r="F1592" s="18"/>
      <x:c r="G1592" s="18"/>
      <x:c r="H1592" s="18"/>
      <x:c r="I1592" s="18"/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  <x:c r="AA1592" s="18"/>
      <x:c r="AB1592" s="18"/>
      <x:c r="AC1592" s="18"/>
      <x:c r="AD1592" s="18"/>
      <x:c r="AE1592" s="18"/>
      <x:c r="AF1592" s="18"/>
      <x:c r="AG1592" s="18"/>
      <x:c r="AH1592" s="18"/>
      <x:c r="AI1592" s="18"/>
    </x:row>
    <x:row r="1593">
      <x:c r="A1593" s="18"/>
      <x:c r="B1593" s="18"/>
      <x:c r="C1593" s="18"/>
      <x:c r="D1593" s="18"/>
      <x:c r="E1593" s="18"/>
      <x:c r="F1593" s="18"/>
      <x:c r="G1593" s="18"/>
      <x:c r="H1593" s="18"/>
      <x:c r="I1593" s="18"/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  <x:c r="AA1593" s="18"/>
      <x:c r="AB1593" s="18"/>
      <x:c r="AC1593" s="18"/>
      <x:c r="AD1593" s="18"/>
      <x:c r="AE1593" s="18"/>
      <x:c r="AF1593" s="18"/>
      <x:c r="AG1593" s="18"/>
      <x:c r="AH1593" s="18"/>
      <x:c r="AI1593" s="18"/>
    </x:row>
    <x:row r="1594">
      <x:c r="A1594" s="18"/>
      <x:c r="B1594" s="18"/>
      <x:c r="C1594" s="18"/>
      <x:c r="D1594" s="18"/>
      <x:c r="E1594" s="18"/>
      <x:c r="F1594" s="18"/>
      <x:c r="G1594" s="18"/>
      <x:c r="H1594" s="18"/>
      <x:c r="I1594" s="18"/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  <x:c r="AA1594" s="18"/>
      <x:c r="AB1594" s="18"/>
      <x:c r="AC1594" s="18"/>
      <x:c r="AD1594" s="18"/>
      <x:c r="AE1594" s="18"/>
      <x:c r="AF1594" s="18"/>
      <x:c r="AG1594" s="18"/>
      <x:c r="AH1594" s="18"/>
      <x:c r="AI1594" s="18"/>
    </x:row>
    <x:row r="1595">
      <x:c r="A1595" s="18"/>
      <x:c r="B1595" s="18"/>
      <x:c r="C1595" s="18"/>
      <x:c r="D1595" s="18"/>
      <x:c r="E1595" s="18"/>
      <x:c r="F1595" s="18"/>
      <x:c r="G1595" s="18"/>
      <x:c r="H1595" s="18"/>
      <x:c r="I1595" s="18"/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  <x:c r="AA1595" s="18"/>
      <x:c r="AB1595" s="18"/>
      <x:c r="AC1595" s="18"/>
      <x:c r="AD1595" s="18"/>
      <x:c r="AE1595" s="18"/>
      <x:c r="AF1595" s="18"/>
      <x:c r="AG1595" s="18"/>
      <x:c r="AH1595" s="18"/>
      <x:c r="AI1595" s="18"/>
    </x:row>
    <x:row r="1596">
      <x:c r="A1596" s="18"/>
      <x:c r="B1596" s="18"/>
      <x:c r="C1596" s="18"/>
      <x:c r="D1596" s="18"/>
      <x:c r="E1596" s="18"/>
      <x:c r="F1596" s="18"/>
      <x:c r="G1596" s="18"/>
      <x:c r="H1596" s="18"/>
      <x:c r="I1596" s="18"/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  <x:c r="AA1596" s="18"/>
      <x:c r="AB1596" s="18"/>
      <x:c r="AC1596" s="18"/>
      <x:c r="AD1596" s="18"/>
      <x:c r="AE1596" s="18"/>
      <x:c r="AF1596" s="18"/>
      <x:c r="AG1596" s="18"/>
      <x:c r="AH1596" s="18"/>
      <x:c r="AI1596" s="18"/>
    </x:row>
    <x:row r="1597">
      <x:c r="A1597" s="18"/>
      <x:c r="B1597" s="18"/>
      <x:c r="C1597" s="18"/>
      <x:c r="D1597" s="18"/>
      <x:c r="E1597" s="18"/>
      <x:c r="F1597" s="18"/>
      <x:c r="G1597" s="18"/>
      <x:c r="H1597" s="18"/>
      <x:c r="I1597" s="18"/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  <x:c r="AA1597" s="18"/>
      <x:c r="AB1597" s="18"/>
      <x:c r="AC1597" s="18"/>
      <x:c r="AD1597" s="18"/>
      <x:c r="AE1597" s="18"/>
      <x:c r="AF1597" s="18"/>
      <x:c r="AG1597" s="18"/>
      <x:c r="AH1597" s="18"/>
      <x:c r="AI1597" s="18"/>
    </x:row>
    <x:row r="1598">
      <x:c r="A1598" s="18"/>
      <x:c r="B1598" s="18"/>
      <x:c r="C1598" s="18"/>
      <x:c r="D1598" s="18"/>
      <x:c r="E1598" s="18"/>
      <x:c r="F1598" s="18"/>
      <x:c r="G1598" s="18"/>
      <x:c r="H1598" s="18"/>
      <x:c r="I1598" s="18"/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  <x:c r="AA1598" s="18"/>
      <x:c r="AB1598" s="18"/>
      <x:c r="AC1598" s="18"/>
      <x:c r="AD1598" s="18"/>
      <x:c r="AE1598" s="18"/>
      <x:c r="AF1598" s="18"/>
      <x:c r="AG1598" s="18"/>
      <x:c r="AH1598" s="18"/>
      <x:c r="AI1598" s="18"/>
    </x:row>
    <x:row r="1599">
      <x:c r="A1599" s="18"/>
      <x:c r="B1599" s="18"/>
      <x:c r="C1599" s="18"/>
      <x:c r="D1599" s="18"/>
      <x:c r="E1599" s="18"/>
      <x:c r="F1599" s="18"/>
      <x:c r="G1599" s="18"/>
      <x:c r="H1599" s="18"/>
      <x:c r="I1599" s="18"/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  <x:c r="AA1599" s="18"/>
      <x:c r="AB1599" s="18"/>
      <x:c r="AC1599" s="18"/>
      <x:c r="AD1599" s="18"/>
      <x:c r="AE1599" s="18"/>
      <x:c r="AF1599" s="18"/>
      <x:c r="AG1599" s="18"/>
      <x:c r="AH1599" s="18"/>
      <x:c r="AI1599" s="18"/>
    </x:row>
    <x:row r="1600">
      <x:c r="A1600" s="18"/>
      <x:c r="B1600" s="18"/>
      <x:c r="C1600" s="18"/>
      <x:c r="D1600" s="18"/>
      <x:c r="E1600" s="18"/>
      <x:c r="F1600" s="18"/>
      <x:c r="G1600" s="18"/>
      <x:c r="H1600" s="18"/>
      <x:c r="I1600" s="18"/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  <x:c r="AA1600" s="18"/>
      <x:c r="AB1600" s="18"/>
      <x:c r="AC1600" s="18"/>
      <x:c r="AD1600" s="18"/>
      <x:c r="AE1600" s="18"/>
      <x:c r="AF1600" s="18"/>
      <x:c r="AG1600" s="18"/>
      <x:c r="AH1600" s="18"/>
      <x:c r="AI1600" s="18"/>
    </x:row>
    <x:row r="1601">
      <x:c r="A1601" s="18"/>
      <x:c r="B1601" s="18"/>
      <x:c r="C1601" s="18"/>
      <x:c r="D1601" s="18"/>
      <x:c r="E1601" s="18"/>
      <x:c r="F1601" s="18"/>
      <x:c r="G1601" s="18"/>
      <x:c r="H1601" s="18"/>
      <x:c r="I1601" s="18"/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  <x:c r="AA1601" s="18"/>
      <x:c r="AB1601" s="18"/>
      <x:c r="AC1601" s="18"/>
      <x:c r="AD1601" s="18"/>
      <x:c r="AE1601" s="18"/>
      <x:c r="AF1601" s="18"/>
      <x:c r="AG1601" s="18"/>
      <x:c r="AH1601" s="18"/>
      <x:c r="AI1601" s="18"/>
    </x:row>
    <x:row r="1602">
      <x:c r="A1602" s="18"/>
      <x:c r="B1602" s="18"/>
      <x:c r="C1602" s="18"/>
      <x:c r="D1602" s="18"/>
      <x:c r="E1602" s="18"/>
      <x:c r="F1602" s="18"/>
      <x:c r="G1602" s="18"/>
      <x:c r="H1602" s="18"/>
      <x:c r="I1602" s="18"/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  <x:c r="AA1602" s="18"/>
      <x:c r="AB1602" s="18"/>
      <x:c r="AC1602" s="18"/>
      <x:c r="AD1602" s="18"/>
      <x:c r="AE1602" s="18"/>
      <x:c r="AF1602" s="18"/>
      <x:c r="AG1602" s="18"/>
      <x:c r="AH1602" s="18"/>
      <x:c r="AI1602" s="18"/>
    </x:row>
    <x:row r="1603">
      <x:c r="A1603" s="18"/>
      <x:c r="B1603" s="18"/>
      <x:c r="C1603" s="18"/>
      <x:c r="D1603" s="18"/>
      <x:c r="E1603" s="18"/>
      <x:c r="F1603" s="18"/>
      <x:c r="G1603" s="18"/>
      <x:c r="H1603" s="18"/>
      <x:c r="I1603" s="18"/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  <x:c r="AA1603" s="18"/>
      <x:c r="AB1603" s="18"/>
      <x:c r="AC1603" s="18"/>
      <x:c r="AD1603" s="18"/>
      <x:c r="AE1603" s="18"/>
      <x:c r="AF1603" s="18"/>
      <x:c r="AG1603" s="18"/>
      <x:c r="AH1603" s="18"/>
      <x:c r="AI1603" s="18"/>
    </x:row>
    <x:row r="1604">
      <x:c r="A1604" s="18"/>
      <x:c r="B1604" s="18"/>
      <x:c r="C1604" s="18"/>
      <x:c r="D1604" s="18"/>
      <x:c r="E1604" s="18"/>
      <x:c r="F1604" s="18"/>
      <x:c r="G1604" s="18"/>
      <x:c r="H1604" s="18"/>
      <x:c r="I1604" s="18"/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  <x:c r="AA1604" s="18"/>
      <x:c r="AB1604" s="18"/>
      <x:c r="AC1604" s="18"/>
      <x:c r="AD1604" s="18"/>
      <x:c r="AE1604" s="18"/>
      <x:c r="AF1604" s="18"/>
      <x:c r="AG1604" s="18"/>
      <x:c r="AH1604" s="18"/>
      <x:c r="AI1604" s="18"/>
    </x:row>
    <x:row r="1605">
      <x:c r="A1605" s="18"/>
      <x:c r="B1605" s="18"/>
      <x:c r="C1605" s="18"/>
      <x:c r="D1605" s="18"/>
      <x:c r="E1605" s="18"/>
      <x:c r="F1605" s="18"/>
      <x:c r="G1605" s="18"/>
      <x:c r="H1605" s="18"/>
      <x:c r="I1605" s="18"/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  <x:c r="AA1605" s="18"/>
      <x:c r="AB1605" s="18"/>
      <x:c r="AC1605" s="18"/>
      <x:c r="AD1605" s="18"/>
      <x:c r="AE1605" s="18"/>
      <x:c r="AF1605" s="18"/>
      <x:c r="AG1605" s="18"/>
      <x:c r="AH1605" s="18"/>
      <x:c r="AI1605" s="18"/>
    </x:row>
    <x:row r="1606">
      <x:c r="A1606" s="18"/>
      <x:c r="B1606" s="18"/>
      <x:c r="C1606" s="18"/>
      <x:c r="D1606" s="18"/>
      <x:c r="E1606" s="18"/>
      <x:c r="F1606" s="18"/>
      <x:c r="G1606" s="18"/>
      <x:c r="H1606" s="18"/>
      <x:c r="I1606" s="18"/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  <x:c r="AA1606" s="18"/>
      <x:c r="AB1606" s="18"/>
      <x:c r="AC1606" s="18"/>
      <x:c r="AD1606" s="18"/>
      <x:c r="AE1606" s="18"/>
      <x:c r="AF1606" s="18"/>
      <x:c r="AG1606" s="18"/>
      <x:c r="AH1606" s="18"/>
      <x:c r="AI1606" s="18"/>
    </x:row>
    <x:row r="1607">
      <x:c r="A1607" s="18"/>
      <x:c r="B1607" s="18"/>
      <x:c r="C1607" s="18"/>
      <x:c r="D1607" s="18"/>
      <x:c r="E1607" s="18"/>
      <x:c r="F1607" s="18"/>
      <x:c r="G1607" s="18"/>
      <x:c r="H1607" s="18"/>
      <x:c r="I1607" s="18"/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  <x:c r="AA1607" s="18"/>
      <x:c r="AB1607" s="18"/>
      <x:c r="AC1607" s="18"/>
      <x:c r="AD1607" s="18"/>
      <x:c r="AE1607" s="18"/>
      <x:c r="AF1607" s="18"/>
      <x:c r="AG1607" s="18"/>
      <x:c r="AH1607" s="18"/>
      <x:c r="AI1607" s="18"/>
    </x:row>
    <x:row r="1608">
      <x:c r="A1608" s="18"/>
      <x:c r="B1608" s="18"/>
      <x:c r="C1608" s="18"/>
      <x:c r="D1608" s="18"/>
      <x:c r="E1608" s="18"/>
      <x:c r="F1608" s="18"/>
      <x:c r="G1608" s="18"/>
      <x:c r="H1608" s="18"/>
      <x:c r="I1608" s="18"/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  <x:c r="AA1608" s="18"/>
      <x:c r="AB1608" s="18"/>
      <x:c r="AC1608" s="18"/>
      <x:c r="AD1608" s="18"/>
      <x:c r="AE1608" s="18"/>
      <x:c r="AF1608" s="18"/>
      <x:c r="AG1608" s="18"/>
      <x:c r="AH1608" s="18"/>
      <x:c r="AI1608" s="18"/>
    </x:row>
    <x:row r="1609">
      <x:c r="A1609" s="18"/>
      <x:c r="B1609" s="18"/>
      <x:c r="C1609" s="18"/>
      <x:c r="D1609" s="18"/>
      <x:c r="E1609" s="18"/>
      <x:c r="F1609" s="18"/>
      <x:c r="G1609" s="18"/>
      <x:c r="H1609" s="18"/>
      <x:c r="I1609" s="18"/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  <x:c r="AA1609" s="18"/>
      <x:c r="AB1609" s="18"/>
      <x:c r="AC1609" s="18"/>
      <x:c r="AD1609" s="18"/>
      <x:c r="AE1609" s="18"/>
      <x:c r="AF1609" s="18"/>
      <x:c r="AG1609" s="18"/>
      <x:c r="AH1609" s="18"/>
      <x:c r="AI1609" s="18"/>
    </x:row>
    <x:row r="1610">
      <x:c r="A1610" s="18"/>
      <x:c r="B1610" s="18"/>
      <x:c r="C1610" s="18"/>
      <x:c r="D1610" s="18"/>
      <x:c r="E1610" s="18"/>
      <x:c r="F1610" s="18"/>
      <x:c r="G1610" s="18"/>
      <x:c r="H1610" s="18"/>
      <x:c r="I1610" s="18"/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  <x:c r="AA1610" s="18"/>
      <x:c r="AB1610" s="18"/>
      <x:c r="AC1610" s="18"/>
      <x:c r="AD1610" s="18"/>
      <x:c r="AE1610" s="18"/>
      <x:c r="AF1610" s="18"/>
      <x:c r="AG1610" s="18"/>
      <x:c r="AH1610" s="18"/>
      <x:c r="AI1610" s="18"/>
    </x:row>
    <x:row r="1611">
      <x:c r="A1611" s="18"/>
      <x:c r="B1611" s="18"/>
      <x:c r="C1611" s="18"/>
      <x:c r="D1611" s="18"/>
      <x:c r="E1611" s="18"/>
      <x:c r="F1611" s="18"/>
      <x:c r="G1611" s="18"/>
      <x:c r="H1611" s="18"/>
      <x:c r="I1611" s="18"/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  <x:c r="AA1611" s="18"/>
      <x:c r="AB1611" s="18"/>
      <x:c r="AC1611" s="18"/>
      <x:c r="AD1611" s="18"/>
      <x:c r="AE1611" s="18"/>
      <x:c r="AF1611" s="18"/>
      <x:c r="AG1611" s="18"/>
      <x:c r="AH1611" s="18"/>
      <x:c r="AI1611" s="18"/>
    </x:row>
    <x:row r="1612">
      <x:c r="A1612" s="18"/>
      <x:c r="B1612" s="18"/>
      <x:c r="C1612" s="18"/>
      <x:c r="D1612" s="18"/>
      <x:c r="E1612" s="18"/>
      <x:c r="F1612" s="18"/>
      <x:c r="G1612" s="18"/>
      <x:c r="H1612" s="18"/>
      <x:c r="I1612" s="18"/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  <x:c r="AA1612" s="18"/>
      <x:c r="AB1612" s="18"/>
      <x:c r="AC1612" s="18"/>
      <x:c r="AD1612" s="18"/>
      <x:c r="AE1612" s="18"/>
      <x:c r="AF1612" s="18"/>
      <x:c r="AG1612" s="18"/>
      <x:c r="AH1612" s="18"/>
      <x:c r="AI1612" s="18"/>
    </x:row>
    <x:row r="1613">
      <x:c r="A1613" s="18"/>
      <x:c r="B1613" s="18"/>
      <x:c r="C1613" s="18"/>
      <x:c r="D1613" s="18"/>
      <x:c r="E1613" s="18"/>
      <x:c r="F1613" s="18"/>
      <x:c r="G1613" s="18"/>
      <x:c r="H1613" s="18"/>
      <x:c r="I1613" s="18"/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  <x:c r="AA1613" s="18"/>
      <x:c r="AB1613" s="18"/>
      <x:c r="AC1613" s="18"/>
      <x:c r="AD1613" s="18"/>
      <x:c r="AE1613" s="18"/>
      <x:c r="AF1613" s="18"/>
      <x:c r="AG1613" s="18"/>
      <x:c r="AH1613" s="18"/>
      <x:c r="AI1613" s="18"/>
    </x:row>
    <x:row r="1614">
      <x:c r="A1614" s="18"/>
      <x:c r="B1614" s="18"/>
      <x:c r="C1614" s="18"/>
      <x:c r="D1614" s="18"/>
      <x:c r="E1614" s="18"/>
      <x:c r="F1614" s="18"/>
      <x:c r="G1614" s="18"/>
      <x:c r="H1614" s="18"/>
      <x:c r="I1614" s="18"/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  <x:c r="AA1614" s="18"/>
      <x:c r="AB1614" s="18"/>
      <x:c r="AC1614" s="18"/>
      <x:c r="AD1614" s="18"/>
      <x:c r="AE1614" s="18"/>
      <x:c r="AF1614" s="18"/>
      <x:c r="AG1614" s="18"/>
      <x:c r="AH1614" s="18"/>
      <x:c r="AI1614" s="18"/>
    </x:row>
    <x:row r="1615">
      <x:c r="A1615" s="18"/>
      <x:c r="B1615" s="18"/>
      <x:c r="C1615" s="18"/>
      <x:c r="D1615" s="18"/>
      <x:c r="E1615" s="18"/>
      <x:c r="F1615" s="18"/>
      <x:c r="G1615" s="18"/>
      <x:c r="H1615" s="18"/>
      <x:c r="I1615" s="18"/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  <x:c r="AA1615" s="18"/>
      <x:c r="AB1615" s="18"/>
      <x:c r="AC1615" s="18"/>
      <x:c r="AD1615" s="18"/>
      <x:c r="AE1615" s="18"/>
      <x:c r="AF1615" s="18"/>
      <x:c r="AG1615" s="18"/>
      <x:c r="AH1615" s="18"/>
      <x:c r="AI1615" s="18"/>
    </x:row>
    <x:row r="1616">
      <x:c r="A1616" s="18"/>
      <x:c r="B1616" s="18"/>
      <x:c r="C1616" s="18"/>
      <x:c r="D1616" s="18"/>
      <x:c r="E1616" s="18"/>
      <x:c r="F1616" s="18"/>
      <x:c r="G1616" s="18"/>
      <x:c r="H1616" s="18"/>
      <x:c r="I1616" s="18"/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  <x:c r="AA1616" s="18"/>
      <x:c r="AB1616" s="18"/>
      <x:c r="AC1616" s="18"/>
      <x:c r="AD1616" s="18"/>
      <x:c r="AE1616" s="18"/>
      <x:c r="AF1616" s="18"/>
      <x:c r="AG1616" s="18"/>
      <x:c r="AH1616" s="18"/>
      <x:c r="AI1616" s="18"/>
    </x:row>
    <x:row r="1617">
      <x:c r="A1617" s="18"/>
      <x:c r="B1617" s="18"/>
      <x:c r="C1617" s="18"/>
      <x:c r="D1617" s="18"/>
      <x:c r="E1617" s="18"/>
      <x:c r="F1617" s="18"/>
      <x:c r="G1617" s="18"/>
      <x:c r="H1617" s="18"/>
      <x:c r="I1617" s="18"/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  <x:c r="AA1617" s="18"/>
      <x:c r="AB1617" s="18"/>
      <x:c r="AC1617" s="18"/>
      <x:c r="AD1617" s="18"/>
      <x:c r="AE1617" s="18"/>
      <x:c r="AF1617" s="18"/>
      <x:c r="AG1617" s="18"/>
      <x:c r="AH1617" s="18"/>
      <x:c r="AI1617" s="18"/>
    </x:row>
    <x:row r="1618">
      <x:c r="A1618" s="18"/>
      <x:c r="B1618" s="18"/>
      <x:c r="C1618" s="18"/>
      <x:c r="D1618" s="18"/>
      <x:c r="E1618" s="18"/>
      <x:c r="F1618" s="18"/>
      <x:c r="G1618" s="18"/>
      <x:c r="H1618" s="18"/>
      <x:c r="I1618" s="18"/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  <x:c r="AA1618" s="18"/>
      <x:c r="AB1618" s="18"/>
      <x:c r="AC1618" s="18"/>
      <x:c r="AD1618" s="18"/>
      <x:c r="AE1618" s="18"/>
      <x:c r="AF1618" s="18"/>
      <x:c r="AG1618" s="18"/>
      <x:c r="AH1618" s="18"/>
      <x:c r="AI1618" s="18"/>
    </x:row>
    <x:row r="1619">
      <x:c r="A1619" s="18"/>
      <x:c r="B1619" s="18"/>
      <x:c r="C1619" s="18"/>
      <x:c r="D1619" s="18"/>
      <x:c r="E1619" s="18"/>
      <x:c r="F1619" s="18"/>
      <x:c r="G1619" s="18"/>
      <x:c r="H1619" s="18"/>
      <x:c r="I1619" s="18"/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  <x:c r="AA1619" s="18"/>
      <x:c r="AB1619" s="18"/>
      <x:c r="AC1619" s="18"/>
      <x:c r="AD1619" s="18"/>
      <x:c r="AE1619" s="18"/>
      <x:c r="AF1619" s="18"/>
      <x:c r="AG1619" s="18"/>
      <x:c r="AH1619" s="18"/>
      <x:c r="AI1619" s="18"/>
    </x:row>
    <x:row r="1620">
      <x:c r="A1620" s="18"/>
      <x:c r="B1620" s="18"/>
      <x:c r="C1620" s="18"/>
      <x:c r="D1620" s="18"/>
      <x:c r="E1620" s="18"/>
      <x:c r="F1620" s="18"/>
      <x:c r="G1620" s="18"/>
      <x:c r="H1620" s="18"/>
      <x:c r="I1620" s="18"/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  <x:c r="AA1620" s="18"/>
      <x:c r="AB1620" s="18"/>
      <x:c r="AC1620" s="18"/>
      <x:c r="AD1620" s="18"/>
      <x:c r="AE1620" s="18"/>
      <x:c r="AF1620" s="18"/>
      <x:c r="AG1620" s="18"/>
      <x:c r="AH1620" s="18"/>
      <x:c r="AI1620" s="18"/>
    </x:row>
    <x:row r="1621">
      <x:c r="A1621" s="18"/>
      <x:c r="B1621" s="18"/>
      <x:c r="C1621" s="18"/>
      <x:c r="D1621" s="18"/>
      <x:c r="E1621" s="18"/>
      <x:c r="F1621" s="18"/>
      <x:c r="G1621" s="18"/>
      <x:c r="H1621" s="18"/>
      <x:c r="I1621" s="18"/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  <x:c r="AA1621" s="18"/>
      <x:c r="AB1621" s="18"/>
      <x:c r="AC1621" s="18"/>
      <x:c r="AD1621" s="18"/>
      <x:c r="AE1621" s="18"/>
      <x:c r="AF1621" s="18"/>
      <x:c r="AG1621" s="18"/>
      <x:c r="AH1621" s="18"/>
      <x:c r="AI1621" s="18"/>
    </x:row>
    <x:row r="1622">
      <x:c r="A1622" s="18"/>
      <x:c r="B1622" s="18"/>
      <x:c r="C1622" s="18"/>
      <x:c r="D1622" s="18"/>
      <x:c r="E1622" s="18"/>
      <x:c r="F1622" s="18"/>
      <x:c r="G1622" s="18"/>
      <x:c r="H1622" s="18"/>
      <x:c r="I1622" s="18"/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  <x:c r="AA1622" s="18"/>
      <x:c r="AB1622" s="18"/>
      <x:c r="AC1622" s="18"/>
      <x:c r="AD1622" s="18"/>
      <x:c r="AE1622" s="18"/>
      <x:c r="AF1622" s="18"/>
      <x:c r="AG1622" s="18"/>
      <x:c r="AH1622" s="18"/>
      <x:c r="AI1622" s="18"/>
    </x:row>
    <x:row r="1623">
      <x:c r="A1623" s="18"/>
      <x:c r="B1623" s="18"/>
      <x:c r="C1623" s="18"/>
      <x:c r="D1623" s="18"/>
      <x:c r="E1623" s="18"/>
      <x:c r="F1623" s="18"/>
      <x:c r="G1623" s="18"/>
      <x:c r="H1623" s="18"/>
      <x:c r="I1623" s="18"/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  <x:c r="AA1623" s="18"/>
      <x:c r="AB1623" s="18"/>
      <x:c r="AC1623" s="18"/>
      <x:c r="AD1623" s="18"/>
      <x:c r="AE1623" s="18"/>
      <x:c r="AF1623" s="18"/>
      <x:c r="AG1623" s="18"/>
      <x:c r="AH1623" s="18"/>
      <x:c r="AI1623" s="18"/>
    </x:row>
    <x:row r="1624">
      <x:c r="A1624" s="18"/>
      <x:c r="B1624" s="18"/>
      <x:c r="C1624" s="18"/>
      <x:c r="D1624" s="18"/>
      <x:c r="E1624" s="18"/>
      <x:c r="F1624" s="18"/>
      <x:c r="G1624" s="18"/>
      <x:c r="H1624" s="18"/>
      <x:c r="I1624" s="18"/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  <x:c r="AA1624" s="18"/>
      <x:c r="AB1624" s="18"/>
      <x:c r="AC1624" s="18"/>
      <x:c r="AD1624" s="18"/>
      <x:c r="AE1624" s="18"/>
      <x:c r="AF1624" s="18"/>
      <x:c r="AG1624" s="18"/>
      <x:c r="AH1624" s="18"/>
      <x:c r="AI1624" s="18"/>
    </x:row>
    <x:row r="1625">
      <x:c r="A1625" s="18"/>
      <x:c r="B1625" s="18"/>
      <x:c r="C1625" s="18"/>
      <x:c r="D1625" s="18"/>
      <x:c r="E1625" s="18"/>
      <x:c r="F1625" s="18"/>
      <x:c r="G1625" s="18"/>
      <x:c r="H1625" s="18"/>
      <x:c r="I1625" s="18"/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  <x:c r="AA1625" s="18"/>
      <x:c r="AB1625" s="18"/>
      <x:c r="AC1625" s="18"/>
      <x:c r="AD1625" s="18"/>
      <x:c r="AE1625" s="18"/>
      <x:c r="AF1625" s="18"/>
      <x:c r="AG1625" s="18"/>
      <x:c r="AH1625" s="18"/>
      <x:c r="AI1625" s="18"/>
    </x:row>
    <x:row r="1626">
      <x:c r="A1626" s="18"/>
      <x:c r="B1626" s="18"/>
      <x:c r="C1626" s="18"/>
      <x:c r="D1626" s="18"/>
      <x:c r="E1626" s="18"/>
      <x:c r="F1626" s="18"/>
      <x:c r="G1626" s="18"/>
      <x:c r="H1626" s="18"/>
      <x:c r="I1626" s="18"/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  <x:c r="AA1626" s="18"/>
      <x:c r="AB1626" s="18"/>
      <x:c r="AC1626" s="18"/>
      <x:c r="AD1626" s="18"/>
      <x:c r="AE1626" s="18"/>
      <x:c r="AF1626" s="18"/>
      <x:c r="AG1626" s="18"/>
      <x:c r="AH1626" s="18"/>
      <x:c r="AI1626" s="18"/>
    </x:row>
    <x:row r="1627">
      <x:c r="A1627" s="18"/>
      <x:c r="B1627" s="18"/>
      <x:c r="C1627" s="18"/>
      <x:c r="D1627" s="18"/>
      <x:c r="E1627" s="18"/>
      <x:c r="F1627" s="18"/>
      <x:c r="G1627" s="18"/>
      <x:c r="H1627" s="18"/>
      <x:c r="I1627" s="18"/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  <x:c r="AA1627" s="18"/>
      <x:c r="AB1627" s="18"/>
      <x:c r="AC1627" s="18"/>
      <x:c r="AD1627" s="18"/>
      <x:c r="AE1627" s="18"/>
      <x:c r="AF1627" s="18"/>
      <x:c r="AG1627" s="18"/>
      <x:c r="AH1627" s="18"/>
      <x:c r="AI1627" s="18"/>
    </x:row>
    <x:row r="1628">
      <x:c r="A1628" s="18"/>
      <x:c r="B1628" s="18"/>
      <x:c r="C1628" s="18"/>
      <x:c r="D1628" s="18"/>
      <x:c r="E1628" s="18"/>
      <x:c r="F1628" s="18"/>
      <x:c r="G1628" s="18"/>
      <x:c r="H1628" s="18"/>
      <x:c r="I1628" s="18"/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  <x:c r="AA1628" s="18"/>
      <x:c r="AB1628" s="18"/>
      <x:c r="AC1628" s="18"/>
      <x:c r="AD1628" s="18"/>
      <x:c r="AE1628" s="18"/>
      <x:c r="AF1628" s="18"/>
      <x:c r="AG1628" s="18"/>
      <x:c r="AH1628" s="18"/>
      <x:c r="AI1628" s="18"/>
    </x:row>
    <x:row r="1629">
      <x:c r="A1629" s="18"/>
      <x:c r="B1629" s="18"/>
      <x:c r="C1629" s="18"/>
      <x:c r="D1629" s="18"/>
      <x:c r="E1629" s="18"/>
      <x:c r="F1629" s="18"/>
      <x:c r="G1629" s="18"/>
      <x:c r="H1629" s="18"/>
      <x:c r="I1629" s="18"/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  <x:c r="AA1629" s="18"/>
      <x:c r="AB1629" s="18"/>
      <x:c r="AC1629" s="18"/>
      <x:c r="AD1629" s="18"/>
      <x:c r="AE1629" s="18"/>
      <x:c r="AF1629" s="18"/>
      <x:c r="AG1629" s="18"/>
      <x:c r="AH1629" s="18"/>
      <x:c r="AI1629" s="18"/>
    </x:row>
    <x:row r="1630">
      <x:c r="A1630" s="18"/>
      <x:c r="B1630" s="18"/>
      <x:c r="C1630" s="18"/>
      <x:c r="D1630" s="18"/>
      <x:c r="E1630" s="18"/>
      <x:c r="F1630" s="18"/>
      <x:c r="G1630" s="18"/>
      <x:c r="H1630" s="18"/>
      <x:c r="I1630" s="18"/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  <x:c r="AA1630" s="18"/>
      <x:c r="AB1630" s="18"/>
      <x:c r="AC1630" s="18"/>
      <x:c r="AD1630" s="18"/>
      <x:c r="AE1630" s="18"/>
      <x:c r="AF1630" s="18"/>
      <x:c r="AG1630" s="18"/>
      <x:c r="AH1630" s="18"/>
      <x:c r="AI1630" s="18"/>
    </x:row>
    <x:row r="1631">
      <x:c r="A1631" s="18"/>
      <x:c r="B1631" s="18"/>
      <x:c r="C1631" s="18"/>
      <x:c r="D1631" s="18"/>
      <x:c r="E1631" s="18"/>
      <x:c r="F1631" s="18"/>
      <x:c r="G1631" s="18"/>
      <x:c r="H1631" s="18"/>
      <x:c r="I1631" s="18"/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  <x:c r="AA1631" s="18"/>
      <x:c r="AB1631" s="18"/>
      <x:c r="AC1631" s="18"/>
      <x:c r="AD1631" s="18"/>
      <x:c r="AE1631" s="18"/>
      <x:c r="AF1631" s="18"/>
      <x:c r="AG1631" s="18"/>
      <x:c r="AH1631" s="18"/>
      <x:c r="AI1631" s="18"/>
    </x:row>
    <x:row r="1632">
      <x:c r="A1632" s="18"/>
      <x:c r="B1632" s="18"/>
      <x:c r="C1632" s="18"/>
      <x:c r="D1632" s="18"/>
      <x:c r="E1632" s="18"/>
      <x:c r="F1632" s="18"/>
      <x:c r="G1632" s="18"/>
      <x:c r="H1632" s="18"/>
      <x:c r="I1632" s="18"/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  <x:c r="AA1632" s="18"/>
      <x:c r="AB1632" s="18"/>
      <x:c r="AC1632" s="18"/>
      <x:c r="AD1632" s="18"/>
      <x:c r="AE1632" s="18"/>
      <x:c r="AF1632" s="18"/>
      <x:c r="AG1632" s="18"/>
      <x:c r="AH1632" s="18"/>
      <x:c r="AI1632" s="18"/>
    </x:row>
    <x:row r="1633">
      <x:c r="A1633" s="18"/>
      <x:c r="B1633" s="18"/>
      <x:c r="C1633" s="18"/>
      <x:c r="D1633" s="18"/>
      <x:c r="E1633" s="18"/>
      <x:c r="F1633" s="18"/>
      <x:c r="G1633" s="18"/>
      <x:c r="H1633" s="18"/>
      <x:c r="I1633" s="18"/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  <x:c r="AA1633" s="18"/>
      <x:c r="AB1633" s="18"/>
      <x:c r="AC1633" s="18"/>
      <x:c r="AD1633" s="18"/>
      <x:c r="AE1633" s="18"/>
      <x:c r="AF1633" s="18"/>
      <x:c r="AG1633" s="18"/>
      <x:c r="AH1633" s="18"/>
      <x:c r="AI1633" s="18"/>
    </x:row>
    <x:row r="1634">
      <x:c r="A1634" s="18"/>
      <x:c r="B1634" s="18"/>
      <x:c r="C1634" s="18"/>
      <x:c r="D1634" s="18"/>
      <x:c r="E1634" s="18"/>
      <x:c r="F1634" s="18"/>
      <x:c r="G1634" s="18"/>
      <x:c r="H1634" s="18"/>
      <x:c r="I1634" s="18"/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  <x:c r="AA1634" s="18"/>
      <x:c r="AB1634" s="18"/>
      <x:c r="AC1634" s="18"/>
      <x:c r="AD1634" s="18"/>
      <x:c r="AE1634" s="18"/>
      <x:c r="AF1634" s="18"/>
      <x:c r="AG1634" s="18"/>
      <x:c r="AH1634" s="18"/>
      <x:c r="AI1634" s="18"/>
    </x:row>
    <x:row r="1635">
      <x:c r="A1635" s="18"/>
      <x:c r="B1635" s="18"/>
      <x:c r="C1635" s="18"/>
      <x:c r="D1635" s="18"/>
      <x:c r="E1635" s="18"/>
      <x:c r="F1635" s="18"/>
      <x:c r="G1635" s="18"/>
      <x:c r="H1635" s="18"/>
      <x:c r="I1635" s="18"/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  <x:c r="AA1635" s="18"/>
      <x:c r="AB1635" s="18"/>
      <x:c r="AC1635" s="18"/>
      <x:c r="AD1635" s="18"/>
      <x:c r="AE1635" s="18"/>
      <x:c r="AF1635" s="18"/>
      <x:c r="AG1635" s="18"/>
      <x:c r="AH1635" s="18"/>
      <x:c r="AI1635" s="18"/>
    </x:row>
    <x:row r="1636">
      <x:c r="A1636" s="18"/>
      <x:c r="B1636" s="18"/>
      <x:c r="C1636" s="18"/>
      <x:c r="D1636" s="18"/>
      <x:c r="E1636" s="18"/>
      <x:c r="F1636" s="18"/>
      <x:c r="G1636" s="18"/>
      <x:c r="H1636" s="18"/>
      <x:c r="I1636" s="18"/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  <x:c r="AA1636" s="18"/>
      <x:c r="AB1636" s="18"/>
      <x:c r="AC1636" s="18"/>
      <x:c r="AD1636" s="18"/>
      <x:c r="AE1636" s="18"/>
      <x:c r="AF1636" s="18"/>
      <x:c r="AG1636" s="18"/>
      <x:c r="AH1636" s="18"/>
      <x:c r="AI1636" s="18"/>
    </x:row>
    <x:row r="1637">
      <x:c r="A1637" s="18"/>
      <x:c r="B1637" s="18"/>
      <x:c r="C1637" s="18"/>
      <x:c r="D1637" s="18"/>
      <x:c r="E1637" s="18"/>
      <x:c r="F1637" s="18"/>
      <x:c r="G1637" s="18"/>
      <x:c r="H1637" s="18"/>
      <x:c r="I1637" s="18"/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  <x:c r="AA1637" s="18"/>
      <x:c r="AB1637" s="18"/>
      <x:c r="AC1637" s="18"/>
      <x:c r="AD1637" s="18"/>
      <x:c r="AE1637" s="18"/>
      <x:c r="AF1637" s="18"/>
      <x:c r="AG1637" s="18"/>
      <x:c r="AH1637" s="18"/>
      <x:c r="AI1637" s="18"/>
    </x:row>
    <x:row r="1638">
      <x:c r="A1638" s="18"/>
      <x:c r="B1638" s="18"/>
      <x:c r="C1638" s="18"/>
      <x:c r="D1638" s="18"/>
      <x:c r="E1638" s="18"/>
      <x:c r="F1638" s="18"/>
      <x:c r="G1638" s="18"/>
      <x:c r="H1638" s="18"/>
      <x:c r="I1638" s="18"/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  <x:c r="AA1638" s="18"/>
      <x:c r="AB1638" s="18"/>
      <x:c r="AC1638" s="18"/>
      <x:c r="AD1638" s="18"/>
      <x:c r="AE1638" s="18"/>
      <x:c r="AF1638" s="18"/>
      <x:c r="AG1638" s="18"/>
      <x:c r="AH1638" s="18"/>
      <x:c r="AI1638" s="18"/>
    </x:row>
    <x:row r="1639">
      <x:c r="A1639" s="18"/>
      <x:c r="B1639" s="18"/>
      <x:c r="C1639" s="18"/>
      <x:c r="D1639" s="18"/>
      <x:c r="E1639" s="18"/>
      <x:c r="F1639" s="18"/>
      <x:c r="G1639" s="18"/>
      <x:c r="H1639" s="18"/>
      <x:c r="I1639" s="18"/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  <x:c r="AA1639" s="18"/>
      <x:c r="AB1639" s="18"/>
      <x:c r="AC1639" s="18"/>
      <x:c r="AD1639" s="18"/>
      <x:c r="AE1639" s="18"/>
      <x:c r="AF1639" s="18"/>
      <x:c r="AG1639" s="18"/>
      <x:c r="AH1639" s="18"/>
      <x:c r="AI1639" s="18"/>
    </x:row>
    <x:row r="1640">
      <x:c r="A1640" s="18"/>
      <x:c r="B1640" s="18"/>
      <x:c r="C1640" s="18"/>
      <x:c r="D1640" s="18"/>
      <x:c r="E1640" s="18"/>
      <x:c r="F1640" s="18"/>
      <x:c r="G1640" s="18"/>
      <x:c r="H1640" s="18"/>
      <x:c r="I1640" s="18"/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  <x:c r="AA1640" s="18"/>
      <x:c r="AB1640" s="18"/>
      <x:c r="AC1640" s="18"/>
      <x:c r="AD1640" s="18"/>
      <x:c r="AE1640" s="18"/>
      <x:c r="AF1640" s="18"/>
      <x:c r="AG1640" s="18"/>
      <x:c r="AH1640" s="18"/>
      <x:c r="AI1640" s="18"/>
    </x:row>
    <x:row r="1641">
      <x:c r="A1641" s="18"/>
      <x:c r="B1641" s="18"/>
      <x:c r="C1641" s="18"/>
      <x:c r="D1641" s="18"/>
      <x:c r="E1641" s="18"/>
      <x:c r="F1641" s="18"/>
      <x:c r="G1641" s="18"/>
      <x:c r="H1641" s="18"/>
      <x:c r="I1641" s="18"/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  <x:c r="AA1641" s="18"/>
      <x:c r="AB1641" s="18"/>
      <x:c r="AC1641" s="18"/>
      <x:c r="AD1641" s="18"/>
      <x:c r="AE1641" s="18"/>
      <x:c r="AF1641" s="18"/>
      <x:c r="AG1641" s="18"/>
      <x:c r="AH1641" s="18"/>
      <x:c r="AI1641" s="18"/>
    </x:row>
    <x:row r="1642">
      <x:c r="A1642" s="18"/>
      <x:c r="B1642" s="18"/>
      <x:c r="C1642" s="18"/>
      <x:c r="D1642" s="18"/>
      <x:c r="E1642" s="18"/>
      <x:c r="F1642" s="18"/>
      <x:c r="G1642" s="18"/>
      <x:c r="H1642" s="18"/>
      <x:c r="I1642" s="18"/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  <x:c r="AA1642" s="18"/>
      <x:c r="AB1642" s="18"/>
      <x:c r="AC1642" s="18"/>
      <x:c r="AD1642" s="18"/>
      <x:c r="AE1642" s="18"/>
      <x:c r="AF1642" s="18"/>
      <x:c r="AG1642" s="18"/>
      <x:c r="AH1642" s="18"/>
      <x:c r="AI1642" s="18"/>
    </x:row>
    <x:row r="1643">
      <x:c r="A1643" s="18"/>
      <x:c r="B1643" s="18"/>
      <x:c r="C1643" s="18"/>
      <x:c r="D1643" s="18"/>
      <x:c r="E1643" s="18"/>
      <x:c r="F1643" s="18"/>
      <x:c r="G1643" s="18"/>
      <x:c r="H1643" s="18"/>
      <x:c r="I1643" s="18"/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  <x:c r="AA1643" s="18"/>
      <x:c r="AB1643" s="18"/>
      <x:c r="AC1643" s="18"/>
      <x:c r="AD1643" s="18"/>
      <x:c r="AE1643" s="18"/>
      <x:c r="AF1643" s="18"/>
      <x:c r="AG1643" s="18"/>
      <x:c r="AH1643" s="18"/>
      <x:c r="AI1643" s="18"/>
    </x:row>
    <x:row r="1644">
      <x:c r="A1644" s="18"/>
      <x:c r="B1644" s="18"/>
      <x:c r="C1644" s="18"/>
      <x:c r="D1644" s="18"/>
      <x:c r="E1644" s="18"/>
      <x:c r="F1644" s="18"/>
      <x:c r="G1644" s="18"/>
      <x:c r="H1644" s="18"/>
      <x:c r="I1644" s="18"/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  <x:c r="AA1644" s="18"/>
      <x:c r="AB1644" s="18"/>
      <x:c r="AC1644" s="18"/>
      <x:c r="AD1644" s="18"/>
      <x:c r="AE1644" s="18"/>
      <x:c r="AF1644" s="18"/>
      <x:c r="AG1644" s="18"/>
      <x:c r="AH1644" s="18"/>
      <x:c r="AI1644" s="18"/>
    </x:row>
    <x:row r="1645">
      <x:c r="A1645" s="18"/>
      <x:c r="B1645" s="18"/>
      <x:c r="C1645" s="18"/>
      <x:c r="D1645" s="18"/>
      <x:c r="E1645" s="18"/>
      <x:c r="F1645" s="18"/>
      <x:c r="G1645" s="18"/>
      <x:c r="H1645" s="18"/>
      <x:c r="I1645" s="18"/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  <x:c r="AA1645" s="18"/>
      <x:c r="AB1645" s="18"/>
      <x:c r="AC1645" s="18"/>
      <x:c r="AD1645" s="18"/>
      <x:c r="AE1645" s="18"/>
      <x:c r="AF1645" s="18"/>
      <x:c r="AG1645" s="18"/>
      <x:c r="AH1645" s="18"/>
      <x:c r="AI1645" s="18"/>
    </x:row>
    <x:row r="1646">
      <x:c r="A1646" s="18"/>
      <x:c r="B1646" s="18"/>
      <x:c r="C1646" s="18"/>
      <x:c r="D1646" s="18"/>
      <x:c r="E1646" s="18"/>
      <x:c r="F1646" s="18"/>
      <x:c r="G1646" s="18"/>
      <x:c r="H1646" s="18"/>
      <x:c r="I1646" s="18"/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  <x:c r="AA1646" s="18"/>
      <x:c r="AB1646" s="18"/>
      <x:c r="AC1646" s="18"/>
      <x:c r="AD1646" s="18"/>
      <x:c r="AE1646" s="18"/>
      <x:c r="AF1646" s="18"/>
      <x:c r="AG1646" s="18"/>
      <x:c r="AH1646" s="18"/>
      <x:c r="AI1646" s="18"/>
    </x:row>
    <x:row r="1647">
      <x:c r="A1647" s="18"/>
      <x:c r="B1647" s="18"/>
      <x:c r="C1647" s="18"/>
      <x:c r="D1647" s="18"/>
      <x:c r="E1647" s="18"/>
      <x:c r="F1647" s="18"/>
      <x:c r="G1647" s="18"/>
      <x:c r="H1647" s="18"/>
      <x:c r="I1647" s="18"/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  <x:c r="AA1647" s="18"/>
      <x:c r="AB1647" s="18"/>
      <x:c r="AC1647" s="18"/>
      <x:c r="AD1647" s="18"/>
      <x:c r="AE1647" s="18"/>
      <x:c r="AF1647" s="18"/>
      <x:c r="AG1647" s="18"/>
      <x:c r="AH1647" s="18"/>
      <x:c r="AI1647" s="18"/>
    </x:row>
    <x:row r="1648">
      <x:c r="A1648" s="18"/>
      <x:c r="B1648" s="18"/>
      <x:c r="C1648" s="18"/>
      <x:c r="D1648" s="18"/>
      <x:c r="E1648" s="18"/>
      <x:c r="F1648" s="18"/>
      <x:c r="G1648" s="18"/>
      <x:c r="H1648" s="18"/>
      <x:c r="I1648" s="18"/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  <x:c r="AA1648" s="18"/>
      <x:c r="AB1648" s="18"/>
      <x:c r="AC1648" s="18"/>
      <x:c r="AD1648" s="18"/>
      <x:c r="AE1648" s="18"/>
      <x:c r="AF1648" s="18"/>
      <x:c r="AG1648" s="18"/>
      <x:c r="AH1648" s="18"/>
      <x:c r="AI1648" s="18"/>
    </x:row>
    <x:row r="1649">
      <x:c r="A1649" s="18"/>
      <x:c r="B1649" s="18"/>
      <x:c r="C1649" s="18"/>
      <x:c r="D1649" s="18"/>
      <x:c r="E1649" s="18"/>
      <x:c r="F1649" s="18"/>
      <x:c r="G1649" s="18"/>
      <x:c r="H1649" s="18"/>
      <x:c r="I1649" s="18"/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  <x:c r="AA1649" s="18"/>
      <x:c r="AB1649" s="18"/>
      <x:c r="AC1649" s="18"/>
      <x:c r="AD1649" s="18"/>
      <x:c r="AE1649" s="18"/>
      <x:c r="AF1649" s="18"/>
      <x:c r="AG1649" s="18"/>
      <x:c r="AH1649" s="18"/>
      <x:c r="AI1649" s="18"/>
    </x:row>
    <x:row r="1650">
      <x:c r="A1650" s="18"/>
      <x:c r="B1650" s="18"/>
      <x:c r="C1650" s="18"/>
      <x:c r="D1650" s="18"/>
      <x:c r="E1650" s="18"/>
      <x:c r="F1650" s="18"/>
      <x:c r="G1650" s="18"/>
      <x:c r="H1650" s="18"/>
      <x:c r="I1650" s="18"/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  <x:c r="AA1650" s="18"/>
      <x:c r="AB1650" s="18"/>
      <x:c r="AC1650" s="18"/>
      <x:c r="AD1650" s="18"/>
      <x:c r="AE1650" s="18"/>
      <x:c r="AF1650" s="18"/>
      <x:c r="AG1650" s="18"/>
      <x:c r="AH1650" s="18"/>
      <x:c r="AI1650" s="18"/>
    </x:row>
    <x:row r="1651">
      <x:c r="A1651" s="18"/>
      <x:c r="B1651" s="18"/>
      <x:c r="C1651" s="18"/>
      <x:c r="D1651" s="18"/>
      <x:c r="E1651" s="18"/>
      <x:c r="F1651" s="18"/>
      <x:c r="G1651" s="18"/>
      <x:c r="H1651" s="18"/>
      <x:c r="I1651" s="18"/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  <x:c r="AA1651" s="18"/>
      <x:c r="AB1651" s="18"/>
      <x:c r="AC1651" s="18"/>
      <x:c r="AD1651" s="18"/>
      <x:c r="AE1651" s="18"/>
      <x:c r="AF1651" s="18"/>
      <x:c r="AG1651" s="18"/>
      <x:c r="AH1651" s="18"/>
      <x:c r="AI1651" s="18"/>
    </x:row>
    <x:row r="1652">
      <x:c r="A1652" s="18"/>
      <x:c r="B1652" s="18"/>
      <x:c r="C1652" s="18"/>
      <x:c r="D1652" s="18"/>
      <x:c r="E1652" s="18"/>
      <x:c r="F1652" s="18"/>
      <x:c r="G1652" s="18"/>
      <x:c r="H1652" s="18"/>
      <x:c r="I1652" s="18"/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  <x:c r="AA1652" s="18"/>
      <x:c r="AB1652" s="18"/>
      <x:c r="AC1652" s="18"/>
      <x:c r="AD1652" s="18"/>
      <x:c r="AE1652" s="18"/>
      <x:c r="AF1652" s="18"/>
      <x:c r="AG1652" s="18"/>
      <x:c r="AH1652" s="18"/>
      <x:c r="AI1652" s="18"/>
    </x:row>
    <x:row r="1653">
      <x:c r="A1653" s="18"/>
      <x:c r="B1653" s="18"/>
      <x:c r="C1653" s="18"/>
      <x:c r="D1653" s="18"/>
      <x:c r="E1653" s="18"/>
      <x:c r="F1653" s="18"/>
      <x:c r="G1653" s="18"/>
      <x:c r="H1653" s="18"/>
      <x:c r="I1653" s="18"/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  <x:c r="AA1653" s="18"/>
      <x:c r="AB1653" s="18"/>
      <x:c r="AC1653" s="18"/>
      <x:c r="AD1653" s="18"/>
      <x:c r="AE1653" s="18"/>
      <x:c r="AF1653" s="18"/>
      <x:c r="AG1653" s="18"/>
      <x:c r="AH1653" s="18"/>
      <x:c r="AI1653" s="18"/>
    </x:row>
    <x:row r="1654">
      <x:c r="A1654" s="18"/>
      <x:c r="B1654" s="18"/>
      <x:c r="C1654" s="18"/>
      <x:c r="D1654" s="18"/>
      <x:c r="E1654" s="18"/>
      <x:c r="F1654" s="18"/>
      <x:c r="G1654" s="18"/>
      <x:c r="H1654" s="18"/>
      <x:c r="I1654" s="18"/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  <x:c r="AA1654" s="18"/>
      <x:c r="AB1654" s="18"/>
      <x:c r="AC1654" s="18"/>
      <x:c r="AD1654" s="18"/>
      <x:c r="AE1654" s="18"/>
      <x:c r="AF1654" s="18"/>
      <x:c r="AG1654" s="18"/>
      <x:c r="AH1654" s="18"/>
      <x:c r="AI1654" s="18"/>
    </x:row>
    <x:row r="1655">
      <x:c r="A1655" s="18"/>
      <x:c r="B1655" s="18"/>
      <x:c r="C1655" s="18"/>
      <x:c r="D1655" s="18"/>
      <x:c r="E1655" s="18"/>
      <x:c r="F1655" s="18"/>
      <x:c r="G1655" s="18"/>
      <x:c r="H1655" s="18"/>
      <x:c r="I1655" s="18"/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  <x:c r="AA1655" s="18"/>
      <x:c r="AB1655" s="18"/>
      <x:c r="AC1655" s="18"/>
      <x:c r="AD1655" s="18"/>
      <x:c r="AE1655" s="18"/>
      <x:c r="AF1655" s="18"/>
      <x:c r="AG1655" s="18"/>
      <x:c r="AH1655" s="18"/>
      <x:c r="AI1655" s="18"/>
    </x:row>
    <x:row r="1656">
      <x:c r="A1656" s="18"/>
      <x:c r="B1656" s="18"/>
      <x:c r="C1656" s="18"/>
      <x:c r="D1656" s="18"/>
      <x:c r="E1656" s="18"/>
      <x:c r="F1656" s="18"/>
      <x:c r="G1656" s="18"/>
      <x:c r="H1656" s="18"/>
      <x:c r="I1656" s="18"/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  <x:c r="AA1656" s="18"/>
      <x:c r="AB1656" s="18"/>
      <x:c r="AC1656" s="18"/>
      <x:c r="AD1656" s="18"/>
      <x:c r="AE1656" s="18"/>
      <x:c r="AF1656" s="18"/>
      <x:c r="AG1656" s="18"/>
      <x:c r="AH1656" s="18"/>
      <x:c r="AI1656" s="18"/>
    </x:row>
    <x:row r="1657">
      <x:c r="A1657" s="18"/>
      <x:c r="B1657" s="18"/>
      <x:c r="C1657" s="18"/>
      <x:c r="D1657" s="18"/>
      <x:c r="E1657" s="18"/>
      <x:c r="F1657" s="18"/>
      <x:c r="G1657" s="18"/>
      <x:c r="H1657" s="18"/>
      <x:c r="I1657" s="18"/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  <x:c r="AA1657" s="18"/>
      <x:c r="AB1657" s="18"/>
      <x:c r="AC1657" s="18"/>
      <x:c r="AD1657" s="18"/>
      <x:c r="AE1657" s="18"/>
      <x:c r="AF1657" s="18"/>
      <x:c r="AG1657" s="18"/>
      <x:c r="AH1657" s="18"/>
      <x:c r="AI1657" s="18"/>
    </x:row>
    <x:row r="1658">
      <x:c r="A1658" s="18"/>
      <x:c r="B1658" s="18"/>
      <x:c r="C1658" s="18"/>
      <x:c r="D1658" s="18"/>
      <x:c r="E1658" s="18"/>
      <x:c r="F1658" s="18"/>
      <x:c r="G1658" s="18"/>
      <x:c r="H1658" s="18"/>
      <x:c r="I1658" s="18"/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  <x:c r="AA1658" s="18"/>
      <x:c r="AB1658" s="18"/>
      <x:c r="AC1658" s="18"/>
      <x:c r="AD1658" s="18"/>
      <x:c r="AE1658" s="18"/>
      <x:c r="AF1658" s="18"/>
      <x:c r="AG1658" s="18"/>
      <x:c r="AH1658" s="18"/>
      <x:c r="AI1658" s="18"/>
    </x:row>
    <x:row r="1659">
      <x:c r="A1659" s="18"/>
      <x:c r="B1659" s="18"/>
      <x:c r="C1659" s="18"/>
      <x:c r="D1659" s="18"/>
      <x:c r="E1659" s="18"/>
      <x:c r="F1659" s="18"/>
      <x:c r="G1659" s="18"/>
      <x:c r="H1659" s="18"/>
      <x:c r="I1659" s="18"/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  <x:c r="AA1659" s="18"/>
      <x:c r="AB1659" s="18"/>
      <x:c r="AC1659" s="18"/>
      <x:c r="AD1659" s="18"/>
      <x:c r="AE1659" s="18"/>
      <x:c r="AF1659" s="18"/>
      <x:c r="AG1659" s="18"/>
      <x:c r="AH1659" s="18"/>
      <x:c r="AI1659" s="18"/>
    </x:row>
    <x:row r="1660">
      <x:c r="A1660" s="18"/>
      <x:c r="B1660" s="18"/>
      <x:c r="C1660" s="18"/>
      <x:c r="D1660" s="18"/>
      <x:c r="E1660" s="18"/>
      <x:c r="F1660" s="18"/>
      <x:c r="G1660" s="18"/>
      <x:c r="H1660" s="18"/>
      <x:c r="I1660" s="18"/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  <x:c r="AA1660" s="18"/>
      <x:c r="AB1660" s="18"/>
      <x:c r="AC1660" s="18"/>
      <x:c r="AD1660" s="18"/>
      <x:c r="AE1660" s="18"/>
      <x:c r="AF1660" s="18"/>
      <x:c r="AG1660" s="18"/>
      <x:c r="AH1660" s="18"/>
      <x:c r="AI1660" s="18"/>
    </x:row>
    <x:row r="1661">
      <x:c r="A1661" s="18"/>
      <x:c r="B1661" s="18"/>
      <x:c r="C1661" s="18"/>
      <x:c r="D1661" s="18"/>
      <x:c r="E1661" s="18"/>
      <x:c r="F1661" s="18"/>
      <x:c r="G1661" s="18"/>
      <x:c r="H1661" s="18"/>
      <x:c r="I1661" s="18"/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  <x:c r="AA1661" s="18"/>
      <x:c r="AB1661" s="18"/>
      <x:c r="AC1661" s="18"/>
      <x:c r="AD1661" s="18"/>
      <x:c r="AE1661" s="18"/>
      <x:c r="AF1661" s="18"/>
      <x:c r="AG1661" s="18"/>
      <x:c r="AH1661" s="18"/>
      <x:c r="AI1661" s="18"/>
    </x:row>
    <x:row r="1662">
      <x:c r="A1662" s="18"/>
      <x:c r="B1662" s="18"/>
      <x:c r="C1662" s="18"/>
      <x:c r="D1662" s="18"/>
      <x:c r="E1662" s="18"/>
      <x:c r="F1662" s="18"/>
      <x:c r="G1662" s="18"/>
      <x:c r="H1662" s="18"/>
      <x:c r="I1662" s="18"/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  <x:c r="AA1662" s="18"/>
      <x:c r="AB1662" s="18"/>
      <x:c r="AC1662" s="18"/>
      <x:c r="AD1662" s="18"/>
      <x:c r="AE1662" s="18"/>
      <x:c r="AF1662" s="18"/>
      <x:c r="AG1662" s="18"/>
      <x:c r="AH1662" s="18"/>
      <x:c r="AI1662" s="18"/>
    </x:row>
    <x:row r="1663">
      <x:c r="A1663" s="18"/>
      <x:c r="B1663" s="18"/>
      <x:c r="C1663" s="18"/>
      <x:c r="D1663" s="18"/>
      <x:c r="E1663" s="18"/>
      <x:c r="F1663" s="18"/>
      <x:c r="G1663" s="18"/>
      <x:c r="H1663" s="18"/>
      <x:c r="I1663" s="18"/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  <x:c r="AA1663" s="18"/>
      <x:c r="AB1663" s="18"/>
      <x:c r="AC1663" s="18"/>
      <x:c r="AD1663" s="18"/>
      <x:c r="AE1663" s="18"/>
      <x:c r="AF1663" s="18"/>
      <x:c r="AG1663" s="18"/>
      <x:c r="AH1663" s="18"/>
      <x:c r="AI1663" s="18"/>
    </x:row>
    <x:row r="1664">
      <x:c r="A1664" s="18"/>
      <x:c r="B1664" s="18"/>
      <x:c r="C1664" s="18"/>
      <x:c r="D1664" s="18"/>
      <x:c r="E1664" s="18"/>
      <x:c r="F1664" s="18"/>
      <x:c r="G1664" s="18"/>
      <x:c r="H1664" s="18"/>
      <x:c r="I1664" s="18"/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  <x:c r="AA1664" s="18"/>
      <x:c r="AB1664" s="18"/>
      <x:c r="AC1664" s="18"/>
      <x:c r="AD1664" s="18"/>
      <x:c r="AE1664" s="18"/>
      <x:c r="AF1664" s="18"/>
      <x:c r="AG1664" s="18"/>
      <x:c r="AH1664" s="18"/>
      <x:c r="AI1664" s="18"/>
    </x:row>
    <x:row r="1665">
      <x:c r="A1665" s="18"/>
      <x:c r="B1665" s="18"/>
      <x:c r="C1665" s="18"/>
      <x:c r="D1665" s="18"/>
      <x:c r="E1665" s="18"/>
      <x:c r="F1665" s="18"/>
      <x:c r="G1665" s="18"/>
      <x:c r="H1665" s="18"/>
      <x:c r="I1665" s="18"/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  <x:c r="AA1665" s="18"/>
      <x:c r="AB1665" s="18"/>
      <x:c r="AC1665" s="18"/>
      <x:c r="AD1665" s="18"/>
      <x:c r="AE1665" s="18"/>
      <x:c r="AF1665" s="18"/>
      <x:c r="AG1665" s="18"/>
      <x:c r="AH1665" s="18"/>
      <x:c r="AI1665" s="18"/>
    </x:row>
    <x:row r="1666">
      <x:c r="A1666" s="18"/>
      <x:c r="B1666" s="18"/>
      <x:c r="C1666" s="18"/>
      <x:c r="D1666" s="18"/>
      <x:c r="E1666" s="18"/>
      <x:c r="F1666" s="18"/>
      <x:c r="G1666" s="18"/>
      <x:c r="H1666" s="18"/>
      <x:c r="I1666" s="18"/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  <x:c r="AA1666" s="18"/>
      <x:c r="AB1666" s="18"/>
      <x:c r="AC1666" s="18"/>
      <x:c r="AD1666" s="18"/>
      <x:c r="AE1666" s="18"/>
      <x:c r="AF1666" s="18"/>
      <x:c r="AG1666" s="18"/>
      <x:c r="AH1666" s="18"/>
      <x:c r="AI1666" s="18"/>
    </x:row>
    <x:row r="1667">
      <x:c r="A1667" s="18"/>
      <x:c r="B1667" s="18"/>
      <x:c r="C1667" s="18"/>
      <x:c r="D1667" s="18"/>
      <x:c r="E1667" s="18"/>
      <x:c r="F1667" s="18"/>
      <x:c r="G1667" s="18"/>
      <x:c r="H1667" s="18"/>
      <x:c r="I1667" s="18"/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  <x:c r="AA1667" s="18"/>
      <x:c r="AB1667" s="18"/>
      <x:c r="AC1667" s="18"/>
      <x:c r="AD1667" s="18"/>
      <x:c r="AE1667" s="18"/>
      <x:c r="AF1667" s="18"/>
      <x:c r="AG1667" s="18"/>
      <x:c r="AH1667" s="18"/>
      <x:c r="AI1667" s="18"/>
    </x:row>
    <x:row r="1668">
      <x:c r="A1668" s="18"/>
      <x:c r="B1668" s="18"/>
      <x:c r="C1668" s="18"/>
      <x:c r="D1668" s="18"/>
      <x:c r="E1668" s="18"/>
      <x:c r="F1668" s="18"/>
      <x:c r="G1668" s="18"/>
      <x:c r="H1668" s="18"/>
      <x:c r="I1668" s="18"/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  <x:c r="AA1668" s="18"/>
      <x:c r="AB1668" s="18"/>
      <x:c r="AC1668" s="18"/>
      <x:c r="AD1668" s="18"/>
      <x:c r="AE1668" s="18"/>
      <x:c r="AF1668" s="18"/>
      <x:c r="AG1668" s="18"/>
      <x:c r="AH1668" s="18"/>
      <x:c r="AI1668" s="18"/>
    </x:row>
    <x:row r="1669">
      <x:c r="A1669" s="18"/>
      <x:c r="B1669" s="18"/>
      <x:c r="C1669" s="18"/>
      <x:c r="D1669" s="18"/>
      <x:c r="E1669" s="18"/>
      <x:c r="F1669" s="18"/>
      <x:c r="G1669" s="18"/>
      <x:c r="H1669" s="18"/>
      <x:c r="I1669" s="18"/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  <x:c r="AA1669" s="18"/>
      <x:c r="AB1669" s="18"/>
      <x:c r="AC1669" s="18"/>
      <x:c r="AD1669" s="18"/>
      <x:c r="AE1669" s="18"/>
      <x:c r="AF1669" s="18"/>
      <x:c r="AG1669" s="18"/>
      <x:c r="AH1669" s="18"/>
      <x:c r="AI1669" s="18"/>
    </x:row>
    <x:row r="1670">
      <x:c r="A1670" s="18"/>
      <x:c r="B1670" s="18"/>
      <x:c r="C1670" s="18"/>
      <x:c r="D1670" s="18"/>
      <x:c r="E1670" s="18"/>
      <x:c r="F1670" s="18"/>
      <x:c r="G1670" s="18"/>
      <x:c r="H1670" s="18"/>
      <x:c r="I1670" s="18"/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  <x:c r="AA1670" s="18"/>
      <x:c r="AB1670" s="18"/>
      <x:c r="AC1670" s="18"/>
      <x:c r="AD1670" s="18"/>
      <x:c r="AE1670" s="18"/>
      <x:c r="AF1670" s="18"/>
      <x:c r="AG1670" s="18"/>
      <x:c r="AH1670" s="18"/>
      <x:c r="AI1670" s="18"/>
    </x:row>
    <x:row r="1671">
      <x:c r="A1671" s="18"/>
      <x:c r="B1671" s="18"/>
      <x:c r="C1671" s="18"/>
      <x:c r="D1671" s="18"/>
      <x:c r="E1671" s="18"/>
      <x:c r="F1671" s="18"/>
      <x:c r="G1671" s="18"/>
      <x:c r="H1671" s="18"/>
      <x:c r="I1671" s="18"/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  <x:c r="AA1671" s="18"/>
      <x:c r="AB1671" s="18"/>
      <x:c r="AC1671" s="18"/>
      <x:c r="AD1671" s="18"/>
      <x:c r="AE1671" s="18"/>
      <x:c r="AF1671" s="18"/>
      <x:c r="AG1671" s="18"/>
      <x:c r="AH1671" s="18"/>
      <x:c r="AI1671" s="18"/>
    </x:row>
    <x:row r="1672">
      <x:c r="A1672" s="18"/>
      <x:c r="B1672" s="18"/>
      <x:c r="C1672" s="18"/>
      <x:c r="D1672" s="18"/>
      <x:c r="E1672" s="18"/>
      <x:c r="F1672" s="18"/>
      <x:c r="G1672" s="18"/>
      <x:c r="H1672" s="18"/>
      <x:c r="I1672" s="18"/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  <x:c r="AA1672" s="18"/>
      <x:c r="AB1672" s="18"/>
      <x:c r="AC1672" s="18"/>
      <x:c r="AD1672" s="18"/>
      <x:c r="AE1672" s="18"/>
      <x:c r="AF1672" s="18"/>
      <x:c r="AG1672" s="18"/>
      <x:c r="AH1672" s="18"/>
      <x:c r="AI1672" s="18"/>
    </x:row>
    <x:row r="1673">
      <x:c r="A1673" s="18"/>
      <x:c r="B1673" s="18"/>
      <x:c r="C1673" s="18"/>
      <x:c r="D1673" s="18"/>
      <x:c r="E1673" s="18"/>
      <x:c r="F1673" s="18"/>
      <x:c r="G1673" s="18"/>
      <x:c r="H1673" s="18"/>
      <x:c r="I1673" s="18"/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  <x:c r="AA1673" s="18"/>
      <x:c r="AB1673" s="18"/>
      <x:c r="AC1673" s="18"/>
      <x:c r="AD1673" s="18"/>
      <x:c r="AE1673" s="18"/>
      <x:c r="AF1673" s="18"/>
      <x:c r="AG1673" s="18"/>
      <x:c r="AH1673" s="18"/>
      <x:c r="AI1673" s="18"/>
    </x:row>
    <x:row r="1674">
      <x:c r="A1674" s="18"/>
      <x:c r="B1674" s="18"/>
      <x:c r="C1674" s="18"/>
      <x:c r="D1674" s="18"/>
      <x:c r="E1674" s="18"/>
      <x:c r="F1674" s="18"/>
      <x:c r="G1674" s="18"/>
      <x:c r="H1674" s="18"/>
      <x:c r="I1674" s="18"/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  <x:c r="AA1674" s="18"/>
      <x:c r="AB1674" s="18"/>
      <x:c r="AC1674" s="18"/>
      <x:c r="AD1674" s="18"/>
      <x:c r="AE1674" s="18"/>
      <x:c r="AF1674" s="18"/>
      <x:c r="AG1674" s="18"/>
      <x:c r="AH1674" s="18"/>
      <x:c r="AI1674" s="18"/>
    </x:row>
    <x:row r="1675">
      <x:c r="A1675" s="18"/>
      <x:c r="B1675" s="18"/>
      <x:c r="C1675" s="18"/>
      <x:c r="D1675" s="18"/>
      <x:c r="E1675" s="18"/>
      <x:c r="F1675" s="18"/>
      <x:c r="G1675" s="18"/>
      <x:c r="H1675" s="18"/>
      <x:c r="I1675" s="18"/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  <x:c r="AA1675" s="18"/>
      <x:c r="AB1675" s="18"/>
      <x:c r="AC1675" s="18"/>
      <x:c r="AD1675" s="18"/>
      <x:c r="AE1675" s="18"/>
      <x:c r="AF1675" s="18"/>
      <x:c r="AG1675" s="18"/>
      <x:c r="AH1675" s="18"/>
      <x:c r="AI1675" s="18"/>
    </x:row>
    <x:row r="1676">
      <x:c r="A1676" s="18"/>
      <x:c r="B1676" s="18"/>
      <x:c r="C1676" s="18"/>
      <x:c r="D1676" s="18"/>
      <x:c r="E1676" s="18"/>
      <x:c r="F1676" s="18"/>
      <x:c r="G1676" s="18"/>
      <x:c r="H1676" s="18"/>
      <x:c r="I1676" s="18"/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  <x:c r="AA1676" s="18"/>
      <x:c r="AB1676" s="18"/>
      <x:c r="AC1676" s="18"/>
      <x:c r="AD1676" s="18"/>
      <x:c r="AE1676" s="18"/>
      <x:c r="AF1676" s="18"/>
      <x:c r="AG1676" s="18"/>
      <x:c r="AH1676" s="18"/>
      <x:c r="AI1676" s="18"/>
    </x:row>
    <x:row r="1677">
      <x:c r="A1677" s="18"/>
      <x:c r="B1677" s="18"/>
      <x:c r="C1677" s="18"/>
      <x:c r="D1677" s="18"/>
      <x:c r="E1677" s="18"/>
      <x:c r="F1677" s="18"/>
      <x:c r="G1677" s="18"/>
      <x:c r="H1677" s="18"/>
      <x:c r="I1677" s="18"/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  <x:c r="AA1677" s="18"/>
      <x:c r="AB1677" s="18"/>
      <x:c r="AC1677" s="18"/>
      <x:c r="AD1677" s="18"/>
      <x:c r="AE1677" s="18"/>
      <x:c r="AF1677" s="18"/>
      <x:c r="AG1677" s="18"/>
      <x:c r="AH1677" s="18"/>
      <x:c r="AI1677" s="18"/>
    </x:row>
    <x:row r="1678">
      <x:c r="A1678" s="18"/>
      <x:c r="B1678" s="18"/>
      <x:c r="C1678" s="18"/>
      <x:c r="D1678" s="18"/>
      <x:c r="E1678" s="18"/>
      <x:c r="F1678" s="18"/>
      <x:c r="G1678" s="18"/>
      <x:c r="H1678" s="18"/>
      <x:c r="I1678" s="18"/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  <x:c r="AA1678" s="18"/>
      <x:c r="AB1678" s="18"/>
      <x:c r="AC1678" s="18"/>
      <x:c r="AD1678" s="18"/>
      <x:c r="AE1678" s="18"/>
      <x:c r="AF1678" s="18"/>
      <x:c r="AG1678" s="18"/>
      <x:c r="AH1678" s="18"/>
      <x:c r="AI1678" s="18"/>
    </x:row>
    <x:row r="1679">
      <x:c r="A1679" s="18"/>
      <x:c r="B1679" s="18"/>
      <x:c r="C1679" s="18"/>
      <x:c r="D1679" s="18"/>
      <x:c r="E1679" s="18"/>
      <x:c r="F1679" s="18"/>
      <x:c r="G1679" s="18"/>
      <x:c r="H1679" s="18"/>
      <x:c r="I1679" s="18"/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  <x:c r="AA1679" s="18"/>
      <x:c r="AB1679" s="18"/>
      <x:c r="AC1679" s="18"/>
      <x:c r="AD1679" s="18"/>
      <x:c r="AE1679" s="18"/>
      <x:c r="AF1679" s="18"/>
      <x:c r="AG1679" s="18"/>
      <x:c r="AH1679" s="18"/>
      <x:c r="AI1679" s="18"/>
    </x:row>
    <x:row r="1680">
      <x:c r="A1680" s="18"/>
      <x:c r="B1680" s="18"/>
      <x:c r="C1680" s="18"/>
      <x:c r="D1680" s="18"/>
      <x:c r="E1680" s="18"/>
      <x:c r="F1680" s="18"/>
      <x:c r="G1680" s="18"/>
      <x:c r="H1680" s="18"/>
      <x:c r="I1680" s="18"/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  <x:c r="AA1680" s="18"/>
      <x:c r="AB1680" s="18"/>
      <x:c r="AC1680" s="18"/>
      <x:c r="AD1680" s="18"/>
      <x:c r="AE1680" s="18"/>
      <x:c r="AF1680" s="18"/>
      <x:c r="AG1680" s="18"/>
      <x:c r="AH1680" s="18"/>
      <x:c r="AI1680" s="18"/>
    </x:row>
    <x:row r="1681">
      <x:c r="A1681" s="18"/>
      <x:c r="B1681" s="18"/>
      <x:c r="C1681" s="18"/>
      <x:c r="D1681" s="18"/>
      <x:c r="E1681" s="18"/>
      <x:c r="F1681" s="18"/>
      <x:c r="G1681" s="18"/>
      <x:c r="H1681" s="18"/>
      <x:c r="I1681" s="18"/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  <x:c r="AA1681" s="18"/>
      <x:c r="AB1681" s="18"/>
      <x:c r="AC1681" s="18"/>
      <x:c r="AD1681" s="18"/>
      <x:c r="AE1681" s="18"/>
      <x:c r="AF1681" s="18"/>
      <x:c r="AG1681" s="18"/>
      <x:c r="AH1681" s="18"/>
      <x:c r="AI1681" s="18"/>
    </x:row>
    <x:row r="1682">
      <x:c r="A1682" s="18"/>
      <x:c r="B1682" s="18"/>
      <x:c r="C1682" s="18"/>
      <x:c r="D1682" s="18"/>
      <x:c r="E1682" s="18"/>
      <x:c r="F1682" s="18"/>
      <x:c r="G1682" s="18"/>
      <x:c r="H1682" s="18"/>
      <x:c r="I1682" s="18"/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  <x:c r="AA1682" s="18"/>
      <x:c r="AB1682" s="18"/>
      <x:c r="AC1682" s="18"/>
      <x:c r="AD1682" s="18"/>
      <x:c r="AE1682" s="18"/>
      <x:c r="AF1682" s="18"/>
      <x:c r="AG1682" s="18"/>
      <x:c r="AH1682" s="18"/>
      <x:c r="AI1682" s="18"/>
    </x:row>
    <x:row r="1683">
      <x:c r="A1683" s="18"/>
      <x:c r="B1683" s="18"/>
      <x:c r="C1683" s="18"/>
      <x:c r="D1683" s="18"/>
      <x:c r="E1683" s="18"/>
      <x:c r="F1683" s="18"/>
      <x:c r="G1683" s="18"/>
      <x:c r="H1683" s="18"/>
      <x:c r="I1683" s="18"/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  <x:c r="AA1683" s="18"/>
      <x:c r="AB1683" s="18"/>
      <x:c r="AC1683" s="18"/>
      <x:c r="AD1683" s="18"/>
      <x:c r="AE1683" s="18"/>
      <x:c r="AF1683" s="18"/>
      <x:c r="AG1683" s="18"/>
      <x:c r="AH1683" s="18"/>
      <x:c r="AI1683" s="18"/>
    </x:row>
    <x:row r="1684">
      <x:c r="A1684" s="18"/>
      <x:c r="B1684" s="18"/>
      <x:c r="C1684" s="18"/>
      <x:c r="D1684" s="18"/>
      <x:c r="E1684" s="18"/>
      <x:c r="F1684" s="18"/>
      <x:c r="G1684" s="18"/>
      <x:c r="H1684" s="18"/>
      <x:c r="I1684" s="18"/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  <x:c r="AA1684" s="18"/>
      <x:c r="AB1684" s="18"/>
      <x:c r="AC1684" s="18"/>
      <x:c r="AD1684" s="18"/>
      <x:c r="AE1684" s="18"/>
      <x:c r="AF1684" s="18"/>
      <x:c r="AG1684" s="18"/>
      <x:c r="AH1684" s="18"/>
      <x:c r="AI1684" s="18"/>
    </x:row>
    <x:row r="1685">
      <x:c r="A1685" s="18"/>
      <x:c r="B1685" s="18"/>
      <x:c r="C1685" s="18"/>
      <x:c r="D1685" s="18"/>
      <x:c r="E1685" s="18"/>
      <x:c r="F1685" s="18"/>
      <x:c r="G1685" s="18"/>
      <x:c r="H1685" s="18"/>
      <x:c r="I1685" s="18"/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  <x:c r="AA1685" s="18"/>
      <x:c r="AB1685" s="18"/>
      <x:c r="AC1685" s="18"/>
      <x:c r="AD1685" s="18"/>
      <x:c r="AE1685" s="18"/>
      <x:c r="AF1685" s="18"/>
      <x:c r="AG1685" s="18"/>
      <x:c r="AH1685" s="18"/>
      <x:c r="AI1685" s="18"/>
    </x:row>
    <x:row r="1686">
      <x:c r="A1686" s="18"/>
      <x:c r="B1686" s="18"/>
      <x:c r="C1686" s="18"/>
      <x:c r="D1686" s="18"/>
      <x:c r="E1686" s="18"/>
      <x:c r="F1686" s="18"/>
      <x:c r="G1686" s="18"/>
      <x:c r="H1686" s="18"/>
      <x:c r="I1686" s="18"/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  <x:c r="AA1686" s="18"/>
      <x:c r="AB1686" s="18"/>
      <x:c r="AC1686" s="18"/>
      <x:c r="AD1686" s="18"/>
      <x:c r="AE1686" s="18"/>
      <x:c r="AF1686" s="18"/>
      <x:c r="AG1686" s="18"/>
      <x:c r="AH1686" s="18"/>
      <x:c r="AI1686" s="18"/>
    </x:row>
    <x:row r="1687">
      <x:c r="A1687" s="18"/>
      <x:c r="B1687" s="18"/>
      <x:c r="C1687" s="18"/>
      <x:c r="D1687" s="18"/>
      <x:c r="E1687" s="18"/>
      <x:c r="F1687" s="18"/>
      <x:c r="G1687" s="18"/>
      <x:c r="H1687" s="18"/>
      <x:c r="I1687" s="18"/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  <x:c r="AA1687" s="18"/>
      <x:c r="AB1687" s="18"/>
      <x:c r="AC1687" s="18"/>
      <x:c r="AD1687" s="18"/>
      <x:c r="AE1687" s="18"/>
      <x:c r="AF1687" s="18"/>
      <x:c r="AG1687" s="18"/>
      <x:c r="AH1687" s="18"/>
      <x:c r="AI1687" s="18"/>
    </x:row>
    <x:row r="1688">
      <x:c r="A1688" s="18"/>
      <x:c r="B1688" s="18"/>
      <x:c r="C1688" s="18"/>
      <x:c r="D1688" s="18"/>
      <x:c r="E1688" s="18"/>
      <x:c r="F1688" s="18"/>
      <x:c r="G1688" s="18"/>
      <x:c r="H1688" s="18"/>
      <x:c r="I1688" s="18"/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  <x:c r="AA1688" s="18"/>
      <x:c r="AB1688" s="18"/>
      <x:c r="AC1688" s="18"/>
      <x:c r="AD1688" s="18"/>
      <x:c r="AE1688" s="18"/>
      <x:c r="AF1688" s="18"/>
      <x:c r="AG1688" s="18"/>
      <x:c r="AH1688" s="18"/>
      <x:c r="AI1688" s="18"/>
    </x:row>
    <x:row r="1689">
      <x:c r="A1689" s="18"/>
      <x:c r="B1689" s="18"/>
      <x:c r="C1689" s="18"/>
      <x:c r="D1689" s="18"/>
      <x:c r="E1689" s="18"/>
      <x:c r="F1689" s="18"/>
      <x:c r="G1689" s="18"/>
      <x:c r="H1689" s="18"/>
      <x:c r="I1689" s="18"/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  <x:c r="AA1689" s="18"/>
      <x:c r="AB1689" s="18"/>
      <x:c r="AC1689" s="18"/>
      <x:c r="AD1689" s="18"/>
      <x:c r="AE1689" s="18"/>
      <x:c r="AF1689" s="18"/>
      <x:c r="AG1689" s="18"/>
      <x:c r="AH1689" s="18"/>
      <x:c r="AI1689" s="18"/>
    </x:row>
    <x:row r="1690">
      <x:c r="A1690" s="18"/>
      <x:c r="B1690" s="18"/>
      <x:c r="C1690" s="18"/>
      <x:c r="D1690" s="18"/>
      <x:c r="E1690" s="18"/>
      <x:c r="F1690" s="18"/>
      <x:c r="G1690" s="18"/>
      <x:c r="H1690" s="18"/>
      <x:c r="I1690" s="18"/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  <x:c r="AA1690" s="18"/>
      <x:c r="AB1690" s="18"/>
      <x:c r="AC1690" s="18"/>
      <x:c r="AD1690" s="18"/>
      <x:c r="AE1690" s="18"/>
      <x:c r="AF1690" s="18"/>
      <x:c r="AG1690" s="18"/>
      <x:c r="AH1690" s="18"/>
      <x:c r="AI1690" s="18"/>
    </x:row>
    <x:row r="1691">
      <x:c r="A1691" s="18"/>
      <x:c r="B1691" s="18"/>
      <x:c r="C1691" s="18"/>
      <x:c r="D1691" s="18"/>
      <x:c r="E1691" s="18"/>
      <x:c r="F1691" s="18"/>
      <x:c r="G1691" s="18"/>
      <x:c r="H1691" s="18"/>
      <x:c r="I1691" s="18"/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  <x:c r="AA1691" s="18"/>
      <x:c r="AB1691" s="18"/>
      <x:c r="AC1691" s="18"/>
      <x:c r="AD1691" s="18"/>
      <x:c r="AE1691" s="18"/>
      <x:c r="AF1691" s="18"/>
      <x:c r="AG1691" s="18"/>
      <x:c r="AH1691" s="18"/>
      <x:c r="AI1691" s="18"/>
    </x:row>
    <x:row r="1692">
      <x:c r="A1692" s="18"/>
      <x:c r="B1692" s="18"/>
      <x:c r="C1692" s="18"/>
      <x:c r="D1692" s="18"/>
      <x:c r="E1692" s="18"/>
      <x:c r="F1692" s="18"/>
      <x:c r="G1692" s="18"/>
      <x:c r="H1692" s="18"/>
      <x:c r="I1692" s="18"/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  <x:c r="AA1692" s="18"/>
      <x:c r="AB1692" s="18"/>
      <x:c r="AC1692" s="18"/>
      <x:c r="AD1692" s="18"/>
      <x:c r="AE1692" s="18"/>
      <x:c r="AF1692" s="18"/>
      <x:c r="AG1692" s="18"/>
      <x:c r="AH1692" s="18"/>
      <x:c r="AI1692" s="18"/>
    </x:row>
    <x:row r="1693">
      <x:c r="A1693" s="18"/>
      <x:c r="B1693" s="18"/>
      <x:c r="C1693" s="18"/>
      <x:c r="D1693" s="18"/>
      <x:c r="E1693" s="18"/>
      <x:c r="F1693" s="18"/>
      <x:c r="G1693" s="18"/>
      <x:c r="H1693" s="18"/>
      <x:c r="I1693" s="18"/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  <x:c r="AA1693" s="18"/>
      <x:c r="AB1693" s="18"/>
      <x:c r="AC1693" s="18"/>
      <x:c r="AD1693" s="18"/>
      <x:c r="AE1693" s="18"/>
      <x:c r="AF1693" s="18"/>
      <x:c r="AG1693" s="18"/>
      <x:c r="AH1693" s="18"/>
      <x:c r="AI1693" s="18"/>
    </x:row>
    <x:row r="1694">
      <x:c r="A1694" s="18"/>
      <x:c r="B1694" s="18"/>
      <x:c r="C1694" s="18"/>
      <x:c r="D1694" s="18"/>
      <x:c r="E1694" s="18"/>
      <x:c r="F1694" s="18"/>
      <x:c r="G1694" s="18"/>
      <x:c r="H1694" s="18"/>
      <x:c r="I1694" s="18"/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  <x:c r="AA1694" s="18"/>
      <x:c r="AB1694" s="18"/>
      <x:c r="AC1694" s="18"/>
      <x:c r="AD1694" s="18"/>
      <x:c r="AE1694" s="18"/>
      <x:c r="AF1694" s="18"/>
      <x:c r="AG1694" s="18"/>
      <x:c r="AH1694" s="18"/>
      <x:c r="AI1694" s="18"/>
    </x:row>
    <x:row r="1695">
      <x:c r="A1695" s="18"/>
      <x:c r="B1695" s="18"/>
      <x:c r="C1695" s="18"/>
      <x:c r="D1695" s="18"/>
      <x:c r="E1695" s="18"/>
      <x:c r="F1695" s="18"/>
      <x:c r="G1695" s="18"/>
      <x:c r="H1695" s="18"/>
      <x:c r="I1695" s="18"/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  <x:c r="AA1695" s="18"/>
      <x:c r="AB1695" s="18"/>
      <x:c r="AC1695" s="18"/>
      <x:c r="AD1695" s="18"/>
      <x:c r="AE1695" s="18"/>
      <x:c r="AF1695" s="18"/>
      <x:c r="AG1695" s="18"/>
      <x:c r="AH1695" s="18"/>
      <x:c r="AI1695" s="18"/>
    </x:row>
    <x:row r="1696">
      <x:c r="A1696" s="18"/>
      <x:c r="B1696" s="18"/>
      <x:c r="C1696" s="18"/>
      <x:c r="D1696" s="18"/>
      <x:c r="E1696" s="18"/>
      <x:c r="F1696" s="18"/>
      <x:c r="G1696" s="18"/>
      <x:c r="H1696" s="18"/>
      <x:c r="I1696" s="18"/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  <x:c r="AA1696" s="18"/>
      <x:c r="AB1696" s="18"/>
      <x:c r="AC1696" s="18"/>
      <x:c r="AD1696" s="18"/>
      <x:c r="AE1696" s="18"/>
      <x:c r="AF1696" s="18"/>
      <x:c r="AG1696" s="18"/>
      <x:c r="AH1696" s="18"/>
      <x:c r="AI1696" s="18"/>
    </x:row>
    <x:row r="1697">
      <x:c r="A1697" s="18"/>
      <x:c r="B1697" s="18"/>
      <x:c r="C1697" s="18"/>
      <x:c r="D1697" s="18"/>
      <x:c r="E1697" s="18"/>
      <x:c r="F1697" s="18"/>
      <x:c r="G1697" s="18"/>
      <x:c r="H1697" s="18"/>
      <x:c r="I1697" s="18"/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  <x:c r="AA1697" s="18"/>
      <x:c r="AB1697" s="18"/>
      <x:c r="AC1697" s="18"/>
      <x:c r="AD1697" s="18"/>
      <x:c r="AE1697" s="18"/>
      <x:c r="AF1697" s="18"/>
      <x:c r="AG1697" s="18"/>
      <x:c r="AH1697" s="18"/>
      <x:c r="AI1697" s="18"/>
    </x:row>
    <x:row r="1698">
      <x:c r="A1698" s="18"/>
      <x:c r="B1698" s="18"/>
      <x:c r="C1698" s="18"/>
      <x:c r="D1698" s="18"/>
      <x:c r="E1698" s="18"/>
      <x:c r="F1698" s="18"/>
      <x:c r="G1698" s="18"/>
      <x:c r="H1698" s="18"/>
      <x:c r="I1698" s="18"/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  <x:c r="AA1698" s="18"/>
      <x:c r="AB1698" s="18"/>
      <x:c r="AC1698" s="18"/>
      <x:c r="AD1698" s="18"/>
      <x:c r="AE1698" s="18"/>
      <x:c r="AF1698" s="18"/>
      <x:c r="AG1698" s="18"/>
      <x:c r="AH1698" s="18"/>
      <x:c r="AI1698" s="18"/>
    </x:row>
    <x:row r="1699">
      <x:c r="A1699" s="18"/>
      <x:c r="B1699" s="18"/>
      <x:c r="C1699" s="18"/>
      <x:c r="D1699" s="18"/>
      <x:c r="E1699" s="18"/>
      <x:c r="F1699" s="18"/>
      <x:c r="G1699" s="18"/>
      <x:c r="H1699" s="18"/>
      <x:c r="I1699" s="18"/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  <x:c r="AA1699" s="18"/>
      <x:c r="AB1699" s="18"/>
      <x:c r="AC1699" s="18"/>
      <x:c r="AD1699" s="18"/>
      <x:c r="AE1699" s="18"/>
      <x:c r="AF1699" s="18"/>
      <x:c r="AG1699" s="18"/>
      <x:c r="AH1699" s="18"/>
      <x:c r="AI1699" s="18"/>
    </x:row>
    <x:row r="1700">
      <x:c r="A1700" s="18"/>
      <x:c r="B1700" s="18"/>
      <x:c r="C1700" s="18"/>
      <x:c r="D1700" s="18"/>
      <x:c r="E1700" s="18"/>
      <x:c r="F1700" s="18"/>
      <x:c r="G1700" s="18"/>
      <x:c r="H1700" s="18"/>
      <x:c r="I1700" s="18"/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  <x:c r="AA1700" s="18"/>
      <x:c r="AB1700" s="18"/>
      <x:c r="AC1700" s="18"/>
      <x:c r="AD1700" s="18"/>
      <x:c r="AE1700" s="18"/>
      <x:c r="AF1700" s="18"/>
      <x:c r="AG1700" s="18"/>
      <x:c r="AH1700" s="18"/>
      <x:c r="AI1700" s="18"/>
    </x:row>
    <x:row r="1701">
      <x:c r="A1701" s="18"/>
      <x:c r="B1701" s="18"/>
      <x:c r="C1701" s="18"/>
      <x:c r="D1701" s="18"/>
      <x:c r="E1701" s="18"/>
      <x:c r="F1701" s="18"/>
      <x:c r="G1701" s="18"/>
      <x:c r="H1701" s="18"/>
      <x:c r="I1701" s="18"/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  <x:c r="AA1701" s="18"/>
      <x:c r="AB1701" s="18"/>
      <x:c r="AC1701" s="18"/>
      <x:c r="AD1701" s="18"/>
      <x:c r="AE1701" s="18"/>
      <x:c r="AF1701" s="18"/>
      <x:c r="AG1701" s="18"/>
      <x:c r="AH1701" s="18"/>
      <x:c r="AI1701" s="18"/>
    </x:row>
    <x:row r="1702">
      <x:c r="A1702" s="18"/>
      <x:c r="B1702" s="18"/>
      <x:c r="C1702" s="18"/>
      <x:c r="D1702" s="18"/>
      <x:c r="E1702" s="18"/>
      <x:c r="F1702" s="18"/>
      <x:c r="G1702" s="18"/>
      <x:c r="H1702" s="18"/>
      <x:c r="I1702" s="18"/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  <x:c r="AA1702" s="18"/>
      <x:c r="AB1702" s="18"/>
      <x:c r="AC1702" s="18"/>
      <x:c r="AD1702" s="18"/>
      <x:c r="AE1702" s="18"/>
      <x:c r="AF1702" s="18"/>
      <x:c r="AG1702" s="18"/>
      <x:c r="AH1702" s="18"/>
      <x:c r="AI1702" s="18"/>
    </x:row>
    <x:row r="1703">
      <x:c r="A1703" s="18"/>
      <x:c r="B1703" s="18"/>
      <x:c r="C1703" s="18"/>
      <x:c r="D1703" s="18"/>
      <x:c r="E1703" s="18"/>
      <x:c r="F1703" s="18"/>
      <x:c r="G1703" s="18"/>
      <x:c r="H1703" s="18"/>
      <x:c r="I1703" s="18"/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  <x:c r="AA1703" s="18"/>
      <x:c r="AB1703" s="18"/>
      <x:c r="AC1703" s="18"/>
      <x:c r="AD1703" s="18"/>
      <x:c r="AE1703" s="18"/>
      <x:c r="AF1703" s="18"/>
      <x:c r="AG1703" s="18"/>
      <x:c r="AH1703" s="18"/>
      <x:c r="AI1703" s="18"/>
    </x:row>
    <x:row r="1704">
      <x:c r="A1704" s="18"/>
      <x:c r="B1704" s="18"/>
      <x:c r="C1704" s="18"/>
      <x:c r="D1704" s="18"/>
      <x:c r="E1704" s="18"/>
      <x:c r="F1704" s="18"/>
      <x:c r="G1704" s="18"/>
      <x:c r="H1704" s="18"/>
      <x:c r="I1704" s="18"/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  <x:c r="AA1704" s="18"/>
      <x:c r="AB1704" s="18"/>
      <x:c r="AC1704" s="18"/>
      <x:c r="AD1704" s="18"/>
      <x:c r="AE1704" s="18"/>
      <x:c r="AF1704" s="18"/>
      <x:c r="AG1704" s="18"/>
      <x:c r="AH1704" s="18"/>
      <x:c r="AI1704" s="18"/>
    </x:row>
    <x:row r="1705">
      <x:c r="A1705" s="18"/>
      <x:c r="B1705" s="18"/>
      <x:c r="C1705" s="18"/>
      <x:c r="D1705" s="18"/>
      <x:c r="E1705" s="18"/>
      <x:c r="F1705" s="18"/>
      <x:c r="G1705" s="18"/>
      <x:c r="H1705" s="18"/>
      <x:c r="I1705" s="18"/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  <x:c r="AA1705" s="18"/>
      <x:c r="AB1705" s="18"/>
      <x:c r="AC1705" s="18"/>
      <x:c r="AD1705" s="18"/>
      <x:c r="AE1705" s="18"/>
      <x:c r="AF1705" s="18"/>
      <x:c r="AG1705" s="18"/>
      <x:c r="AH1705" s="18"/>
      <x:c r="AI1705" s="18"/>
    </x:row>
    <x:row r="1706">
      <x:c r="A1706" s="18"/>
      <x:c r="B1706" s="18"/>
      <x:c r="C1706" s="18"/>
      <x:c r="D1706" s="18"/>
      <x:c r="E1706" s="18"/>
      <x:c r="F1706" s="18"/>
      <x:c r="G1706" s="18"/>
      <x:c r="H1706" s="18"/>
      <x:c r="I1706" s="18"/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  <x:c r="AA1706" s="18"/>
      <x:c r="AB1706" s="18"/>
      <x:c r="AC1706" s="18"/>
      <x:c r="AD1706" s="18"/>
      <x:c r="AE1706" s="18"/>
      <x:c r="AF1706" s="18"/>
      <x:c r="AG1706" s="18"/>
      <x:c r="AH1706" s="18"/>
      <x:c r="AI1706" s="18"/>
    </x:row>
    <x:row r="1707">
      <x:c r="A1707" s="18"/>
      <x:c r="B1707" s="18"/>
      <x:c r="C1707" s="18"/>
      <x:c r="D1707" s="18"/>
      <x:c r="E1707" s="18"/>
      <x:c r="F1707" s="18"/>
      <x:c r="G1707" s="18"/>
      <x:c r="H1707" s="18"/>
      <x:c r="I1707" s="18"/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  <x:c r="AA1707" s="18"/>
      <x:c r="AB1707" s="18"/>
      <x:c r="AC1707" s="18"/>
      <x:c r="AD1707" s="18"/>
      <x:c r="AE1707" s="18"/>
      <x:c r="AF1707" s="18"/>
      <x:c r="AG1707" s="18"/>
      <x:c r="AH1707" s="18"/>
      <x:c r="AI1707" s="18"/>
    </x:row>
    <x:row r="1708">
      <x:c r="A1708" s="18"/>
      <x:c r="B1708" s="18"/>
      <x:c r="C1708" s="18"/>
      <x:c r="D1708" s="18"/>
      <x:c r="E1708" s="18"/>
      <x:c r="F1708" s="18"/>
      <x:c r="G1708" s="18"/>
      <x:c r="H1708" s="18"/>
      <x:c r="I1708" s="18"/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  <x:c r="AA1708" s="18"/>
      <x:c r="AB1708" s="18"/>
      <x:c r="AC1708" s="18"/>
      <x:c r="AD1708" s="18"/>
      <x:c r="AE1708" s="18"/>
      <x:c r="AF1708" s="18"/>
      <x:c r="AG1708" s="18"/>
      <x:c r="AH1708" s="18"/>
      <x:c r="AI1708" s="18"/>
    </x:row>
    <x:row r="1709">
      <x:c r="A1709" s="18"/>
      <x:c r="B1709" s="18"/>
      <x:c r="C1709" s="18"/>
      <x:c r="D1709" s="18"/>
      <x:c r="E1709" s="18"/>
      <x:c r="F1709" s="18"/>
      <x:c r="G1709" s="18"/>
      <x:c r="H1709" s="18"/>
      <x:c r="I1709" s="18"/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  <x:c r="AA1709" s="18"/>
      <x:c r="AB1709" s="18"/>
      <x:c r="AC1709" s="18"/>
      <x:c r="AD1709" s="18"/>
      <x:c r="AE1709" s="18"/>
      <x:c r="AF1709" s="18"/>
      <x:c r="AG1709" s="18"/>
      <x:c r="AH1709" s="18"/>
      <x:c r="AI1709" s="18"/>
    </x:row>
    <x:row r="1710">
      <x:c r="A1710" s="18"/>
      <x:c r="B1710" s="18"/>
      <x:c r="C1710" s="18"/>
      <x:c r="D1710" s="18"/>
      <x:c r="E1710" s="18"/>
      <x:c r="F1710" s="18"/>
      <x:c r="G1710" s="18"/>
      <x:c r="H1710" s="18"/>
      <x:c r="I1710" s="18"/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  <x:c r="AA1710" s="18"/>
      <x:c r="AB1710" s="18"/>
      <x:c r="AC1710" s="18"/>
      <x:c r="AD1710" s="18"/>
      <x:c r="AE1710" s="18"/>
      <x:c r="AF1710" s="18"/>
      <x:c r="AG1710" s="18"/>
      <x:c r="AH1710" s="18"/>
      <x:c r="AI1710" s="18"/>
    </x:row>
    <x:row r="1711">
      <x:c r="A1711" s="18"/>
      <x:c r="B1711" s="18"/>
      <x:c r="C1711" s="18"/>
      <x:c r="D1711" s="18"/>
      <x:c r="E1711" s="18"/>
      <x:c r="F1711" s="18"/>
      <x:c r="G1711" s="18"/>
      <x:c r="H1711" s="18"/>
      <x:c r="I1711" s="18"/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  <x:c r="AA1711" s="18"/>
      <x:c r="AB1711" s="18"/>
      <x:c r="AC1711" s="18"/>
      <x:c r="AD1711" s="18"/>
      <x:c r="AE1711" s="18"/>
      <x:c r="AF1711" s="18"/>
      <x:c r="AG1711" s="18"/>
      <x:c r="AH1711" s="18"/>
      <x:c r="AI1711" s="18"/>
    </x:row>
    <x:row r="1712">
      <x:c r="A1712" s="18"/>
      <x:c r="B1712" s="18"/>
      <x:c r="C1712" s="18"/>
      <x:c r="D1712" s="18"/>
      <x:c r="E1712" s="18"/>
      <x:c r="F1712" s="18"/>
      <x:c r="G1712" s="18"/>
      <x:c r="H1712" s="18"/>
      <x:c r="I1712" s="18"/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  <x:c r="AA1712" s="18"/>
      <x:c r="AB1712" s="18"/>
      <x:c r="AC1712" s="18"/>
      <x:c r="AD1712" s="18"/>
      <x:c r="AE1712" s="18"/>
      <x:c r="AF1712" s="18"/>
      <x:c r="AG1712" s="18"/>
      <x:c r="AH1712" s="18"/>
      <x:c r="AI1712" s="18"/>
    </x:row>
    <x:row r="1713">
      <x:c r="A1713" s="18"/>
      <x:c r="B1713" s="18"/>
      <x:c r="C1713" s="18"/>
      <x:c r="D1713" s="18"/>
      <x:c r="E1713" s="18"/>
      <x:c r="F1713" s="18"/>
      <x:c r="G1713" s="18"/>
      <x:c r="H1713" s="18"/>
      <x:c r="I1713" s="18"/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  <x:c r="AA1713" s="18"/>
      <x:c r="AB1713" s="18"/>
      <x:c r="AC1713" s="18"/>
      <x:c r="AD1713" s="18"/>
      <x:c r="AE1713" s="18"/>
      <x:c r="AF1713" s="18"/>
      <x:c r="AG1713" s="18"/>
      <x:c r="AH1713" s="18"/>
      <x:c r="AI1713" s="18"/>
    </x:row>
    <x:row r="1714">
      <x:c r="A1714" s="18"/>
      <x:c r="B1714" s="18"/>
      <x:c r="C1714" s="18"/>
      <x:c r="D1714" s="18"/>
      <x:c r="E1714" s="18"/>
      <x:c r="F1714" s="18"/>
      <x:c r="G1714" s="18"/>
      <x:c r="H1714" s="18"/>
      <x:c r="I1714" s="18"/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  <x:c r="AA1714" s="18"/>
      <x:c r="AB1714" s="18"/>
      <x:c r="AC1714" s="18"/>
      <x:c r="AD1714" s="18"/>
      <x:c r="AE1714" s="18"/>
      <x:c r="AF1714" s="18"/>
      <x:c r="AG1714" s="18"/>
      <x:c r="AH1714" s="18"/>
      <x:c r="AI1714" s="18"/>
    </x:row>
    <x:row r="1715">
      <x:c r="A1715" s="18"/>
      <x:c r="B1715" s="18"/>
      <x:c r="C1715" s="18"/>
      <x:c r="D1715" s="18"/>
      <x:c r="E1715" s="18"/>
      <x:c r="F1715" s="18"/>
      <x:c r="G1715" s="18"/>
      <x:c r="H1715" s="18"/>
      <x:c r="I1715" s="18"/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  <x:c r="AA1715" s="18"/>
      <x:c r="AB1715" s="18"/>
      <x:c r="AC1715" s="18"/>
      <x:c r="AD1715" s="18"/>
      <x:c r="AE1715" s="18"/>
      <x:c r="AF1715" s="18"/>
      <x:c r="AG1715" s="18"/>
      <x:c r="AH1715" s="18"/>
      <x:c r="AI1715" s="18"/>
    </x:row>
    <x:row r="1716">
      <x:c r="A1716" s="18"/>
      <x:c r="B1716" s="18"/>
      <x:c r="C1716" s="18"/>
      <x:c r="D1716" s="18"/>
      <x:c r="E1716" s="18"/>
      <x:c r="F1716" s="18"/>
      <x:c r="G1716" s="18"/>
      <x:c r="H1716" s="18"/>
      <x:c r="I1716" s="18"/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  <x:c r="AA1716" s="18"/>
      <x:c r="AB1716" s="18"/>
      <x:c r="AC1716" s="18"/>
      <x:c r="AD1716" s="18"/>
      <x:c r="AE1716" s="18"/>
      <x:c r="AF1716" s="18"/>
      <x:c r="AG1716" s="18"/>
      <x:c r="AH1716" s="18"/>
      <x:c r="AI1716" s="18"/>
    </x:row>
    <x:row r="1717">
      <x:c r="A1717" s="18"/>
      <x:c r="B1717" s="18"/>
      <x:c r="C1717" s="18"/>
      <x:c r="D1717" s="18"/>
      <x:c r="E1717" s="18"/>
      <x:c r="F1717" s="18"/>
      <x:c r="G1717" s="18"/>
      <x:c r="H1717" s="18"/>
      <x:c r="I1717" s="18"/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  <x:c r="AA1717" s="18"/>
      <x:c r="AB1717" s="18"/>
      <x:c r="AC1717" s="18"/>
      <x:c r="AD1717" s="18"/>
      <x:c r="AE1717" s="18"/>
      <x:c r="AF1717" s="18"/>
      <x:c r="AG1717" s="18"/>
      <x:c r="AH1717" s="18"/>
      <x:c r="AI1717" s="18"/>
    </x:row>
    <x:row r="1718">
      <x:c r="A1718" s="18"/>
      <x:c r="B1718" s="18"/>
      <x:c r="C1718" s="18"/>
      <x:c r="D1718" s="18"/>
      <x:c r="E1718" s="18"/>
      <x:c r="F1718" s="18"/>
      <x:c r="G1718" s="18"/>
      <x:c r="H1718" s="18"/>
      <x:c r="I1718" s="18"/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  <x:c r="AA1718" s="18"/>
      <x:c r="AB1718" s="18"/>
      <x:c r="AC1718" s="18"/>
      <x:c r="AD1718" s="18"/>
      <x:c r="AE1718" s="18"/>
      <x:c r="AF1718" s="18"/>
      <x:c r="AG1718" s="18"/>
      <x:c r="AH1718" s="18"/>
      <x:c r="AI1718" s="18"/>
    </x:row>
    <x:row r="1719">
      <x:c r="A1719" s="18"/>
      <x:c r="B1719" s="18"/>
      <x:c r="C1719" s="18"/>
      <x:c r="D1719" s="18"/>
      <x:c r="E1719" s="18"/>
      <x:c r="F1719" s="18"/>
      <x:c r="G1719" s="18"/>
      <x:c r="H1719" s="18"/>
      <x:c r="I1719" s="18"/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  <x:c r="AA1719" s="18"/>
      <x:c r="AB1719" s="18"/>
      <x:c r="AC1719" s="18"/>
      <x:c r="AD1719" s="18"/>
      <x:c r="AE1719" s="18"/>
      <x:c r="AF1719" s="18"/>
      <x:c r="AG1719" s="18"/>
      <x:c r="AH1719" s="18"/>
      <x:c r="AI1719" s="18"/>
    </x:row>
    <x:row r="1720">
      <x:c r="A1720" s="18"/>
      <x:c r="B1720" s="18"/>
      <x:c r="C1720" s="18"/>
      <x:c r="D1720" s="18"/>
      <x:c r="E1720" s="18"/>
      <x:c r="F1720" s="18"/>
      <x:c r="G1720" s="18"/>
      <x:c r="H1720" s="18"/>
      <x:c r="I1720" s="18"/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  <x:c r="AA1720" s="18"/>
      <x:c r="AB1720" s="18"/>
      <x:c r="AC1720" s="18"/>
      <x:c r="AD1720" s="18"/>
      <x:c r="AE1720" s="18"/>
      <x:c r="AF1720" s="18"/>
      <x:c r="AG1720" s="18"/>
      <x:c r="AH1720" s="18"/>
      <x:c r="AI1720" s="18"/>
    </x:row>
    <x:row r="1721">
      <x:c r="A1721" s="18"/>
      <x:c r="B1721" s="18"/>
      <x:c r="C1721" s="18"/>
      <x:c r="D1721" s="18"/>
      <x:c r="E1721" s="18"/>
      <x:c r="F1721" s="18"/>
      <x:c r="G1721" s="18"/>
      <x:c r="H1721" s="18"/>
      <x:c r="I1721" s="18"/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  <x:c r="AA1721" s="18"/>
      <x:c r="AB1721" s="18"/>
      <x:c r="AC1721" s="18"/>
      <x:c r="AD1721" s="18"/>
      <x:c r="AE1721" s="18"/>
      <x:c r="AF1721" s="18"/>
      <x:c r="AG1721" s="18"/>
      <x:c r="AH1721" s="18"/>
      <x:c r="AI1721" s="18"/>
    </x:row>
    <x:row r="1722">
      <x:c r="A1722" s="18"/>
      <x:c r="B1722" s="18"/>
      <x:c r="C1722" s="18"/>
      <x:c r="D1722" s="18"/>
      <x:c r="E1722" s="18"/>
      <x:c r="F1722" s="18"/>
      <x:c r="G1722" s="18"/>
      <x:c r="H1722" s="18"/>
      <x:c r="I1722" s="18"/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  <x:c r="AA1722" s="18"/>
      <x:c r="AB1722" s="18"/>
      <x:c r="AC1722" s="18"/>
      <x:c r="AD1722" s="18"/>
      <x:c r="AE1722" s="18"/>
      <x:c r="AF1722" s="18"/>
      <x:c r="AG1722" s="18"/>
      <x:c r="AH1722" s="18"/>
      <x:c r="AI1722" s="18"/>
    </x:row>
    <x:row r="1723">
      <x:c r="A1723" s="18"/>
      <x:c r="B1723" s="18"/>
      <x:c r="C1723" s="18"/>
      <x:c r="D1723" s="18"/>
      <x:c r="E1723" s="18"/>
      <x:c r="F1723" s="18"/>
      <x:c r="G1723" s="18"/>
      <x:c r="H1723" s="18"/>
      <x:c r="I1723" s="18"/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  <x:c r="AA1723" s="18"/>
      <x:c r="AB1723" s="18"/>
      <x:c r="AC1723" s="18"/>
      <x:c r="AD1723" s="18"/>
      <x:c r="AE1723" s="18"/>
      <x:c r="AF1723" s="18"/>
      <x:c r="AG1723" s="18"/>
      <x:c r="AH1723" s="18"/>
      <x:c r="AI1723" s="18"/>
    </x:row>
    <x:row r="1724">
      <x:c r="A1724" s="18"/>
      <x:c r="B1724" s="18"/>
      <x:c r="C1724" s="18"/>
      <x:c r="D1724" s="18"/>
      <x:c r="E1724" s="18"/>
      <x:c r="F1724" s="18"/>
      <x:c r="G1724" s="18"/>
      <x:c r="H1724" s="18"/>
      <x:c r="I1724" s="18"/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  <x:c r="AA1724" s="18"/>
      <x:c r="AB1724" s="18"/>
      <x:c r="AC1724" s="18"/>
      <x:c r="AD1724" s="18"/>
      <x:c r="AE1724" s="18"/>
      <x:c r="AF1724" s="18"/>
      <x:c r="AG1724" s="18"/>
      <x:c r="AH1724" s="18"/>
      <x:c r="AI1724" s="18"/>
    </x:row>
    <x:row r="1725">
      <x:c r="A1725" s="18"/>
      <x:c r="B1725" s="18"/>
      <x:c r="C1725" s="18"/>
      <x:c r="D1725" s="18"/>
      <x:c r="E1725" s="18"/>
      <x:c r="F1725" s="18"/>
      <x:c r="G1725" s="18"/>
      <x:c r="H1725" s="18"/>
      <x:c r="I1725" s="18"/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  <x:c r="AA1725" s="18"/>
      <x:c r="AB1725" s="18"/>
      <x:c r="AC1725" s="18"/>
      <x:c r="AD1725" s="18"/>
      <x:c r="AE1725" s="18"/>
      <x:c r="AF1725" s="18"/>
      <x:c r="AG1725" s="18"/>
      <x:c r="AH1725" s="18"/>
      <x:c r="AI1725" s="18"/>
    </x:row>
    <x:row r="1726">
      <x:c r="A1726" s="18"/>
      <x:c r="B1726" s="18"/>
      <x:c r="C1726" s="18"/>
      <x:c r="D1726" s="18"/>
      <x:c r="E1726" s="18"/>
      <x:c r="F1726" s="18"/>
      <x:c r="G1726" s="18"/>
      <x:c r="H1726" s="18"/>
      <x:c r="I1726" s="18"/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  <x:c r="AA1726" s="18"/>
      <x:c r="AB1726" s="18"/>
      <x:c r="AC1726" s="18"/>
      <x:c r="AD1726" s="18"/>
      <x:c r="AE1726" s="18"/>
      <x:c r="AF1726" s="18"/>
      <x:c r="AG1726" s="18"/>
      <x:c r="AH1726" s="18"/>
      <x:c r="AI1726" s="18"/>
    </x:row>
    <x:row r="1727">
      <x:c r="A1727" s="18"/>
      <x:c r="B1727" s="18"/>
      <x:c r="C1727" s="18"/>
      <x:c r="D1727" s="18"/>
      <x:c r="E1727" s="18"/>
      <x:c r="F1727" s="18"/>
      <x:c r="G1727" s="18"/>
      <x:c r="H1727" s="18"/>
      <x:c r="I1727" s="18"/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  <x:c r="AA1727" s="18"/>
      <x:c r="AB1727" s="18"/>
      <x:c r="AC1727" s="18"/>
      <x:c r="AD1727" s="18"/>
      <x:c r="AE1727" s="18"/>
      <x:c r="AF1727" s="18"/>
      <x:c r="AG1727" s="18"/>
      <x:c r="AH1727" s="18"/>
      <x:c r="AI1727" s="18"/>
    </x:row>
    <x:row r="1728">
      <x:c r="A1728" s="18"/>
      <x:c r="B1728" s="18"/>
      <x:c r="C1728" s="18"/>
      <x:c r="D1728" s="18"/>
      <x:c r="E1728" s="18"/>
      <x:c r="F1728" s="18"/>
      <x:c r="G1728" s="18"/>
      <x:c r="H1728" s="18"/>
      <x:c r="I1728" s="18"/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  <x:c r="AA1728" s="18"/>
      <x:c r="AB1728" s="18"/>
      <x:c r="AC1728" s="18"/>
      <x:c r="AD1728" s="18"/>
      <x:c r="AE1728" s="18"/>
      <x:c r="AF1728" s="18"/>
      <x:c r="AG1728" s="18"/>
      <x:c r="AH1728" s="18"/>
      <x:c r="AI1728" s="18"/>
    </x:row>
    <x:row r="1729">
      <x:c r="A1729" s="18"/>
      <x:c r="B1729" s="18"/>
      <x:c r="C1729" s="18"/>
      <x:c r="D1729" s="18"/>
      <x:c r="E1729" s="18"/>
      <x:c r="F1729" s="18"/>
      <x:c r="G1729" s="18"/>
      <x:c r="H1729" s="18"/>
      <x:c r="I1729" s="18"/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  <x:c r="AA1729" s="18"/>
      <x:c r="AB1729" s="18"/>
      <x:c r="AC1729" s="18"/>
      <x:c r="AD1729" s="18"/>
      <x:c r="AE1729" s="18"/>
      <x:c r="AF1729" s="18"/>
      <x:c r="AG1729" s="18"/>
      <x:c r="AH1729" s="18"/>
      <x:c r="AI1729" s="18"/>
    </x:row>
    <x:row r="1730">
      <x:c r="A1730" s="18"/>
      <x:c r="B1730" s="18"/>
      <x:c r="C1730" s="18"/>
      <x:c r="D1730" s="18"/>
      <x:c r="E1730" s="18"/>
      <x:c r="F1730" s="18"/>
      <x:c r="G1730" s="18"/>
      <x:c r="H1730" s="18"/>
      <x:c r="I1730" s="18"/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  <x:c r="AA1730" s="18"/>
      <x:c r="AB1730" s="18"/>
      <x:c r="AC1730" s="18"/>
      <x:c r="AD1730" s="18"/>
      <x:c r="AE1730" s="18"/>
      <x:c r="AF1730" s="18"/>
      <x:c r="AG1730" s="18"/>
      <x:c r="AH1730" s="18"/>
      <x:c r="AI1730" s="18"/>
    </x:row>
    <x:row r="1731">
      <x:c r="A1731" s="18"/>
      <x:c r="B1731" s="18"/>
      <x:c r="C1731" s="18"/>
      <x:c r="D1731" s="18"/>
      <x:c r="E1731" s="18"/>
      <x:c r="F1731" s="18"/>
      <x:c r="G1731" s="18"/>
      <x:c r="H1731" s="18"/>
      <x:c r="I1731" s="18"/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  <x:c r="AA1731" s="18"/>
      <x:c r="AB1731" s="18"/>
      <x:c r="AC1731" s="18"/>
      <x:c r="AD1731" s="18"/>
      <x:c r="AE1731" s="18"/>
      <x:c r="AF1731" s="18"/>
      <x:c r="AG1731" s="18"/>
      <x:c r="AH1731" s="18"/>
      <x:c r="AI1731" s="18"/>
    </x:row>
    <x:row r="1732">
      <x:c r="A1732" s="18"/>
      <x:c r="B1732" s="18"/>
      <x:c r="C1732" s="18"/>
      <x:c r="D1732" s="18"/>
      <x:c r="E1732" s="18"/>
      <x:c r="F1732" s="18"/>
      <x:c r="G1732" s="18"/>
      <x:c r="H1732" s="18"/>
      <x:c r="I1732" s="18"/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  <x:c r="AA1732" s="18"/>
      <x:c r="AB1732" s="18"/>
      <x:c r="AC1732" s="18"/>
      <x:c r="AD1732" s="18"/>
      <x:c r="AE1732" s="18"/>
      <x:c r="AF1732" s="18"/>
      <x:c r="AG1732" s="18"/>
      <x:c r="AH1732" s="18"/>
      <x:c r="AI1732" s="18"/>
    </x:row>
    <x:row r="1733">
      <x:c r="A1733" s="18"/>
      <x:c r="B1733" s="18"/>
      <x:c r="C1733" s="18"/>
      <x:c r="D1733" s="18"/>
      <x:c r="E1733" s="18"/>
      <x:c r="F1733" s="18"/>
      <x:c r="G1733" s="18"/>
      <x:c r="H1733" s="18"/>
      <x:c r="I1733" s="18"/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  <x:c r="AA1733" s="18"/>
      <x:c r="AB1733" s="18"/>
      <x:c r="AC1733" s="18"/>
      <x:c r="AD1733" s="18"/>
      <x:c r="AE1733" s="18"/>
      <x:c r="AF1733" s="18"/>
      <x:c r="AG1733" s="18"/>
      <x:c r="AH1733" s="18"/>
      <x:c r="AI1733" s="18"/>
    </x:row>
    <x:row r="1734">
      <x:c r="A1734" s="18"/>
      <x:c r="B1734" s="18"/>
      <x:c r="C1734" s="18"/>
      <x:c r="D1734" s="18"/>
      <x:c r="E1734" s="18"/>
      <x:c r="F1734" s="18"/>
      <x:c r="G1734" s="18"/>
      <x:c r="H1734" s="18"/>
      <x:c r="I1734" s="18"/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  <x:c r="AA1734" s="18"/>
      <x:c r="AB1734" s="18"/>
      <x:c r="AC1734" s="18"/>
      <x:c r="AD1734" s="18"/>
      <x:c r="AE1734" s="18"/>
      <x:c r="AF1734" s="18"/>
      <x:c r="AG1734" s="18"/>
      <x:c r="AH1734" s="18"/>
      <x:c r="AI1734" s="18"/>
    </x:row>
    <x:row r="1735">
      <x:c r="A1735" s="18"/>
      <x:c r="B1735" s="18"/>
      <x:c r="C1735" s="18"/>
      <x:c r="D1735" s="18"/>
      <x:c r="E1735" s="18"/>
      <x:c r="F1735" s="18"/>
      <x:c r="G1735" s="18"/>
      <x:c r="H1735" s="18"/>
      <x:c r="I1735" s="18"/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  <x:c r="AA1735" s="18"/>
      <x:c r="AB1735" s="18"/>
      <x:c r="AC1735" s="18"/>
      <x:c r="AD1735" s="18"/>
      <x:c r="AE1735" s="18"/>
      <x:c r="AF1735" s="18"/>
      <x:c r="AG1735" s="18"/>
      <x:c r="AH1735" s="18"/>
      <x:c r="AI1735" s="18"/>
    </x:row>
    <x:row r="1736">
      <x:c r="A1736" s="18"/>
      <x:c r="B1736" s="18"/>
      <x:c r="C1736" s="18"/>
      <x:c r="D1736" s="18"/>
      <x:c r="E1736" s="18"/>
      <x:c r="F1736" s="18"/>
      <x:c r="G1736" s="18"/>
      <x:c r="H1736" s="18"/>
      <x:c r="I1736" s="18"/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  <x:c r="AA1736" s="18"/>
      <x:c r="AB1736" s="18"/>
      <x:c r="AC1736" s="18"/>
      <x:c r="AD1736" s="18"/>
      <x:c r="AE1736" s="18"/>
      <x:c r="AF1736" s="18"/>
      <x:c r="AG1736" s="18"/>
      <x:c r="AH1736" s="18"/>
      <x:c r="AI1736" s="18"/>
    </x:row>
    <x:row r="1737">
      <x:c r="A1737" s="18"/>
      <x:c r="B1737" s="18"/>
      <x:c r="C1737" s="18"/>
      <x:c r="D1737" s="18"/>
      <x:c r="E1737" s="18"/>
      <x:c r="F1737" s="18"/>
      <x:c r="G1737" s="18"/>
      <x:c r="H1737" s="18"/>
      <x:c r="I1737" s="18"/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  <x:c r="AA1737" s="18"/>
      <x:c r="AB1737" s="18"/>
      <x:c r="AC1737" s="18"/>
      <x:c r="AD1737" s="18"/>
      <x:c r="AE1737" s="18"/>
      <x:c r="AF1737" s="18"/>
      <x:c r="AG1737" s="18"/>
      <x:c r="AH1737" s="18"/>
      <x:c r="AI1737" s="18"/>
    </x:row>
    <x:row r="1738">
      <x:c r="A1738" s="18"/>
      <x:c r="B1738" s="18"/>
      <x:c r="C1738" s="18"/>
      <x:c r="D1738" s="18"/>
      <x:c r="E1738" s="18"/>
      <x:c r="F1738" s="18"/>
      <x:c r="G1738" s="18"/>
      <x:c r="H1738" s="18"/>
      <x:c r="I1738" s="18"/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  <x:c r="AA1738" s="18"/>
      <x:c r="AB1738" s="18"/>
      <x:c r="AC1738" s="18"/>
      <x:c r="AD1738" s="18"/>
      <x:c r="AE1738" s="18"/>
      <x:c r="AF1738" s="18"/>
      <x:c r="AG1738" s="18"/>
      <x:c r="AH1738" s="18"/>
      <x:c r="AI1738" s="18"/>
    </x:row>
    <x:row r="1739">
      <x:c r="A1739" s="18"/>
      <x:c r="B1739" s="18"/>
      <x:c r="C1739" s="18"/>
      <x:c r="D1739" s="18"/>
      <x:c r="E1739" s="18"/>
      <x:c r="F1739" s="18"/>
      <x:c r="G1739" s="18"/>
      <x:c r="H1739" s="18"/>
      <x:c r="I1739" s="18"/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  <x:c r="AA1739" s="18"/>
      <x:c r="AB1739" s="18"/>
      <x:c r="AC1739" s="18"/>
      <x:c r="AD1739" s="18"/>
      <x:c r="AE1739" s="18"/>
      <x:c r="AF1739" s="18"/>
      <x:c r="AG1739" s="18"/>
      <x:c r="AH1739" s="18"/>
      <x:c r="AI1739" s="18"/>
    </x:row>
    <x:row r="1740">
      <x:c r="A1740" s="18"/>
      <x:c r="B1740" s="18"/>
      <x:c r="C1740" s="18"/>
      <x:c r="D1740" s="18"/>
      <x:c r="E1740" s="18"/>
      <x:c r="F1740" s="18"/>
      <x:c r="G1740" s="18"/>
      <x:c r="H1740" s="18"/>
      <x:c r="I1740" s="18"/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  <x:c r="AA1740" s="18"/>
      <x:c r="AB1740" s="18"/>
      <x:c r="AC1740" s="18"/>
      <x:c r="AD1740" s="18"/>
      <x:c r="AE1740" s="18"/>
      <x:c r="AF1740" s="18"/>
      <x:c r="AG1740" s="18"/>
      <x:c r="AH1740" s="18"/>
      <x:c r="AI1740" s="18"/>
    </x:row>
    <x:row r="1741">
      <x:c r="A1741" s="18"/>
      <x:c r="B1741" s="18"/>
      <x:c r="C1741" s="18"/>
      <x:c r="D1741" s="18"/>
      <x:c r="E1741" s="18"/>
      <x:c r="F1741" s="18"/>
      <x:c r="G1741" s="18"/>
      <x:c r="H1741" s="18"/>
      <x:c r="I1741" s="18"/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  <x:c r="AA1741" s="18"/>
      <x:c r="AB1741" s="18"/>
      <x:c r="AC1741" s="18"/>
      <x:c r="AD1741" s="18"/>
      <x:c r="AE1741" s="18"/>
      <x:c r="AF1741" s="18"/>
      <x:c r="AG1741" s="18"/>
      <x:c r="AH1741" s="18"/>
      <x:c r="AI1741" s="18"/>
    </x:row>
    <x:row r="1742">
      <x:c r="A1742" s="18"/>
      <x:c r="B1742" s="18"/>
      <x:c r="C1742" s="18"/>
      <x:c r="D1742" s="18"/>
      <x:c r="E1742" s="18"/>
      <x:c r="F1742" s="18"/>
      <x:c r="G1742" s="18"/>
      <x:c r="H1742" s="18"/>
      <x:c r="I1742" s="18"/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  <x:c r="AA1742" s="18"/>
      <x:c r="AB1742" s="18"/>
      <x:c r="AC1742" s="18"/>
      <x:c r="AD1742" s="18"/>
      <x:c r="AE1742" s="18"/>
      <x:c r="AF1742" s="18"/>
      <x:c r="AG1742" s="18"/>
      <x:c r="AH1742" s="18"/>
      <x:c r="AI1742" s="18"/>
    </x:row>
    <x:row r="1743">
      <x:c r="A1743" s="18"/>
      <x:c r="B1743" s="18"/>
      <x:c r="C1743" s="18"/>
      <x:c r="D1743" s="18"/>
      <x:c r="E1743" s="18"/>
      <x:c r="F1743" s="18"/>
      <x:c r="G1743" s="18"/>
      <x:c r="H1743" s="18"/>
      <x:c r="I1743" s="18"/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  <x:c r="AA1743" s="18"/>
      <x:c r="AB1743" s="18"/>
      <x:c r="AC1743" s="18"/>
      <x:c r="AD1743" s="18"/>
      <x:c r="AE1743" s="18"/>
      <x:c r="AF1743" s="18"/>
      <x:c r="AG1743" s="18"/>
      <x:c r="AH1743" s="18"/>
      <x:c r="AI1743" s="18"/>
    </x:row>
    <x:row r="1744">
      <x:c r="A1744" s="18"/>
      <x:c r="B1744" s="18"/>
      <x:c r="C1744" s="18"/>
      <x:c r="D1744" s="18"/>
      <x:c r="E1744" s="18"/>
      <x:c r="F1744" s="18"/>
      <x:c r="G1744" s="18"/>
      <x:c r="H1744" s="18"/>
      <x:c r="I1744" s="18"/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  <x:c r="AA1744" s="18"/>
      <x:c r="AB1744" s="18"/>
      <x:c r="AC1744" s="18"/>
      <x:c r="AD1744" s="18"/>
      <x:c r="AE1744" s="18"/>
      <x:c r="AF1744" s="18"/>
      <x:c r="AG1744" s="18"/>
      <x:c r="AH1744" s="18"/>
      <x:c r="AI1744" s="18"/>
    </x:row>
    <x:row r="1745">
      <x:c r="A1745" s="18"/>
      <x:c r="B1745" s="18"/>
      <x:c r="C1745" s="18"/>
      <x:c r="D1745" s="18"/>
      <x:c r="E1745" s="18"/>
      <x:c r="F1745" s="18"/>
      <x:c r="G1745" s="18"/>
      <x:c r="H1745" s="18"/>
      <x:c r="I1745" s="18"/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  <x:c r="AA1745" s="18"/>
      <x:c r="AB1745" s="18"/>
      <x:c r="AC1745" s="18"/>
      <x:c r="AD1745" s="18"/>
      <x:c r="AE1745" s="18"/>
      <x:c r="AF1745" s="18"/>
      <x:c r="AG1745" s="18"/>
      <x:c r="AH1745" s="18"/>
      <x:c r="AI1745" s="18"/>
    </x:row>
    <x:row r="1746">
      <x:c r="A1746" s="18"/>
      <x:c r="B1746" s="18"/>
      <x:c r="C1746" s="18"/>
      <x:c r="D1746" s="18"/>
      <x:c r="E1746" s="18"/>
      <x:c r="F1746" s="18"/>
      <x:c r="G1746" s="18"/>
      <x:c r="H1746" s="18"/>
      <x:c r="I1746" s="18"/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  <x:c r="AA1746" s="18"/>
      <x:c r="AB1746" s="18"/>
      <x:c r="AC1746" s="18"/>
      <x:c r="AD1746" s="18"/>
      <x:c r="AE1746" s="18"/>
      <x:c r="AF1746" s="18"/>
      <x:c r="AG1746" s="18"/>
      <x:c r="AH1746" s="18"/>
      <x:c r="AI1746" s="18"/>
    </x:row>
    <x:row r="1747">
      <x:c r="A1747" s="18"/>
      <x:c r="B1747" s="18"/>
      <x:c r="C1747" s="18"/>
      <x:c r="D1747" s="18"/>
      <x:c r="E1747" s="18"/>
      <x:c r="F1747" s="18"/>
      <x:c r="G1747" s="18"/>
      <x:c r="H1747" s="18"/>
      <x:c r="I1747" s="18"/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  <x:c r="AA1747" s="18"/>
      <x:c r="AB1747" s="18"/>
      <x:c r="AC1747" s="18"/>
      <x:c r="AD1747" s="18"/>
      <x:c r="AE1747" s="18"/>
      <x:c r="AF1747" s="18"/>
      <x:c r="AG1747" s="18"/>
      <x:c r="AH1747" s="18"/>
      <x:c r="AI1747" s="18"/>
    </x:row>
    <x:row r="1748">
      <x:c r="A1748" s="18"/>
      <x:c r="B1748" s="18"/>
      <x:c r="C1748" s="18"/>
      <x:c r="D1748" s="18"/>
      <x:c r="E1748" s="18"/>
      <x:c r="F1748" s="18"/>
      <x:c r="G1748" s="18"/>
      <x:c r="H1748" s="18"/>
      <x:c r="I1748" s="18"/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  <x:c r="AA1748" s="18"/>
      <x:c r="AB1748" s="18"/>
      <x:c r="AC1748" s="18"/>
      <x:c r="AD1748" s="18"/>
      <x:c r="AE1748" s="18"/>
      <x:c r="AF1748" s="18"/>
      <x:c r="AG1748" s="18"/>
      <x:c r="AH1748" s="18"/>
      <x:c r="AI1748" s="18"/>
    </x:row>
    <x:row r="1749">
      <x:c r="A1749" s="18"/>
      <x:c r="B1749" s="18"/>
      <x:c r="C1749" s="18"/>
      <x:c r="D1749" s="18"/>
      <x:c r="E1749" s="18"/>
      <x:c r="F1749" s="18"/>
      <x:c r="G1749" s="18"/>
      <x:c r="H1749" s="18"/>
      <x:c r="I1749" s="18"/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  <x:c r="AA1749" s="18"/>
      <x:c r="AB1749" s="18"/>
      <x:c r="AC1749" s="18"/>
      <x:c r="AD1749" s="18"/>
      <x:c r="AE1749" s="18"/>
      <x:c r="AF1749" s="18"/>
      <x:c r="AG1749" s="18"/>
      <x:c r="AH1749" s="18"/>
      <x:c r="AI1749" s="18"/>
    </x:row>
    <x:row r="1750">
      <x:c r="A1750" s="18"/>
      <x:c r="B1750" s="18"/>
      <x:c r="C1750" s="18"/>
      <x:c r="D1750" s="18"/>
      <x:c r="E1750" s="18"/>
      <x:c r="F1750" s="18"/>
      <x:c r="G1750" s="18"/>
      <x:c r="H1750" s="18"/>
      <x:c r="I1750" s="18"/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  <x:c r="AA1750" s="18"/>
      <x:c r="AB1750" s="18"/>
      <x:c r="AC1750" s="18"/>
      <x:c r="AD1750" s="18"/>
      <x:c r="AE1750" s="18"/>
      <x:c r="AF1750" s="18"/>
      <x:c r="AG1750" s="18"/>
      <x:c r="AH1750" s="18"/>
      <x:c r="AI1750" s="18"/>
    </x:row>
    <x:row r="1751">
      <x:c r="A1751" s="18"/>
      <x:c r="B1751" s="18"/>
      <x:c r="C1751" s="18"/>
      <x:c r="D1751" s="18"/>
      <x:c r="E1751" s="18"/>
      <x:c r="F1751" s="18"/>
      <x:c r="G1751" s="18"/>
      <x:c r="H1751" s="18"/>
      <x:c r="I1751" s="18"/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  <x:c r="AA1751" s="18"/>
      <x:c r="AB1751" s="18"/>
      <x:c r="AC1751" s="18"/>
      <x:c r="AD1751" s="18"/>
      <x:c r="AE1751" s="18"/>
      <x:c r="AF1751" s="18"/>
      <x:c r="AG1751" s="18"/>
      <x:c r="AH1751" s="18"/>
      <x:c r="AI1751" s="18"/>
    </x:row>
    <x:row r="1752">
      <x:c r="A1752" s="18"/>
      <x:c r="B1752" s="18"/>
      <x:c r="C1752" s="18"/>
      <x:c r="D1752" s="18"/>
      <x:c r="E1752" s="18"/>
      <x:c r="F1752" s="18"/>
      <x:c r="G1752" s="18"/>
      <x:c r="H1752" s="18"/>
      <x:c r="I1752" s="18"/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  <x:c r="AA1752" s="18"/>
      <x:c r="AB1752" s="18"/>
      <x:c r="AC1752" s="18"/>
      <x:c r="AD1752" s="18"/>
      <x:c r="AE1752" s="18"/>
      <x:c r="AF1752" s="18"/>
      <x:c r="AG1752" s="18"/>
      <x:c r="AH1752" s="18"/>
      <x:c r="AI1752" s="18"/>
    </x:row>
    <x:row r="1753">
      <x:c r="A1753" s="18"/>
      <x:c r="B1753" s="18"/>
      <x:c r="C1753" s="18"/>
      <x:c r="D1753" s="18"/>
      <x:c r="E1753" s="18"/>
      <x:c r="F1753" s="18"/>
      <x:c r="G1753" s="18"/>
      <x:c r="H1753" s="18"/>
      <x:c r="I1753" s="18"/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  <x:c r="AA1753" s="18"/>
      <x:c r="AB1753" s="18"/>
      <x:c r="AC1753" s="18"/>
      <x:c r="AD1753" s="18"/>
      <x:c r="AE1753" s="18"/>
      <x:c r="AF1753" s="18"/>
      <x:c r="AG1753" s="18"/>
      <x:c r="AH1753" s="18"/>
      <x:c r="AI1753" s="18"/>
    </x:row>
    <x:row r="1754">
      <x:c r="A1754" s="18"/>
      <x:c r="B1754" s="18"/>
      <x:c r="C1754" s="18"/>
      <x:c r="D1754" s="18"/>
      <x:c r="E1754" s="18"/>
      <x:c r="F1754" s="18"/>
      <x:c r="G1754" s="18"/>
      <x:c r="H1754" s="18"/>
      <x:c r="I1754" s="18"/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  <x:c r="AA1754" s="18"/>
      <x:c r="AB1754" s="18"/>
      <x:c r="AC1754" s="18"/>
      <x:c r="AD1754" s="18"/>
      <x:c r="AE1754" s="18"/>
      <x:c r="AF1754" s="18"/>
      <x:c r="AG1754" s="18"/>
      <x:c r="AH1754" s="18"/>
      <x:c r="AI1754" s="18"/>
    </x:row>
    <x:row r="1755">
      <x:c r="A1755" s="18"/>
      <x:c r="B1755" s="18"/>
      <x:c r="C1755" s="18"/>
      <x:c r="D1755" s="18"/>
      <x:c r="E1755" s="18"/>
      <x:c r="F1755" s="18"/>
      <x:c r="G1755" s="18"/>
      <x:c r="H1755" s="18"/>
      <x:c r="I1755" s="18"/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  <x:c r="AA1755" s="18"/>
      <x:c r="AB1755" s="18"/>
      <x:c r="AC1755" s="18"/>
      <x:c r="AD1755" s="18"/>
      <x:c r="AE1755" s="18"/>
      <x:c r="AF1755" s="18"/>
      <x:c r="AG1755" s="18"/>
      <x:c r="AH1755" s="18"/>
      <x:c r="AI1755" s="18"/>
    </x:row>
    <x:row r="1756">
      <x:c r="A1756" s="18"/>
      <x:c r="B1756" s="18"/>
      <x:c r="C1756" s="18"/>
      <x:c r="D1756" s="18"/>
      <x:c r="E1756" s="18"/>
      <x:c r="F1756" s="18"/>
      <x:c r="G1756" s="18"/>
      <x:c r="H1756" s="18"/>
      <x:c r="I1756" s="18"/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  <x:c r="AA1756" s="18"/>
      <x:c r="AB1756" s="18"/>
      <x:c r="AC1756" s="18"/>
      <x:c r="AD1756" s="18"/>
      <x:c r="AE1756" s="18"/>
      <x:c r="AF1756" s="18"/>
      <x:c r="AG1756" s="18"/>
      <x:c r="AH1756" s="18"/>
      <x:c r="AI1756" s="18"/>
    </x:row>
    <x:row r="1757">
      <x:c r="A1757" s="18"/>
      <x:c r="B1757" s="18"/>
      <x:c r="C1757" s="18"/>
      <x:c r="D1757" s="18"/>
      <x:c r="E1757" s="18"/>
      <x:c r="F1757" s="18"/>
      <x:c r="G1757" s="18"/>
      <x:c r="H1757" s="18"/>
      <x:c r="I1757" s="18"/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  <x:c r="AA1757" s="18"/>
      <x:c r="AB1757" s="18"/>
      <x:c r="AC1757" s="18"/>
      <x:c r="AD1757" s="18"/>
      <x:c r="AE1757" s="18"/>
      <x:c r="AF1757" s="18"/>
      <x:c r="AG1757" s="18"/>
      <x:c r="AH1757" s="18"/>
      <x:c r="AI1757" s="18"/>
    </x:row>
    <x:row r="1758">
      <x:c r="A1758" s="18"/>
      <x:c r="B1758" s="18"/>
      <x:c r="C1758" s="18"/>
      <x:c r="D1758" s="18"/>
      <x:c r="E1758" s="18"/>
      <x:c r="F1758" s="18"/>
      <x:c r="G1758" s="18"/>
      <x:c r="H1758" s="18"/>
      <x:c r="I1758" s="18"/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  <x:c r="AA1758" s="18"/>
      <x:c r="AB1758" s="18"/>
      <x:c r="AC1758" s="18"/>
      <x:c r="AD1758" s="18"/>
      <x:c r="AE1758" s="18"/>
      <x:c r="AF1758" s="18"/>
      <x:c r="AG1758" s="18"/>
      <x:c r="AH1758" s="18"/>
      <x:c r="AI1758" s="18"/>
    </x:row>
    <x:row r="1759">
      <x:c r="A1759" s="18"/>
      <x:c r="B1759" s="18"/>
      <x:c r="C1759" s="18"/>
      <x:c r="D1759" s="18"/>
      <x:c r="E1759" s="18"/>
      <x:c r="F1759" s="18"/>
      <x:c r="G1759" s="18"/>
      <x:c r="H1759" s="18"/>
      <x:c r="I1759" s="18"/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  <x:c r="AA1759" s="18"/>
      <x:c r="AB1759" s="18"/>
      <x:c r="AC1759" s="18"/>
      <x:c r="AD1759" s="18"/>
      <x:c r="AE1759" s="18"/>
      <x:c r="AF1759" s="18"/>
      <x:c r="AG1759" s="18"/>
      <x:c r="AH1759" s="18"/>
      <x:c r="AI1759" s="18"/>
    </x:row>
    <x:row r="1760">
      <x:c r="A1760" s="18"/>
      <x:c r="B1760" s="18"/>
      <x:c r="C1760" s="18"/>
      <x:c r="D1760" s="18"/>
      <x:c r="E1760" s="18"/>
      <x:c r="F1760" s="18"/>
      <x:c r="G1760" s="18"/>
      <x:c r="H1760" s="18"/>
      <x:c r="I1760" s="18"/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  <x:c r="AA1760" s="18"/>
      <x:c r="AB1760" s="18"/>
      <x:c r="AC1760" s="18"/>
      <x:c r="AD1760" s="18"/>
      <x:c r="AE1760" s="18"/>
      <x:c r="AF1760" s="18"/>
      <x:c r="AG1760" s="18"/>
      <x:c r="AH1760" s="18"/>
      <x:c r="AI1760" s="18"/>
    </x:row>
    <x:row r="1761">
      <x:c r="A1761" s="18"/>
      <x:c r="B1761" s="18"/>
      <x:c r="C1761" s="18"/>
      <x:c r="D1761" s="18"/>
      <x:c r="E1761" s="18"/>
      <x:c r="F1761" s="18"/>
      <x:c r="G1761" s="18"/>
      <x:c r="H1761" s="18"/>
      <x:c r="I1761" s="18"/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  <x:c r="AA1761" s="18"/>
      <x:c r="AB1761" s="18"/>
      <x:c r="AC1761" s="18"/>
      <x:c r="AD1761" s="18"/>
      <x:c r="AE1761" s="18"/>
      <x:c r="AF1761" s="18"/>
      <x:c r="AG1761" s="18"/>
      <x:c r="AH1761" s="18"/>
      <x:c r="AI1761" s="18"/>
    </x:row>
    <x:row r="1762">
      <x:c r="A1762" s="18"/>
      <x:c r="B1762" s="18"/>
      <x:c r="C1762" s="18"/>
      <x:c r="D1762" s="18"/>
      <x:c r="E1762" s="18"/>
      <x:c r="F1762" s="18"/>
      <x:c r="G1762" s="18"/>
      <x:c r="H1762" s="18"/>
      <x:c r="I1762" s="18"/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  <x:c r="AA1762" s="18"/>
      <x:c r="AB1762" s="18"/>
      <x:c r="AC1762" s="18"/>
      <x:c r="AD1762" s="18"/>
      <x:c r="AE1762" s="18"/>
      <x:c r="AF1762" s="18"/>
      <x:c r="AG1762" s="18"/>
      <x:c r="AH1762" s="18"/>
      <x:c r="AI1762" s="18"/>
    </x:row>
    <x:row r="1763">
      <x:c r="A1763" s="18"/>
      <x:c r="B1763" s="18"/>
      <x:c r="C1763" s="18"/>
      <x:c r="D1763" s="18"/>
      <x:c r="E1763" s="18"/>
      <x:c r="F1763" s="18"/>
      <x:c r="G1763" s="18"/>
      <x:c r="H1763" s="18"/>
      <x:c r="I1763" s="18"/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  <x:c r="AA1763" s="18"/>
      <x:c r="AB1763" s="18"/>
      <x:c r="AC1763" s="18"/>
      <x:c r="AD1763" s="18"/>
      <x:c r="AE1763" s="18"/>
      <x:c r="AF1763" s="18"/>
      <x:c r="AG1763" s="18"/>
      <x:c r="AH1763" s="18"/>
      <x:c r="AI1763" s="18"/>
    </x:row>
    <x:row r="1764">
      <x:c r="A1764" s="18"/>
      <x:c r="B1764" s="18"/>
      <x:c r="C1764" s="18"/>
      <x:c r="D1764" s="18"/>
      <x:c r="E1764" s="18"/>
      <x:c r="F1764" s="18"/>
      <x:c r="G1764" s="18"/>
      <x:c r="H1764" s="18"/>
      <x:c r="I1764" s="18"/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  <x:c r="AA1764" s="18"/>
      <x:c r="AB1764" s="18"/>
      <x:c r="AC1764" s="18"/>
      <x:c r="AD1764" s="18"/>
      <x:c r="AE1764" s="18"/>
      <x:c r="AF1764" s="18"/>
      <x:c r="AG1764" s="18"/>
      <x:c r="AH1764" s="18"/>
      <x:c r="AI1764" s="18"/>
    </x:row>
    <x:row r="1765">
      <x:c r="A1765" s="18"/>
      <x:c r="B1765" s="18"/>
      <x:c r="C1765" s="18"/>
      <x:c r="D1765" s="18"/>
      <x:c r="E1765" s="18"/>
      <x:c r="F1765" s="18"/>
      <x:c r="G1765" s="18"/>
      <x:c r="H1765" s="18"/>
      <x:c r="I1765" s="18"/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  <x:c r="AA1765" s="18"/>
      <x:c r="AB1765" s="18"/>
      <x:c r="AC1765" s="18"/>
      <x:c r="AD1765" s="18"/>
      <x:c r="AE1765" s="18"/>
      <x:c r="AF1765" s="18"/>
      <x:c r="AG1765" s="18"/>
      <x:c r="AH1765" s="18"/>
      <x:c r="AI1765" s="18"/>
    </x:row>
    <x:row r="1766">
      <x:c r="A1766" s="18"/>
      <x:c r="B1766" s="18"/>
      <x:c r="C1766" s="18"/>
      <x:c r="D1766" s="18"/>
      <x:c r="E1766" s="18"/>
      <x:c r="F1766" s="18"/>
      <x:c r="G1766" s="18"/>
      <x:c r="H1766" s="18"/>
      <x:c r="I1766" s="18"/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  <x:c r="AA1766" s="18"/>
      <x:c r="AB1766" s="18"/>
      <x:c r="AC1766" s="18"/>
      <x:c r="AD1766" s="18"/>
      <x:c r="AE1766" s="18"/>
      <x:c r="AF1766" s="18"/>
      <x:c r="AG1766" s="18"/>
      <x:c r="AH1766" s="18"/>
      <x:c r="AI1766" s="18"/>
    </x:row>
    <x:row r="1767">
      <x:c r="A1767" s="18"/>
      <x:c r="B1767" s="18"/>
      <x:c r="C1767" s="18"/>
      <x:c r="D1767" s="18"/>
      <x:c r="E1767" s="18"/>
      <x:c r="F1767" s="18"/>
      <x:c r="G1767" s="18"/>
      <x:c r="H1767" s="18"/>
      <x:c r="I1767" s="18"/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  <x:c r="AA1767" s="18"/>
      <x:c r="AB1767" s="18"/>
      <x:c r="AC1767" s="18"/>
      <x:c r="AD1767" s="18"/>
      <x:c r="AE1767" s="18"/>
      <x:c r="AF1767" s="18"/>
      <x:c r="AG1767" s="18"/>
      <x:c r="AH1767" s="18"/>
      <x:c r="AI1767" s="18"/>
    </x:row>
    <x:row r="1768">
      <x:c r="A1768" s="18"/>
      <x:c r="B1768" s="18"/>
      <x:c r="C1768" s="18"/>
      <x:c r="D1768" s="18"/>
      <x:c r="E1768" s="18"/>
      <x:c r="F1768" s="18"/>
      <x:c r="G1768" s="18"/>
      <x:c r="H1768" s="18"/>
      <x:c r="I1768" s="18"/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  <x:c r="AA1768" s="18"/>
      <x:c r="AB1768" s="18"/>
      <x:c r="AC1768" s="18"/>
      <x:c r="AD1768" s="18"/>
      <x:c r="AE1768" s="18"/>
      <x:c r="AF1768" s="18"/>
      <x:c r="AG1768" s="18"/>
      <x:c r="AH1768" s="18"/>
      <x:c r="AI1768" s="18"/>
    </x:row>
    <x:row r="1769">
      <x:c r="A1769" s="18"/>
      <x:c r="B1769" s="18"/>
      <x:c r="C1769" s="18"/>
      <x:c r="D1769" s="18"/>
      <x:c r="E1769" s="18"/>
      <x:c r="F1769" s="18"/>
      <x:c r="G1769" s="18"/>
      <x:c r="H1769" s="18"/>
      <x:c r="I1769" s="18"/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  <x:c r="AA1769" s="18"/>
      <x:c r="AB1769" s="18"/>
      <x:c r="AC1769" s="18"/>
      <x:c r="AD1769" s="18"/>
      <x:c r="AE1769" s="18"/>
      <x:c r="AF1769" s="18"/>
      <x:c r="AG1769" s="18"/>
      <x:c r="AH1769" s="18"/>
      <x:c r="AI1769" s="18"/>
    </x:row>
    <x:row r="1770">
      <x:c r="A1770" s="18"/>
      <x:c r="B1770" s="18"/>
      <x:c r="C1770" s="18"/>
      <x:c r="D1770" s="18"/>
      <x:c r="E1770" s="18"/>
      <x:c r="F1770" s="18"/>
      <x:c r="G1770" s="18"/>
      <x:c r="H1770" s="18"/>
      <x:c r="I1770" s="18"/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  <x:c r="AA1770" s="18"/>
      <x:c r="AB1770" s="18"/>
      <x:c r="AC1770" s="18"/>
      <x:c r="AD1770" s="18"/>
      <x:c r="AE1770" s="18"/>
      <x:c r="AF1770" s="18"/>
      <x:c r="AG1770" s="18"/>
      <x:c r="AH1770" s="18"/>
      <x:c r="AI1770" s="18"/>
    </x:row>
    <x:row r="1771">
      <x:c r="A1771" s="18"/>
      <x:c r="B1771" s="18"/>
      <x:c r="C1771" s="18"/>
      <x:c r="D1771" s="18"/>
      <x:c r="E1771" s="18"/>
      <x:c r="F1771" s="18"/>
      <x:c r="G1771" s="18"/>
      <x:c r="H1771" s="18"/>
      <x:c r="I1771" s="18"/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  <x:c r="AA1771" s="18"/>
      <x:c r="AB1771" s="18"/>
      <x:c r="AC1771" s="18"/>
      <x:c r="AD1771" s="18"/>
      <x:c r="AE1771" s="18"/>
      <x:c r="AF1771" s="18"/>
      <x:c r="AG1771" s="18"/>
      <x:c r="AH1771" s="18"/>
      <x:c r="AI1771" s="18"/>
    </x:row>
    <x:row r="1772">
      <x:c r="A1772" s="18"/>
      <x:c r="B1772" s="18"/>
      <x:c r="C1772" s="18"/>
      <x:c r="D1772" s="18"/>
      <x:c r="E1772" s="18"/>
      <x:c r="F1772" s="18"/>
      <x:c r="G1772" s="18"/>
      <x:c r="H1772" s="18"/>
      <x:c r="I1772" s="18"/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  <x:c r="AA1772" s="18"/>
      <x:c r="AB1772" s="18"/>
      <x:c r="AC1772" s="18"/>
      <x:c r="AD1772" s="18"/>
      <x:c r="AE1772" s="18"/>
      <x:c r="AF1772" s="18"/>
      <x:c r="AG1772" s="18"/>
      <x:c r="AH1772" s="18"/>
      <x:c r="AI1772" s="18"/>
    </x:row>
    <x:row r="1773">
      <x:c r="A1773" s="18"/>
      <x:c r="B1773" s="18"/>
      <x:c r="C1773" s="18"/>
      <x:c r="D1773" s="18"/>
      <x:c r="E1773" s="18"/>
      <x:c r="F1773" s="18"/>
      <x:c r="G1773" s="18"/>
      <x:c r="H1773" s="18"/>
      <x:c r="I1773" s="18"/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  <x:c r="AA1773" s="18"/>
      <x:c r="AB1773" s="18"/>
      <x:c r="AC1773" s="18"/>
      <x:c r="AD1773" s="18"/>
      <x:c r="AE1773" s="18"/>
      <x:c r="AF1773" s="18"/>
      <x:c r="AG1773" s="18"/>
      <x:c r="AH1773" s="18"/>
      <x:c r="AI1773" s="18"/>
    </x:row>
    <x:row r="1774">
      <x:c r="A1774" s="18"/>
      <x:c r="B1774" s="18"/>
      <x:c r="C1774" s="18"/>
      <x:c r="D1774" s="18"/>
      <x:c r="E1774" s="18"/>
      <x:c r="F1774" s="18"/>
      <x:c r="G1774" s="18"/>
      <x:c r="H1774" s="18"/>
      <x:c r="I1774" s="18"/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  <x:c r="AA1774" s="18"/>
      <x:c r="AB1774" s="18"/>
      <x:c r="AC1774" s="18"/>
      <x:c r="AD1774" s="18"/>
      <x:c r="AE1774" s="18"/>
      <x:c r="AF1774" s="18"/>
      <x:c r="AG1774" s="18"/>
      <x:c r="AH1774" s="18"/>
      <x:c r="AI1774" s="18"/>
    </x:row>
    <x:row r="1775">
      <x:c r="A1775" s="18"/>
      <x:c r="B1775" s="18"/>
      <x:c r="C1775" s="18"/>
      <x:c r="D1775" s="18"/>
      <x:c r="E1775" s="18"/>
      <x:c r="F1775" s="18"/>
      <x:c r="G1775" s="18"/>
      <x:c r="H1775" s="18"/>
      <x:c r="I1775" s="18"/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  <x:c r="AA1775" s="18"/>
      <x:c r="AB1775" s="18"/>
      <x:c r="AC1775" s="18"/>
      <x:c r="AD1775" s="18"/>
      <x:c r="AE1775" s="18"/>
      <x:c r="AF1775" s="18"/>
      <x:c r="AG1775" s="18"/>
      <x:c r="AH1775" s="18"/>
      <x:c r="AI1775" s="18"/>
    </x:row>
    <x:row r="1776">
      <x:c r="A1776" s="18"/>
      <x:c r="B1776" s="18"/>
      <x:c r="C1776" s="18"/>
      <x:c r="D1776" s="18"/>
      <x:c r="E1776" s="18"/>
      <x:c r="F1776" s="18"/>
      <x:c r="G1776" s="18"/>
      <x:c r="H1776" s="18"/>
      <x:c r="I1776" s="18"/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  <x:c r="AA1776" s="18"/>
      <x:c r="AB1776" s="18"/>
      <x:c r="AC1776" s="18"/>
      <x:c r="AD1776" s="18"/>
      <x:c r="AE1776" s="18"/>
      <x:c r="AF1776" s="18"/>
      <x:c r="AG1776" s="18"/>
      <x:c r="AH1776" s="18"/>
      <x:c r="AI1776" s="18"/>
    </x:row>
    <x:row r="1777">
      <x:c r="A1777" s="18"/>
      <x:c r="B1777" s="18"/>
      <x:c r="C1777" s="18"/>
      <x:c r="D1777" s="18"/>
      <x:c r="E1777" s="18"/>
      <x:c r="F1777" s="18"/>
      <x:c r="G1777" s="18"/>
      <x:c r="H1777" s="18"/>
      <x:c r="I1777" s="18"/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  <x:c r="AA1777" s="18"/>
      <x:c r="AB1777" s="18"/>
      <x:c r="AC1777" s="18"/>
      <x:c r="AD1777" s="18"/>
      <x:c r="AE1777" s="18"/>
      <x:c r="AF1777" s="18"/>
      <x:c r="AG1777" s="18"/>
      <x:c r="AH1777" s="18"/>
      <x:c r="AI1777" s="18"/>
    </x:row>
    <x:row r="1778">
      <x:c r="A1778" s="18"/>
      <x:c r="B1778" s="18"/>
      <x:c r="C1778" s="18"/>
      <x:c r="D1778" s="18"/>
      <x:c r="E1778" s="18"/>
      <x:c r="F1778" s="18"/>
      <x:c r="G1778" s="18"/>
      <x:c r="H1778" s="18"/>
      <x:c r="I1778" s="18"/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  <x:c r="AA1778" s="18"/>
      <x:c r="AB1778" s="18"/>
      <x:c r="AC1778" s="18"/>
      <x:c r="AD1778" s="18"/>
      <x:c r="AE1778" s="18"/>
      <x:c r="AF1778" s="18"/>
      <x:c r="AG1778" s="18"/>
      <x:c r="AH1778" s="18"/>
      <x:c r="AI1778" s="18"/>
    </x:row>
    <x:row r="1779">
      <x:c r="A1779" s="18"/>
      <x:c r="B1779" s="18"/>
      <x:c r="C1779" s="18"/>
      <x:c r="D1779" s="18"/>
      <x:c r="E1779" s="18"/>
      <x:c r="F1779" s="18"/>
      <x:c r="G1779" s="18"/>
      <x:c r="H1779" s="18"/>
      <x:c r="I1779" s="18"/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  <x:c r="AA1779" s="18"/>
      <x:c r="AB1779" s="18"/>
      <x:c r="AC1779" s="18"/>
      <x:c r="AD1779" s="18"/>
      <x:c r="AE1779" s="18"/>
      <x:c r="AF1779" s="18"/>
      <x:c r="AG1779" s="18"/>
      <x:c r="AH1779" s="18"/>
      <x:c r="AI1779" s="18"/>
    </x:row>
    <x:row r="1780">
      <x:c r="A1780" s="18"/>
      <x:c r="B1780" s="18"/>
      <x:c r="C1780" s="18"/>
      <x:c r="D1780" s="18"/>
      <x:c r="E1780" s="18"/>
      <x:c r="F1780" s="18"/>
      <x:c r="G1780" s="18"/>
      <x:c r="H1780" s="18"/>
      <x:c r="I1780" s="18"/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  <x:c r="AA1780" s="18"/>
      <x:c r="AB1780" s="18"/>
      <x:c r="AC1780" s="18"/>
      <x:c r="AD1780" s="18"/>
      <x:c r="AE1780" s="18"/>
      <x:c r="AF1780" s="18"/>
      <x:c r="AG1780" s="18"/>
      <x:c r="AH1780" s="18"/>
      <x:c r="AI1780" s="18"/>
    </x:row>
    <x:row r="1781">
      <x:c r="A1781" s="18"/>
      <x:c r="B1781" s="18"/>
      <x:c r="C1781" s="18"/>
      <x:c r="D1781" s="18"/>
      <x:c r="E1781" s="18"/>
      <x:c r="F1781" s="18"/>
      <x:c r="G1781" s="18"/>
      <x:c r="H1781" s="18"/>
      <x:c r="I1781" s="18"/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  <x:c r="AA1781" s="18"/>
      <x:c r="AB1781" s="18"/>
      <x:c r="AC1781" s="18"/>
      <x:c r="AD1781" s="18"/>
      <x:c r="AE1781" s="18"/>
      <x:c r="AF1781" s="18"/>
      <x:c r="AG1781" s="18"/>
      <x:c r="AH1781" s="18"/>
      <x:c r="AI1781" s="18"/>
    </x:row>
    <x:row r="1782">
      <x:c r="A1782" s="18"/>
      <x:c r="B1782" s="18"/>
      <x:c r="C1782" s="18"/>
      <x:c r="D1782" s="18"/>
      <x:c r="E1782" s="18"/>
      <x:c r="F1782" s="18"/>
      <x:c r="G1782" s="18"/>
      <x:c r="H1782" s="18"/>
      <x:c r="I1782" s="18"/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  <x:c r="AA1782" s="18"/>
      <x:c r="AB1782" s="18"/>
      <x:c r="AC1782" s="18"/>
      <x:c r="AD1782" s="18"/>
      <x:c r="AE1782" s="18"/>
      <x:c r="AF1782" s="18"/>
      <x:c r="AG1782" s="18"/>
      <x:c r="AH1782" s="18"/>
      <x:c r="AI1782" s="18"/>
    </x:row>
    <x:row r="1783">
      <x:c r="A1783" s="18"/>
      <x:c r="B1783" s="18"/>
      <x:c r="C1783" s="18"/>
      <x:c r="D1783" s="18"/>
      <x:c r="E1783" s="18"/>
      <x:c r="F1783" s="18"/>
      <x:c r="G1783" s="18"/>
      <x:c r="H1783" s="18"/>
      <x:c r="I1783" s="18"/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  <x:c r="AA1783" s="18"/>
      <x:c r="AB1783" s="18"/>
      <x:c r="AC1783" s="18"/>
      <x:c r="AD1783" s="18"/>
      <x:c r="AE1783" s="18"/>
      <x:c r="AF1783" s="18"/>
      <x:c r="AG1783" s="18"/>
      <x:c r="AH1783" s="18"/>
      <x:c r="AI1783" s="18"/>
    </x:row>
    <x:row r="1784">
      <x:c r="A1784" s="18"/>
      <x:c r="B1784" s="18"/>
      <x:c r="C1784" s="18"/>
      <x:c r="D1784" s="18"/>
      <x:c r="E1784" s="18"/>
      <x:c r="F1784" s="18"/>
      <x:c r="G1784" s="18"/>
      <x:c r="H1784" s="18"/>
      <x:c r="I1784" s="18"/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  <x:c r="AA1784" s="18"/>
      <x:c r="AB1784" s="18"/>
      <x:c r="AC1784" s="18"/>
      <x:c r="AD1784" s="18"/>
      <x:c r="AE1784" s="18"/>
      <x:c r="AF1784" s="18"/>
      <x:c r="AG1784" s="18"/>
      <x:c r="AH1784" s="18"/>
      <x:c r="AI1784" s="18"/>
    </x:row>
    <x:row r="1785">
      <x:c r="A1785" s="18"/>
      <x:c r="B1785" s="18"/>
      <x:c r="C1785" s="18"/>
      <x:c r="D1785" s="18"/>
      <x:c r="E1785" s="18"/>
      <x:c r="F1785" s="18"/>
      <x:c r="G1785" s="18"/>
      <x:c r="H1785" s="18"/>
      <x:c r="I1785" s="18"/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  <x:c r="AA1785" s="18"/>
      <x:c r="AB1785" s="18"/>
      <x:c r="AC1785" s="18"/>
      <x:c r="AD1785" s="18"/>
      <x:c r="AE1785" s="18"/>
      <x:c r="AF1785" s="18"/>
      <x:c r="AG1785" s="18"/>
      <x:c r="AH1785" s="18"/>
      <x:c r="AI1785" s="18"/>
    </x:row>
    <x:row r="1786">
      <x:c r="A1786" s="18"/>
      <x:c r="B1786" s="18"/>
      <x:c r="C1786" s="18"/>
      <x:c r="D1786" s="18"/>
      <x:c r="E1786" s="18"/>
      <x:c r="F1786" s="18"/>
      <x:c r="G1786" s="18"/>
      <x:c r="H1786" s="18"/>
      <x:c r="I1786" s="18"/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  <x:c r="AA1786" s="18"/>
      <x:c r="AB1786" s="18"/>
      <x:c r="AC1786" s="18"/>
      <x:c r="AD1786" s="18"/>
      <x:c r="AE1786" s="18"/>
      <x:c r="AF1786" s="18"/>
      <x:c r="AG1786" s="18"/>
      <x:c r="AH1786" s="18"/>
      <x:c r="AI1786" s="18"/>
    </x:row>
    <x:row r="1787">
      <x:c r="A1787" s="18"/>
      <x:c r="B1787" s="18"/>
      <x:c r="C1787" s="18"/>
      <x:c r="D1787" s="18"/>
      <x:c r="E1787" s="18"/>
      <x:c r="F1787" s="18"/>
      <x:c r="G1787" s="18"/>
      <x:c r="H1787" s="18"/>
      <x:c r="I1787" s="18"/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  <x:c r="AA1787" s="18"/>
      <x:c r="AB1787" s="18"/>
      <x:c r="AC1787" s="18"/>
      <x:c r="AD1787" s="18"/>
      <x:c r="AE1787" s="18"/>
      <x:c r="AF1787" s="18"/>
      <x:c r="AG1787" s="18"/>
      <x:c r="AH1787" s="18"/>
      <x:c r="AI1787" s="18"/>
    </x:row>
    <x:row r="1788">
      <x:c r="A1788" s="18"/>
      <x:c r="B1788" s="18"/>
      <x:c r="C1788" s="18"/>
      <x:c r="D1788" s="18"/>
      <x:c r="E1788" s="18"/>
      <x:c r="F1788" s="18"/>
      <x:c r="G1788" s="18"/>
      <x:c r="H1788" s="18"/>
      <x:c r="I1788" s="18"/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  <x:c r="AA1788" s="18"/>
      <x:c r="AB1788" s="18"/>
      <x:c r="AC1788" s="18"/>
      <x:c r="AD1788" s="18"/>
      <x:c r="AE1788" s="18"/>
      <x:c r="AF1788" s="18"/>
      <x:c r="AG1788" s="18"/>
      <x:c r="AH1788" s="18"/>
      <x:c r="AI1788" s="18"/>
    </x:row>
    <x:row r="1789">
      <x:c r="A1789" s="18"/>
      <x:c r="B1789" s="18"/>
      <x:c r="C1789" s="18"/>
      <x:c r="D1789" s="18"/>
      <x:c r="E1789" s="18"/>
      <x:c r="F1789" s="18"/>
      <x:c r="G1789" s="18"/>
      <x:c r="H1789" s="18"/>
      <x:c r="I1789" s="18"/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  <x:c r="AA1789" s="18"/>
      <x:c r="AB1789" s="18"/>
      <x:c r="AC1789" s="18"/>
      <x:c r="AD1789" s="18"/>
      <x:c r="AE1789" s="18"/>
      <x:c r="AF1789" s="18"/>
      <x:c r="AG1789" s="18"/>
      <x:c r="AH1789" s="18"/>
      <x:c r="AI1789" s="18"/>
    </x:row>
    <x:row r="1790">
      <x:c r="A1790" s="18"/>
      <x:c r="B1790" s="18"/>
      <x:c r="C1790" s="18"/>
      <x:c r="D1790" s="18"/>
      <x:c r="E1790" s="18"/>
      <x:c r="F1790" s="18"/>
      <x:c r="G1790" s="18"/>
      <x:c r="H1790" s="18"/>
      <x:c r="I1790" s="18"/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  <x:c r="AA1790" s="18"/>
      <x:c r="AB1790" s="18"/>
      <x:c r="AC1790" s="18"/>
      <x:c r="AD1790" s="18"/>
      <x:c r="AE1790" s="18"/>
      <x:c r="AF1790" s="18"/>
      <x:c r="AG1790" s="18"/>
      <x:c r="AH1790" s="18"/>
      <x:c r="AI1790" s="18"/>
    </x:row>
    <x:row r="1791">
      <x:c r="A1791" s="18"/>
      <x:c r="B1791" s="18"/>
      <x:c r="C1791" s="18"/>
      <x:c r="D1791" s="18"/>
      <x:c r="E1791" s="18"/>
      <x:c r="F1791" s="18"/>
      <x:c r="G1791" s="18"/>
      <x:c r="H1791" s="18"/>
      <x:c r="I1791" s="18"/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  <x:c r="AA1791" s="18"/>
      <x:c r="AB1791" s="18"/>
      <x:c r="AC1791" s="18"/>
      <x:c r="AD1791" s="18"/>
      <x:c r="AE1791" s="18"/>
      <x:c r="AF1791" s="18"/>
      <x:c r="AG1791" s="18"/>
      <x:c r="AH1791" s="18"/>
      <x:c r="AI1791" s="18"/>
    </x:row>
    <x:row r="1792">
      <x:c r="A1792" s="18"/>
      <x:c r="B1792" s="18"/>
      <x:c r="C1792" s="18"/>
      <x:c r="D1792" s="18"/>
      <x:c r="E1792" s="18"/>
      <x:c r="F1792" s="18"/>
      <x:c r="G1792" s="18"/>
      <x:c r="H1792" s="18"/>
      <x:c r="I1792" s="18"/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  <x:c r="AA1792" s="18"/>
      <x:c r="AB1792" s="18"/>
      <x:c r="AC1792" s="18"/>
      <x:c r="AD1792" s="18"/>
      <x:c r="AE1792" s="18"/>
      <x:c r="AF1792" s="18"/>
      <x:c r="AG1792" s="18"/>
      <x:c r="AH1792" s="18"/>
      <x:c r="AI1792" s="18"/>
    </x:row>
    <x:row r="1793">
      <x:c r="A1793" s="18"/>
      <x:c r="B1793" s="18"/>
      <x:c r="C1793" s="18"/>
      <x:c r="D1793" s="18"/>
      <x:c r="E1793" s="18"/>
      <x:c r="F1793" s="18"/>
      <x:c r="G1793" s="18"/>
      <x:c r="H1793" s="18"/>
      <x:c r="I1793" s="18"/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  <x:c r="AA1793" s="18"/>
      <x:c r="AB1793" s="18"/>
      <x:c r="AC1793" s="18"/>
      <x:c r="AD1793" s="18"/>
      <x:c r="AE1793" s="18"/>
      <x:c r="AF1793" s="18"/>
      <x:c r="AG1793" s="18"/>
      <x:c r="AH1793" s="18"/>
      <x:c r="AI1793" s="18"/>
    </x:row>
    <x:row r="1794">
      <x:c r="A1794" s="18"/>
      <x:c r="B1794" s="18"/>
      <x:c r="C1794" s="18"/>
      <x:c r="D1794" s="18"/>
      <x:c r="E1794" s="18"/>
      <x:c r="F1794" s="18"/>
      <x:c r="G1794" s="18"/>
      <x:c r="H1794" s="18"/>
      <x:c r="I1794" s="18"/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  <x:c r="AA1794" s="18"/>
      <x:c r="AB1794" s="18"/>
      <x:c r="AC1794" s="18"/>
      <x:c r="AD1794" s="18"/>
      <x:c r="AE1794" s="18"/>
      <x:c r="AF1794" s="18"/>
      <x:c r="AG1794" s="18"/>
      <x:c r="AH1794" s="18"/>
      <x:c r="AI1794" s="18"/>
    </x:row>
    <x:row r="1795">
      <x:c r="A1795" s="18"/>
      <x:c r="B1795" s="18"/>
      <x:c r="C1795" s="18"/>
      <x:c r="D1795" s="18"/>
      <x:c r="E1795" s="18"/>
      <x:c r="F1795" s="18"/>
      <x:c r="G1795" s="18"/>
      <x:c r="H1795" s="18"/>
      <x:c r="I1795" s="18"/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  <x:c r="AA1795" s="18"/>
      <x:c r="AB1795" s="18"/>
      <x:c r="AC1795" s="18"/>
      <x:c r="AD1795" s="18"/>
      <x:c r="AE1795" s="18"/>
      <x:c r="AF1795" s="18"/>
      <x:c r="AG1795" s="18"/>
      <x:c r="AH1795" s="18"/>
      <x:c r="AI1795" s="18"/>
    </x:row>
    <x:row r="1796">
      <x:c r="A1796" s="18"/>
      <x:c r="B1796" s="18"/>
      <x:c r="C1796" s="18"/>
      <x:c r="D1796" s="18"/>
      <x:c r="E1796" s="18"/>
      <x:c r="F1796" s="18"/>
      <x:c r="G1796" s="18"/>
      <x:c r="H1796" s="18"/>
      <x:c r="I1796" s="18"/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  <x:c r="AA1796" s="18"/>
      <x:c r="AB1796" s="18"/>
      <x:c r="AC1796" s="18"/>
      <x:c r="AD1796" s="18"/>
      <x:c r="AE1796" s="18"/>
      <x:c r="AF1796" s="18"/>
      <x:c r="AG1796" s="18"/>
      <x:c r="AH1796" s="18"/>
      <x:c r="AI1796" s="18"/>
    </x:row>
    <x:row r="1797">
      <x:c r="A1797" s="18"/>
      <x:c r="B1797" s="18"/>
      <x:c r="C1797" s="18"/>
      <x:c r="D1797" s="18"/>
      <x:c r="E1797" s="18"/>
      <x:c r="F1797" s="18"/>
      <x:c r="G1797" s="18"/>
      <x:c r="H1797" s="18"/>
      <x:c r="I1797" s="18"/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  <x:c r="AA1797" s="18"/>
      <x:c r="AB1797" s="18"/>
      <x:c r="AC1797" s="18"/>
      <x:c r="AD1797" s="18"/>
      <x:c r="AE1797" s="18"/>
      <x:c r="AF1797" s="18"/>
      <x:c r="AG1797" s="18"/>
      <x:c r="AH1797" s="18"/>
      <x:c r="AI1797" s="18"/>
    </x:row>
    <x:row r="1798">
      <x:c r="A1798" s="18"/>
      <x:c r="B1798" s="18"/>
      <x:c r="C1798" s="18"/>
      <x:c r="D1798" s="18"/>
      <x:c r="E1798" s="18"/>
      <x:c r="F1798" s="18"/>
      <x:c r="G1798" s="18"/>
      <x:c r="H1798" s="18"/>
      <x:c r="I1798" s="18"/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  <x:c r="AA1798" s="18"/>
      <x:c r="AB1798" s="18"/>
      <x:c r="AC1798" s="18"/>
      <x:c r="AD1798" s="18"/>
      <x:c r="AE1798" s="18"/>
      <x:c r="AF1798" s="18"/>
      <x:c r="AG1798" s="18"/>
      <x:c r="AH1798" s="18"/>
      <x:c r="AI1798" s="18"/>
    </x:row>
    <x:row r="1799">
      <x:c r="A1799" s="18"/>
      <x:c r="B1799" s="18"/>
      <x:c r="C1799" s="18"/>
      <x:c r="D1799" s="18"/>
      <x:c r="E1799" s="18"/>
      <x:c r="F1799" s="18"/>
      <x:c r="G1799" s="18"/>
      <x:c r="H1799" s="18"/>
      <x:c r="I1799" s="18"/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  <x:c r="AA1799" s="18"/>
      <x:c r="AB1799" s="18"/>
      <x:c r="AC1799" s="18"/>
      <x:c r="AD1799" s="18"/>
      <x:c r="AE1799" s="18"/>
      <x:c r="AF1799" s="18"/>
      <x:c r="AG1799" s="18"/>
      <x:c r="AH1799" s="18"/>
      <x:c r="AI1799" s="18"/>
    </x:row>
    <x:row r="1800">
      <x:c r="A1800" s="18"/>
      <x:c r="B1800" s="18"/>
      <x:c r="C1800" s="18"/>
      <x:c r="D1800" s="18"/>
      <x:c r="E1800" s="18"/>
      <x:c r="F1800" s="18"/>
      <x:c r="G1800" s="18"/>
      <x:c r="H1800" s="18"/>
      <x:c r="I1800" s="18"/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  <x:c r="AA1800" s="18"/>
      <x:c r="AB1800" s="18"/>
      <x:c r="AC1800" s="18"/>
      <x:c r="AD1800" s="18"/>
      <x:c r="AE1800" s="18"/>
      <x:c r="AF1800" s="18"/>
      <x:c r="AG1800" s="18"/>
      <x:c r="AH1800" s="18"/>
      <x:c r="AI1800" s="18"/>
    </x:row>
    <x:row r="1801">
      <x:c r="A1801" s="18"/>
      <x:c r="B1801" s="18"/>
      <x:c r="C1801" s="18"/>
      <x:c r="D1801" s="18"/>
      <x:c r="E1801" s="18"/>
      <x:c r="F1801" s="18"/>
      <x:c r="G1801" s="18"/>
      <x:c r="H1801" s="18"/>
      <x:c r="I1801" s="18"/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  <x:c r="AA1801" s="18"/>
      <x:c r="AB1801" s="18"/>
      <x:c r="AC1801" s="18"/>
      <x:c r="AD1801" s="18"/>
      <x:c r="AE1801" s="18"/>
      <x:c r="AF1801" s="18"/>
      <x:c r="AG1801" s="18"/>
      <x:c r="AH1801" s="18"/>
      <x:c r="AI1801" s="18"/>
    </x:row>
    <x:row r="1802">
      <x:c r="A1802" s="18"/>
      <x:c r="B1802" s="18"/>
      <x:c r="C1802" s="18"/>
      <x:c r="D1802" s="18"/>
      <x:c r="E1802" s="18"/>
      <x:c r="F1802" s="18"/>
      <x:c r="G1802" s="18"/>
      <x:c r="H1802" s="18"/>
      <x:c r="I1802" s="18"/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  <x:c r="AA1802" s="18"/>
      <x:c r="AB1802" s="18"/>
      <x:c r="AC1802" s="18"/>
      <x:c r="AD1802" s="18"/>
      <x:c r="AE1802" s="18"/>
      <x:c r="AF1802" s="18"/>
      <x:c r="AG1802" s="18"/>
      <x:c r="AH1802" s="18"/>
      <x:c r="AI1802" s="18"/>
    </x:row>
    <x:row r="1803">
      <x:c r="A1803" s="18"/>
      <x:c r="B1803" s="18"/>
      <x:c r="C1803" s="18"/>
      <x:c r="D1803" s="18"/>
      <x:c r="E1803" s="18"/>
      <x:c r="F1803" s="18"/>
      <x:c r="G1803" s="18"/>
      <x:c r="H1803" s="18"/>
      <x:c r="I1803" s="18"/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  <x:c r="AA1803" s="18"/>
      <x:c r="AB1803" s="18"/>
      <x:c r="AC1803" s="18"/>
      <x:c r="AD1803" s="18"/>
      <x:c r="AE1803" s="18"/>
      <x:c r="AF1803" s="18"/>
      <x:c r="AG1803" s="18"/>
      <x:c r="AH1803" s="18"/>
      <x:c r="AI1803" s="18"/>
    </x:row>
    <x:row r="1804">
      <x:c r="A1804" s="18"/>
      <x:c r="B1804" s="18"/>
      <x:c r="C1804" s="18"/>
      <x:c r="D1804" s="18"/>
      <x:c r="E1804" s="18"/>
      <x:c r="F1804" s="18"/>
      <x:c r="G1804" s="18"/>
      <x:c r="H1804" s="18"/>
      <x:c r="I1804" s="18"/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  <x:c r="AA1804" s="18"/>
      <x:c r="AB1804" s="18"/>
      <x:c r="AC1804" s="18"/>
      <x:c r="AD1804" s="18"/>
      <x:c r="AE1804" s="18"/>
      <x:c r="AF1804" s="18"/>
      <x:c r="AG1804" s="18"/>
      <x:c r="AH1804" s="18"/>
      <x:c r="AI1804" s="18"/>
    </x:row>
    <x:row r="1805">
      <x:c r="A1805" s="18"/>
      <x:c r="B1805" s="18"/>
      <x:c r="C1805" s="18"/>
      <x:c r="D1805" s="18"/>
      <x:c r="E1805" s="18"/>
      <x:c r="F1805" s="18"/>
      <x:c r="G1805" s="18"/>
      <x:c r="H1805" s="18"/>
      <x:c r="I1805" s="18"/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  <x:c r="AA1805" s="18"/>
      <x:c r="AB1805" s="18"/>
      <x:c r="AC1805" s="18"/>
      <x:c r="AD1805" s="18"/>
      <x:c r="AE1805" s="18"/>
      <x:c r="AF1805" s="18"/>
      <x:c r="AG1805" s="18"/>
      <x:c r="AH1805" s="18"/>
      <x:c r="AI1805" s="18"/>
    </x:row>
    <x:row r="1806">
      <x:c r="A1806" s="18"/>
      <x:c r="B1806" s="18"/>
      <x:c r="C1806" s="18"/>
      <x:c r="D1806" s="18"/>
      <x:c r="E1806" s="18"/>
      <x:c r="F1806" s="18"/>
      <x:c r="G1806" s="18"/>
      <x:c r="H1806" s="18"/>
      <x:c r="I1806" s="18"/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  <x:c r="AA1806" s="18"/>
      <x:c r="AB1806" s="18"/>
      <x:c r="AC1806" s="18"/>
      <x:c r="AD1806" s="18"/>
      <x:c r="AE1806" s="18"/>
      <x:c r="AF1806" s="18"/>
      <x:c r="AG1806" s="18"/>
      <x:c r="AH1806" s="18"/>
      <x:c r="AI1806" s="18"/>
    </x:row>
    <x:row r="1807">
      <x:c r="A1807" s="18"/>
      <x:c r="B1807" s="18"/>
      <x:c r="C1807" s="18"/>
      <x:c r="D1807" s="18"/>
      <x:c r="E1807" s="18"/>
      <x:c r="F1807" s="18"/>
      <x:c r="G1807" s="18"/>
      <x:c r="H1807" s="18"/>
      <x:c r="I1807" s="18"/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  <x:c r="AA1807" s="18"/>
      <x:c r="AB1807" s="18"/>
      <x:c r="AC1807" s="18"/>
      <x:c r="AD1807" s="18"/>
      <x:c r="AE1807" s="18"/>
      <x:c r="AF1807" s="18"/>
      <x:c r="AG1807" s="18"/>
      <x:c r="AH1807" s="18"/>
      <x:c r="AI1807" s="18"/>
    </x:row>
    <x:row r="1808">
      <x:c r="A1808" s="18"/>
      <x:c r="B1808" s="18"/>
      <x:c r="C1808" s="18"/>
      <x:c r="D1808" s="18"/>
      <x:c r="E1808" s="18"/>
      <x:c r="F1808" s="18"/>
      <x:c r="G1808" s="18"/>
      <x:c r="H1808" s="18"/>
      <x:c r="I1808" s="18"/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  <x:c r="AA1808" s="18"/>
      <x:c r="AB1808" s="18"/>
      <x:c r="AC1808" s="18"/>
      <x:c r="AD1808" s="18"/>
      <x:c r="AE1808" s="18"/>
      <x:c r="AF1808" s="18"/>
      <x:c r="AG1808" s="18"/>
      <x:c r="AH1808" s="18"/>
      <x:c r="AI1808" s="18"/>
    </x:row>
    <x:row r="1809">
      <x:c r="A1809" s="18"/>
      <x:c r="B1809" s="18"/>
      <x:c r="C1809" s="18"/>
      <x:c r="D1809" s="18"/>
      <x:c r="E1809" s="18"/>
      <x:c r="F1809" s="18"/>
      <x:c r="G1809" s="18"/>
      <x:c r="H1809" s="18"/>
      <x:c r="I1809" s="18"/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  <x:c r="AA1809" s="18"/>
      <x:c r="AB1809" s="18"/>
      <x:c r="AC1809" s="18"/>
      <x:c r="AD1809" s="18"/>
      <x:c r="AE1809" s="18"/>
      <x:c r="AF1809" s="18"/>
      <x:c r="AG1809" s="18"/>
      <x:c r="AH1809" s="18"/>
      <x:c r="AI1809" s="18"/>
    </x:row>
    <x:row r="1810">
      <x:c r="A1810" s="18"/>
      <x:c r="B1810" s="18"/>
      <x:c r="C1810" s="18"/>
      <x:c r="D1810" s="18"/>
      <x:c r="E1810" s="18"/>
      <x:c r="F1810" s="18"/>
      <x:c r="G1810" s="18"/>
      <x:c r="H1810" s="18"/>
      <x:c r="I1810" s="18"/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  <x:c r="AA1810" s="18"/>
      <x:c r="AB1810" s="18"/>
      <x:c r="AC1810" s="18"/>
      <x:c r="AD1810" s="18"/>
      <x:c r="AE1810" s="18"/>
      <x:c r="AF1810" s="18"/>
      <x:c r="AG1810" s="18"/>
      <x:c r="AH1810" s="18"/>
      <x:c r="AI1810" s="18"/>
    </x:row>
    <x:row r="1811">
      <x:c r="A1811" s="18"/>
      <x:c r="B1811" s="18"/>
      <x:c r="C1811" s="18"/>
      <x:c r="D1811" s="18"/>
      <x:c r="E1811" s="18"/>
      <x:c r="F1811" s="18"/>
      <x:c r="G1811" s="18"/>
      <x:c r="H1811" s="18"/>
      <x:c r="I1811" s="18"/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  <x:c r="AA1811" s="18"/>
      <x:c r="AB1811" s="18"/>
      <x:c r="AC1811" s="18"/>
      <x:c r="AD1811" s="18"/>
      <x:c r="AE1811" s="18"/>
      <x:c r="AF1811" s="18"/>
      <x:c r="AG1811" s="18"/>
      <x:c r="AH1811" s="18"/>
      <x:c r="AI1811" s="18"/>
    </x:row>
    <x:row r="1812">
      <x:c r="A1812" s="18"/>
      <x:c r="B1812" s="18"/>
      <x:c r="C1812" s="18"/>
      <x:c r="D1812" s="18"/>
      <x:c r="E1812" s="18"/>
      <x:c r="F1812" s="18"/>
      <x:c r="G1812" s="18"/>
      <x:c r="H1812" s="18"/>
      <x:c r="I1812" s="18"/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  <x:c r="AA1812" s="18"/>
      <x:c r="AB1812" s="18"/>
      <x:c r="AC1812" s="18"/>
      <x:c r="AD1812" s="18"/>
      <x:c r="AE1812" s="18"/>
      <x:c r="AF1812" s="18"/>
      <x:c r="AG1812" s="18"/>
      <x:c r="AH1812" s="18"/>
      <x:c r="AI1812" s="18"/>
    </x:row>
    <x:row r="1813">
      <x:c r="A1813" s="18"/>
      <x:c r="B1813" s="18"/>
      <x:c r="C1813" s="18"/>
      <x:c r="D1813" s="18"/>
      <x:c r="E1813" s="18"/>
      <x:c r="F1813" s="18"/>
      <x:c r="G1813" s="18"/>
      <x:c r="H1813" s="18"/>
      <x:c r="I1813" s="18"/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  <x:c r="AA1813" s="18"/>
      <x:c r="AB1813" s="18"/>
      <x:c r="AC1813" s="18"/>
      <x:c r="AD1813" s="18"/>
      <x:c r="AE1813" s="18"/>
      <x:c r="AF1813" s="18"/>
      <x:c r="AG1813" s="18"/>
      <x:c r="AH1813" s="18"/>
      <x:c r="AI1813" s="18"/>
    </x:row>
    <x:row r="1814">
      <x:c r="A1814" s="18"/>
      <x:c r="B1814" s="18"/>
      <x:c r="C1814" s="18"/>
      <x:c r="D1814" s="18"/>
      <x:c r="E1814" s="18"/>
      <x:c r="F1814" s="18"/>
      <x:c r="G1814" s="18"/>
      <x:c r="H1814" s="18"/>
      <x:c r="I1814" s="18"/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  <x:c r="AA1814" s="18"/>
      <x:c r="AB1814" s="18"/>
      <x:c r="AC1814" s="18"/>
      <x:c r="AD1814" s="18"/>
      <x:c r="AE1814" s="18"/>
      <x:c r="AF1814" s="18"/>
      <x:c r="AG1814" s="18"/>
      <x:c r="AH1814" s="18"/>
      <x:c r="AI1814" s="18"/>
    </x:row>
    <x:row r="1815">
      <x:c r="A1815" s="18"/>
      <x:c r="B1815" s="18"/>
      <x:c r="C1815" s="18"/>
      <x:c r="D1815" s="18"/>
      <x:c r="E1815" s="18"/>
      <x:c r="F1815" s="18"/>
      <x:c r="G1815" s="18"/>
      <x:c r="H1815" s="18"/>
      <x:c r="I1815" s="18"/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  <x:c r="AA1815" s="18"/>
      <x:c r="AB1815" s="18"/>
      <x:c r="AC1815" s="18"/>
      <x:c r="AD1815" s="18"/>
      <x:c r="AE1815" s="18"/>
      <x:c r="AF1815" s="18"/>
      <x:c r="AG1815" s="18"/>
      <x:c r="AH1815" s="18"/>
      <x:c r="AI1815" s="18"/>
    </x:row>
    <x:row r="1816">
      <x:c r="A1816" s="18"/>
      <x:c r="B1816" s="18"/>
      <x:c r="C1816" s="18"/>
      <x:c r="D1816" s="18"/>
      <x:c r="E1816" s="18"/>
      <x:c r="F1816" s="18"/>
      <x:c r="G1816" s="18"/>
      <x:c r="H1816" s="18"/>
      <x:c r="I1816" s="18"/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  <x:c r="AA1816" s="18"/>
      <x:c r="AB1816" s="18"/>
      <x:c r="AC1816" s="18"/>
      <x:c r="AD1816" s="18"/>
      <x:c r="AE1816" s="18"/>
      <x:c r="AF1816" s="18"/>
      <x:c r="AG1816" s="18"/>
      <x:c r="AH1816" s="18"/>
      <x:c r="AI1816" s="18"/>
    </x:row>
    <x:row r="1817">
      <x:c r="A1817" s="18"/>
      <x:c r="B1817" s="18"/>
      <x:c r="C1817" s="18"/>
      <x:c r="D1817" s="18"/>
      <x:c r="E1817" s="18"/>
      <x:c r="F1817" s="18"/>
      <x:c r="G1817" s="18"/>
      <x:c r="H1817" s="18"/>
      <x:c r="I1817" s="18"/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  <x:c r="AA1817" s="18"/>
      <x:c r="AB1817" s="18"/>
      <x:c r="AC1817" s="18"/>
      <x:c r="AD1817" s="18"/>
      <x:c r="AE1817" s="18"/>
      <x:c r="AF1817" s="18"/>
      <x:c r="AG1817" s="18"/>
      <x:c r="AH1817" s="18"/>
      <x:c r="AI1817" s="18"/>
    </x:row>
    <x:row r="1818">
      <x:c r="A1818" s="18"/>
      <x:c r="B1818" s="18"/>
      <x:c r="C1818" s="18"/>
      <x:c r="D1818" s="18"/>
      <x:c r="E1818" s="18"/>
      <x:c r="F1818" s="18"/>
      <x:c r="G1818" s="18"/>
      <x:c r="H1818" s="18"/>
      <x:c r="I1818" s="18"/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  <x:c r="AA1818" s="18"/>
      <x:c r="AB1818" s="18"/>
      <x:c r="AC1818" s="18"/>
      <x:c r="AD1818" s="18"/>
      <x:c r="AE1818" s="18"/>
      <x:c r="AF1818" s="18"/>
      <x:c r="AG1818" s="18"/>
      <x:c r="AH1818" s="18"/>
      <x:c r="AI1818" s="18"/>
    </x:row>
    <x:row r="1819">
      <x:c r="A1819" s="18"/>
      <x:c r="B1819" s="18"/>
      <x:c r="C1819" s="18"/>
      <x:c r="D1819" s="18"/>
      <x:c r="E1819" s="18"/>
      <x:c r="F1819" s="18"/>
      <x:c r="G1819" s="18"/>
      <x:c r="H1819" s="18"/>
      <x:c r="I1819" s="18"/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  <x:c r="AA1819" s="18"/>
      <x:c r="AB1819" s="18"/>
      <x:c r="AC1819" s="18"/>
      <x:c r="AD1819" s="18"/>
      <x:c r="AE1819" s="18"/>
      <x:c r="AF1819" s="18"/>
      <x:c r="AG1819" s="18"/>
      <x:c r="AH1819" s="18"/>
      <x:c r="AI1819" s="18"/>
    </x:row>
    <x:row r="1820">
      <x:c r="A1820" s="18"/>
      <x:c r="B1820" s="18"/>
      <x:c r="C1820" s="18"/>
      <x:c r="D1820" s="18"/>
      <x:c r="E1820" s="18"/>
      <x:c r="F1820" s="18"/>
      <x:c r="G1820" s="18"/>
      <x:c r="H1820" s="18"/>
      <x:c r="I1820" s="18"/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  <x:c r="AA1820" s="18"/>
      <x:c r="AB1820" s="18"/>
      <x:c r="AC1820" s="18"/>
      <x:c r="AD1820" s="18"/>
      <x:c r="AE1820" s="18"/>
      <x:c r="AF1820" s="18"/>
      <x:c r="AG1820" s="18"/>
      <x:c r="AH1820" s="18"/>
      <x:c r="AI1820" s="18"/>
    </x:row>
    <x:row r="1821">
      <x:c r="A1821" s="18"/>
      <x:c r="B1821" s="18"/>
      <x:c r="C1821" s="18"/>
      <x:c r="D1821" s="18"/>
      <x:c r="E1821" s="18"/>
      <x:c r="F1821" s="18"/>
      <x:c r="G1821" s="18"/>
      <x:c r="H1821" s="18"/>
      <x:c r="I1821" s="18"/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  <x:c r="AA1821" s="18"/>
      <x:c r="AB1821" s="18"/>
      <x:c r="AC1821" s="18"/>
      <x:c r="AD1821" s="18"/>
      <x:c r="AE1821" s="18"/>
      <x:c r="AF1821" s="18"/>
      <x:c r="AG1821" s="18"/>
      <x:c r="AH1821" s="18"/>
      <x:c r="AI1821" s="18"/>
    </x:row>
    <x:row r="1822">
      <x:c r="A1822" s="18"/>
      <x:c r="B1822" s="18"/>
      <x:c r="C1822" s="18"/>
      <x:c r="D1822" s="18"/>
      <x:c r="E1822" s="18"/>
      <x:c r="F1822" s="18"/>
      <x:c r="G1822" s="18"/>
      <x:c r="H1822" s="18"/>
      <x:c r="I1822" s="18"/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  <x:c r="AA1822" s="18"/>
      <x:c r="AB1822" s="18"/>
      <x:c r="AC1822" s="18"/>
      <x:c r="AD1822" s="18"/>
      <x:c r="AE1822" s="18"/>
      <x:c r="AF1822" s="18"/>
      <x:c r="AG1822" s="18"/>
      <x:c r="AH1822" s="18"/>
      <x:c r="AI1822" s="18"/>
    </x:row>
    <x:row r="1823">
      <x:c r="A1823" s="18"/>
      <x:c r="B1823" s="18"/>
      <x:c r="C1823" s="18"/>
      <x:c r="D1823" s="18"/>
      <x:c r="E1823" s="18"/>
      <x:c r="F1823" s="18"/>
      <x:c r="G1823" s="18"/>
      <x:c r="H1823" s="18"/>
      <x:c r="I1823" s="18"/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  <x:c r="AA1823" s="18"/>
      <x:c r="AB1823" s="18"/>
      <x:c r="AC1823" s="18"/>
      <x:c r="AD1823" s="18"/>
      <x:c r="AE1823" s="18"/>
      <x:c r="AF1823" s="18"/>
      <x:c r="AG1823" s="18"/>
      <x:c r="AH1823" s="18"/>
      <x:c r="AI1823" s="18"/>
    </x:row>
    <x:row r="1824">
      <x:c r="A1824" s="18"/>
      <x:c r="B1824" s="18"/>
      <x:c r="C1824" s="18"/>
      <x:c r="D1824" s="18"/>
      <x:c r="E1824" s="18"/>
      <x:c r="F1824" s="18"/>
      <x:c r="G1824" s="18"/>
      <x:c r="H1824" s="18"/>
      <x:c r="I1824" s="18"/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  <x:c r="AA1824" s="18"/>
      <x:c r="AB1824" s="18"/>
      <x:c r="AC1824" s="18"/>
      <x:c r="AD1824" s="18"/>
      <x:c r="AE1824" s="18"/>
      <x:c r="AF1824" s="18"/>
      <x:c r="AG1824" s="18"/>
      <x:c r="AH1824" s="18"/>
      <x:c r="AI1824" s="18"/>
    </x:row>
    <x:row r="1825">
      <x:c r="A1825" s="18"/>
      <x:c r="B1825" s="18"/>
      <x:c r="C1825" s="18"/>
      <x:c r="D1825" s="18"/>
      <x:c r="E1825" s="18"/>
      <x:c r="F1825" s="18"/>
      <x:c r="G1825" s="18"/>
      <x:c r="H1825" s="18"/>
      <x:c r="I1825" s="18"/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  <x:c r="AA1825" s="18"/>
      <x:c r="AB1825" s="18"/>
      <x:c r="AC1825" s="18"/>
      <x:c r="AD1825" s="18"/>
      <x:c r="AE1825" s="18"/>
      <x:c r="AF1825" s="18"/>
      <x:c r="AG1825" s="18"/>
      <x:c r="AH1825" s="18"/>
      <x:c r="AI1825" s="18"/>
    </x:row>
    <x:row r="1826">
      <x:c r="A1826" s="18"/>
      <x:c r="B1826" s="18"/>
      <x:c r="C1826" s="18"/>
      <x:c r="D1826" s="18"/>
      <x:c r="E1826" s="18"/>
      <x:c r="F1826" s="18"/>
      <x:c r="G1826" s="18"/>
      <x:c r="H1826" s="18"/>
      <x:c r="I1826" s="18"/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  <x:c r="AA1826" s="18"/>
      <x:c r="AB1826" s="18"/>
      <x:c r="AC1826" s="18"/>
      <x:c r="AD1826" s="18"/>
      <x:c r="AE1826" s="18"/>
      <x:c r="AF1826" s="18"/>
      <x:c r="AG1826" s="18"/>
      <x:c r="AH1826" s="18"/>
      <x:c r="AI1826" s="18"/>
    </x:row>
    <x:row r="1827">
      <x:c r="A1827" s="18"/>
      <x:c r="B1827" s="18"/>
      <x:c r="C1827" s="18"/>
      <x:c r="D1827" s="18"/>
      <x:c r="E1827" s="18"/>
      <x:c r="F1827" s="18"/>
      <x:c r="G1827" s="18"/>
      <x:c r="H1827" s="18"/>
      <x:c r="I1827" s="18"/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  <x:c r="AA1827" s="18"/>
      <x:c r="AB1827" s="18"/>
      <x:c r="AC1827" s="18"/>
      <x:c r="AD1827" s="18"/>
      <x:c r="AE1827" s="18"/>
      <x:c r="AF1827" s="18"/>
      <x:c r="AG1827" s="18"/>
      <x:c r="AH1827" s="18"/>
      <x:c r="AI1827" s="18"/>
    </x:row>
    <x:row r="1828">
      <x:c r="A1828" s="18"/>
      <x:c r="B1828" s="18"/>
      <x:c r="C1828" s="18"/>
      <x:c r="D1828" s="18"/>
      <x:c r="E1828" s="18"/>
      <x:c r="F1828" s="18"/>
      <x:c r="G1828" s="18"/>
      <x:c r="H1828" s="18"/>
      <x:c r="I1828" s="18"/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  <x:c r="AA1828" s="18"/>
      <x:c r="AB1828" s="18"/>
      <x:c r="AC1828" s="18"/>
      <x:c r="AD1828" s="18"/>
      <x:c r="AE1828" s="18"/>
      <x:c r="AF1828" s="18"/>
      <x:c r="AG1828" s="18"/>
      <x:c r="AH1828" s="18"/>
      <x:c r="AI1828" s="18"/>
    </x:row>
    <x:row r="1829">
      <x:c r="A1829" s="18"/>
      <x:c r="B1829" s="18"/>
      <x:c r="C1829" s="18"/>
      <x:c r="D1829" s="18"/>
      <x:c r="E1829" s="18"/>
      <x:c r="F1829" s="18"/>
      <x:c r="G1829" s="18"/>
      <x:c r="H1829" s="18"/>
      <x:c r="I1829" s="18"/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  <x:c r="AA1829" s="18"/>
      <x:c r="AB1829" s="18"/>
      <x:c r="AC1829" s="18"/>
      <x:c r="AD1829" s="18"/>
      <x:c r="AE1829" s="18"/>
      <x:c r="AF1829" s="18"/>
      <x:c r="AG1829" s="18"/>
      <x:c r="AH1829" s="18"/>
      <x:c r="AI1829" s="18"/>
    </x:row>
    <x:row r="1830">
      <x:c r="A1830" s="18"/>
      <x:c r="B1830" s="18"/>
      <x:c r="C1830" s="18"/>
      <x:c r="D1830" s="18"/>
      <x:c r="E1830" s="18"/>
      <x:c r="F1830" s="18"/>
      <x:c r="G1830" s="18"/>
      <x:c r="H1830" s="18"/>
      <x:c r="I1830" s="18"/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  <x:c r="AA1830" s="18"/>
      <x:c r="AB1830" s="18"/>
      <x:c r="AC1830" s="18"/>
      <x:c r="AD1830" s="18"/>
      <x:c r="AE1830" s="18"/>
      <x:c r="AF1830" s="18"/>
      <x:c r="AG1830" s="18"/>
      <x:c r="AH1830" s="18"/>
      <x:c r="AI1830" s="18"/>
    </x:row>
    <x:row r="1831">
      <x:c r="A1831" s="18"/>
      <x:c r="B1831" s="18"/>
      <x:c r="C1831" s="18"/>
      <x:c r="D1831" s="18"/>
      <x:c r="E1831" s="18"/>
      <x:c r="F1831" s="18"/>
      <x:c r="G1831" s="18"/>
      <x:c r="H1831" s="18"/>
      <x:c r="I1831" s="18"/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  <x:c r="AA1831" s="18"/>
      <x:c r="AB1831" s="18"/>
      <x:c r="AC1831" s="18"/>
      <x:c r="AD1831" s="18"/>
      <x:c r="AE1831" s="18"/>
      <x:c r="AF1831" s="18"/>
      <x:c r="AG1831" s="18"/>
      <x:c r="AH1831" s="18"/>
      <x:c r="AI1831" s="18"/>
    </x:row>
    <x:row r="1832">
      <x:c r="A1832" s="18"/>
      <x:c r="B1832" s="18"/>
      <x:c r="C1832" s="18"/>
      <x:c r="D1832" s="18"/>
      <x:c r="E1832" s="18"/>
      <x:c r="F1832" s="18"/>
      <x:c r="G1832" s="18"/>
      <x:c r="H1832" s="18"/>
      <x:c r="I1832" s="18"/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  <x:c r="AA1832" s="18"/>
      <x:c r="AB1832" s="18"/>
      <x:c r="AC1832" s="18"/>
      <x:c r="AD1832" s="18"/>
      <x:c r="AE1832" s="18"/>
      <x:c r="AF1832" s="18"/>
      <x:c r="AG1832" s="18"/>
      <x:c r="AH1832" s="18"/>
      <x:c r="AI1832" s="18"/>
    </x:row>
    <x:row r="1833">
      <x:c r="A1833" s="18"/>
      <x:c r="B1833" s="18"/>
      <x:c r="C1833" s="18"/>
      <x:c r="D1833" s="18"/>
      <x:c r="E1833" s="18"/>
      <x:c r="F1833" s="18"/>
      <x:c r="G1833" s="18"/>
      <x:c r="H1833" s="18"/>
      <x:c r="I1833" s="18"/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  <x:c r="AA1833" s="18"/>
      <x:c r="AB1833" s="18"/>
      <x:c r="AC1833" s="18"/>
      <x:c r="AD1833" s="18"/>
      <x:c r="AE1833" s="18"/>
      <x:c r="AF1833" s="18"/>
      <x:c r="AG1833" s="18"/>
      <x:c r="AH1833" s="18"/>
      <x:c r="AI1833" s="18"/>
    </x:row>
    <x:row r="1834">
      <x:c r="A1834" s="18"/>
      <x:c r="B1834" s="18"/>
      <x:c r="C1834" s="18"/>
      <x:c r="D1834" s="18"/>
      <x:c r="E1834" s="18"/>
      <x:c r="F1834" s="18"/>
      <x:c r="G1834" s="18"/>
      <x:c r="H1834" s="18"/>
      <x:c r="I1834" s="18"/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  <x:c r="AA1834" s="18"/>
      <x:c r="AB1834" s="18"/>
      <x:c r="AC1834" s="18"/>
      <x:c r="AD1834" s="18"/>
      <x:c r="AE1834" s="18"/>
      <x:c r="AF1834" s="18"/>
      <x:c r="AG1834" s="18"/>
      <x:c r="AH1834" s="18"/>
      <x:c r="AI1834" s="18"/>
    </x:row>
    <x:row r="1835">
      <x:c r="A1835" s="18"/>
      <x:c r="B1835" s="18"/>
      <x:c r="C1835" s="18"/>
      <x:c r="D1835" s="18"/>
      <x:c r="E1835" s="18"/>
      <x:c r="F1835" s="18"/>
      <x:c r="G1835" s="18"/>
      <x:c r="H1835" s="18"/>
      <x:c r="I1835" s="18"/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  <x:c r="AA1835" s="18"/>
      <x:c r="AB1835" s="18"/>
      <x:c r="AC1835" s="18"/>
      <x:c r="AD1835" s="18"/>
      <x:c r="AE1835" s="18"/>
      <x:c r="AF1835" s="18"/>
      <x:c r="AG1835" s="18"/>
      <x:c r="AH1835" s="18"/>
      <x:c r="AI1835" s="18"/>
    </x:row>
    <x:row r="1836">
      <x:c r="A1836" s="18"/>
      <x:c r="B1836" s="18"/>
      <x:c r="C1836" s="18"/>
      <x:c r="D1836" s="18"/>
      <x:c r="E1836" s="18"/>
      <x:c r="F1836" s="18"/>
      <x:c r="G1836" s="18"/>
      <x:c r="H1836" s="18"/>
      <x:c r="I1836" s="18"/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  <x:c r="AA1836" s="18"/>
      <x:c r="AB1836" s="18"/>
      <x:c r="AC1836" s="18"/>
      <x:c r="AD1836" s="18"/>
      <x:c r="AE1836" s="18"/>
      <x:c r="AF1836" s="18"/>
      <x:c r="AG1836" s="18"/>
      <x:c r="AH1836" s="18"/>
      <x:c r="AI1836" s="18"/>
    </x:row>
    <x:row r="1837">
      <x:c r="A1837" s="18"/>
      <x:c r="B1837" s="18"/>
      <x:c r="C1837" s="18"/>
      <x:c r="D1837" s="18"/>
      <x:c r="E1837" s="18"/>
      <x:c r="F1837" s="18"/>
      <x:c r="G1837" s="18"/>
      <x:c r="H1837" s="18"/>
      <x:c r="I1837" s="18"/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  <x:c r="AA1837" s="18"/>
      <x:c r="AB1837" s="18"/>
      <x:c r="AC1837" s="18"/>
      <x:c r="AD1837" s="18"/>
      <x:c r="AE1837" s="18"/>
      <x:c r="AF1837" s="18"/>
      <x:c r="AG1837" s="18"/>
      <x:c r="AH1837" s="18"/>
      <x:c r="AI1837" s="18"/>
    </x:row>
    <x:row r="1838">
      <x:c r="A1838" s="18"/>
      <x:c r="B1838" s="18"/>
      <x:c r="C1838" s="18"/>
      <x:c r="D1838" s="18"/>
      <x:c r="E1838" s="18"/>
      <x:c r="F1838" s="18"/>
      <x:c r="G1838" s="18"/>
      <x:c r="H1838" s="18"/>
      <x:c r="I1838" s="18"/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  <x:c r="AA1838" s="18"/>
      <x:c r="AB1838" s="18"/>
      <x:c r="AC1838" s="18"/>
      <x:c r="AD1838" s="18"/>
      <x:c r="AE1838" s="18"/>
      <x:c r="AF1838" s="18"/>
      <x:c r="AG1838" s="18"/>
      <x:c r="AH1838" s="18"/>
      <x:c r="AI1838" s="18"/>
    </x:row>
    <x:row r="1839">
      <x:c r="A1839" s="18"/>
      <x:c r="B1839" s="18"/>
      <x:c r="C1839" s="18"/>
      <x:c r="D1839" s="18"/>
      <x:c r="E1839" s="18"/>
      <x:c r="F1839" s="18"/>
      <x:c r="G1839" s="18"/>
      <x:c r="H1839" s="18"/>
      <x:c r="I1839" s="18"/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  <x:c r="AA1839" s="18"/>
      <x:c r="AB1839" s="18"/>
      <x:c r="AC1839" s="18"/>
      <x:c r="AD1839" s="18"/>
      <x:c r="AE1839" s="18"/>
      <x:c r="AF1839" s="18"/>
      <x:c r="AG1839" s="18"/>
      <x:c r="AH1839" s="18"/>
      <x:c r="AI1839" s="18"/>
    </x:row>
    <x:row r="1840">
      <x:c r="A1840" s="18"/>
      <x:c r="B1840" s="18"/>
      <x:c r="C1840" s="18"/>
      <x:c r="D1840" s="18"/>
      <x:c r="E1840" s="18"/>
      <x:c r="F1840" s="18"/>
      <x:c r="G1840" s="18"/>
      <x:c r="H1840" s="18"/>
      <x:c r="I1840" s="18"/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  <x:c r="AA1840" s="18"/>
      <x:c r="AB1840" s="18"/>
      <x:c r="AC1840" s="18"/>
      <x:c r="AD1840" s="18"/>
      <x:c r="AE1840" s="18"/>
      <x:c r="AF1840" s="18"/>
      <x:c r="AG1840" s="18"/>
      <x:c r="AH1840" s="18"/>
      <x:c r="AI1840" s="18"/>
    </x:row>
    <x:row r="1841">
      <x:c r="A1841" s="18"/>
      <x:c r="B1841" s="18"/>
      <x:c r="C1841" s="18"/>
      <x:c r="D1841" s="18"/>
      <x:c r="E1841" s="18"/>
      <x:c r="F1841" s="18"/>
      <x:c r="G1841" s="18"/>
      <x:c r="H1841" s="18"/>
      <x:c r="I1841" s="18"/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  <x:c r="AA1841" s="18"/>
      <x:c r="AB1841" s="18"/>
      <x:c r="AC1841" s="18"/>
      <x:c r="AD1841" s="18"/>
      <x:c r="AE1841" s="18"/>
      <x:c r="AF1841" s="18"/>
      <x:c r="AG1841" s="18"/>
      <x:c r="AH1841" s="18"/>
      <x:c r="AI1841" s="18"/>
    </x:row>
    <x:row r="1842">
      <x:c r="A1842" s="18"/>
      <x:c r="B1842" s="18"/>
      <x:c r="C1842" s="18"/>
      <x:c r="D1842" s="18"/>
      <x:c r="E1842" s="18"/>
      <x:c r="F1842" s="18"/>
      <x:c r="G1842" s="18"/>
      <x:c r="H1842" s="18"/>
      <x:c r="I1842" s="18"/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  <x:c r="AA1842" s="18"/>
      <x:c r="AB1842" s="18"/>
      <x:c r="AC1842" s="18"/>
      <x:c r="AD1842" s="18"/>
      <x:c r="AE1842" s="18"/>
      <x:c r="AF1842" s="18"/>
      <x:c r="AG1842" s="18"/>
      <x:c r="AH1842" s="18"/>
      <x:c r="AI1842" s="18"/>
    </x:row>
    <x:row r="1843">
      <x:c r="A1843" s="18"/>
      <x:c r="B1843" s="18"/>
      <x:c r="C1843" s="18"/>
      <x:c r="D1843" s="18"/>
      <x:c r="E1843" s="18"/>
      <x:c r="F1843" s="18"/>
      <x:c r="G1843" s="18"/>
      <x:c r="H1843" s="18"/>
      <x:c r="I1843" s="18"/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  <x:c r="AA1843" s="18"/>
      <x:c r="AB1843" s="18"/>
      <x:c r="AC1843" s="18"/>
      <x:c r="AD1843" s="18"/>
      <x:c r="AE1843" s="18"/>
      <x:c r="AF1843" s="18"/>
      <x:c r="AG1843" s="18"/>
      <x:c r="AH1843" s="18"/>
      <x:c r="AI1843" s="18"/>
    </x:row>
    <x:row r="1844">
      <x:c r="A1844" s="18"/>
      <x:c r="B1844" s="18"/>
      <x:c r="C1844" s="18"/>
      <x:c r="D1844" s="18"/>
      <x:c r="E1844" s="18"/>
      <x:c r="F1844" s="18"/>
      <x:c r="G1844" s="18"/>
      <x:c r="H1844" s="18"/>
      <x:c r="I1844" s="18"/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  <x:c r="AA1844" s="18"/>
      <x:c r="AB1844" s="18"/>
      <x:c r="AC1844" s="18"/>
      <x:c r="AD1844" s="18"/>
      <x:c r="AE1844" s="18"/>
      <x:c r="AF1844" s="18"/>
      <x:c r="AG1844" s="18"/>
      <x:c r="AH1844" s="18"/>
      <x:c r="AI1844" s="18"/>
    </x:row>
    <x:row r="1845">
      <x:c r="A1845" s="18"/>
      <x:c r="B1845" s="18"/>
      <x:c r="C1845" s="18"/>
      <x:c r="D1845" s="18"/>
      <x:c r="E1845" s="18"/>
      <x:c r="F1845" s="18"/>
      <x:c r="G1845" s="18"/>
      <x:c r="H1845" s="18"/>
      <x:c r="I1845" s="18"/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  <x:c r="AA1845" s="18"/>
      <x:c r="AB1845" s="18"/>
      <x:c r="AC1845" s="18"/>
      <x:c r="AD1845" s="18"/>
      <x:c r="AE1845" s="18"/>
      <x:c r="AF1845" s="18"/>
      <x:c r="AG1845" s="18"/>
      <x:c r="AH1845" s="18"/>
      <x:c r="AI1845" s="18"/>
    </x:row>
    <x:row r="1846">
      <x:c r="A1846" s="18"/>
      <x:c r="B1846" s="18"/>
      <x:c r="C1846" s="18"/>
      <x:c r="D1846" s="18"/>
      <x:c r="E1846" s="18"/>
      <x:c r="F1846" s="18"/>
      <x:c r="G1846" s="18"/>
      <x:c r="H1846" s="18"/>
      <x:c r="I1846" s="18"/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  <x:c r="AA1846" s="18"/>
      <x:c r="AB1846" s="18"/>
      <x:c r="AC1846" s="18"/>
      <x:c r="AD1846" s="18"/>
      <x:c r="AE1846" s="18"/>
      <x:c r="AF1846" s="18"/>
      <x:c r="AG1846" s="18"/>
      <x:c r="AH1846" s="18"/>
      <x:c r="AI1846" s="18"/>
    </x:row>
    <x:row r="1847">
      <x:c r="A1847" s="18"/>
      <x:c r="B1847" s="18"/>
      <x:c r="C1847" s="18"/>
      <x:c r="D1847" s="18"/>
      <x:c r="E1847" s="18"/>
      <x:c r="F1847" s="18"/>
      <x:c r="G1847" s="18"/>
      <x:c r="H1847" s="18"/>
      <x:c r="I1847" s="18"/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  <x:c r="AA1847" s="18"/>
      <x:c r="AB1847" s="18"/>
      <x:c r="AC1847" s="18"/>
      <x:c r="AD1847" s="18"/>
      <x:c r="AE1847" s="18"/>
      <x:c r="AF1847" s="18"/>
      <x:c r="AG1847" s="18"/>
      <x:c r="AH1847" s="18"/>
      <x:c r="AI1847" s="18"/>
    </x:row>
    <x:row r="1848">
      <x:c r="A1848" s="18"/>
      <x:c r="B1848" s="18"/>
      <x:c r="C1848" s="18"/>
      <x:c r="D1848" s="18"/>
      <x:c r="E1848" s="18"/>
      <x:c r="F1848" s="18"/>
      <x:c r="G1848" s="18"/>
      <x:c r="H1848" s="18"/>
      <x:c r="I1848" s="18"/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  <x:c r="AA1848" s="18"/>
      <x:c r="AB1848" s="18"/>
      <x:c r="AC1848" s="18"/>
      <x:c r="AD1848" s="18"/>
      <x:c r="AE1848" s="18"/>
      <x:c r="AF1848" s="18"/>
      <x:c r="AG1848" s="18"/>
      <x:c r="AH1848" s="18"/>
      <x:c r="AI1848" s="18"/>
    </x:row>
    <x:row r="1849">
      <x:c r="A1849" s="18"/>
      <x:c r="B1849" s="18"/>
      <x:c r="C1849" s="18"/>
      <x:c r="D1849" s="18"/>
      <x:c r="E1849" s="18"/>
      <x:c r="F1849" s="18"/>
      <x:c r="G1849" s="18"/>
      <x:c r="H1849" s="18"/>
      <x:c r="I1849" s="18"/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  <x:c r="AA1849" s="18"/>
      <x:c r="AB1849" s="18"/>
      <x:c r="AC1849" s="18"/>
      <x:c r="AD1849" s="18"/>
      <x:c r="AE1849" s="18"/>
      <x:c r="AF1849" s="18"/>
      <x:c r="AG1849" s="18"/>
      <x:c r="AH1849" s="18"/>
      <x:c r="AI1849" s="18"/>
    </x:row>
    <x:row r="1850">
      <x:c r="A1850" s="18"/>
      <x:c r="B1850" s="18"/>
      <x:c r="C1850" s="18"/>
      <x:c r="D1850" s="18"/>
      <x:c r="E1850" s="18"/>
      <x:c r="F1850" s="18"/>
      <x:c r="G1850" s="18"/>
      <x:c r="H1850" s="18"/>
      <x:c r="I1850" s="18"/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  <x:c r="AA1850" s="18"/>
      <x:c r="AB1850" s="18"/>
      <x:c r="AC1850" s="18"/>
      <x:c r="AD1850" s="18"/>
      <x:c r="AE1850" s="18"/>
      <x:c r="AF1850" s="18"/>
      <x:c r="AG1850" s="18"/>
      <x:c r="AH1850" s="18"/>
      <x:c r="AI1850" s="18"/>
    </x:row>
    <x:row r="1851">
      <x:c r="A1851" s="18"/>
      <x:c r="B1851" s="18"/>
      <x:c r="C1851" s="18"/>
      <x:c r="D1851" s="18"/>
      <x:c r="E1851" s="18"/>
      <x:c r="F1851" s="18"/>
      <x:c r="G1851" s="18"/>
      <x:c r="H1851" s="18"/>
      <x:c r="I1851" s="18"/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  <x:c r="AA1851" s="18"/>
      <x:c r="AB1851" s="18"/>
      <x:c r="AC1851" s="18"/>
      <x:c r="AD1851" s="18"/>
      <x:c r="AE1851" s="18"/>
      <x:c r="AF1851" s="18"/>
      <x:c r="AG1851" s="18"/>
      <x:c r="AH1851" s="18"/>
      <x:c r="AI1851" s="18"/>
    </x:row>
    <x:row r="1852">
      <x:c r="A1852" s="18"/>
      <x:c r="B1852" s="18"/>
      <x:c r="C1852" s="18"/>
      <x:c r="D1852" s="18"/>
      <x:c r="E1852" s="18"/>
      <x:c r="F1852" s="18"/>
      <x:c r="G1852" s="18"/>
      <x:c r="H1852" s="18"/>
      <x:c r="I1852" s="18"/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  <x:c r="AA1852" s="18"/>
      <x:c r="AB1852" s="18"/>
      <x:c r="AC1852" s="18"/>
      <x:c r="AD1852" s="18"/>
      <x:c r="AE1852" s="18"/>
      <x:c r="AF1852" s="18"/>
      <x:c r="AG1852" s="18"/>
      <x:c r="AH1852" s="18"/>
      <x:c r="AI1852" s="18"/>
    </x:row>
    <x:row r="1853">
      <x:c r="A1853" s="18"/>
      <x:c r="B1853" s="18"/>
      <x:c r="C1853" s="18"/>
      <x:c r="D1853" s="18"/>
      <x:c r="E1853" s="18"/>
      <x:c r="F1853" s="18"/>
      <x:c r="G1853" s="18"/>
      <x:c r="H1853" s="18"/>
      <x:c r="I1853" s="18"/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  <x:c r="AA1853" s="18"/>
      <x:c r="AB1853" s="18"/>
      <x:c r="AC1853" s="18"/>
      <x:c r="AD1853" s="18"/>
      <x:c r="AE1853" s="18"/>
      <x:c r="AF1853" s="18"/>
      <x:c r="AG1853" s="18"/>
      <x:c r="AH1853" s="18"/>
      <x:c r="AI1853" s="18"/>
    </x:row>
    <x:row r="1854">
      <x:c r="A1854" s="18"/>
      <x:c r="B1854" s="18"/>
      <x:c r="C1854" s="18"/>
      <x:c r="D1854" s="18"/>
      <x:c r="E1854" s="18"/>
      <x:c r="F1854" s="18"/>
      <x:c r="G1854" s="18"/>
      <x:c r="H1854" s="18"/>
      <x:c r="I1854" s="18"/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  <x:c r="AA1854" s="18"/>
      <x:c r="AB1854" s="18"/>
      <x:c r="AC1854" s="18"/>
      <x:c r="AD1854" s="18"/>
      <x:c r="AE1854" s="18"/>
      <x:c r="AF1854" s="18"/>
      <x:c r="AG1854" s="18"/>
      <x:c r="AH1854" s="18"/>
      <x:c r="AI1854" s="18"/>
    </x:row>
    <x:row r="1855">
      <x:c r="A1855" s="18"/>
      <x:c r="B1855" s="18"/>
      <x:c r="C1855" s="18"/>
      <x:c r="D1855" s="18"/>
      <x:c r="E1855" s="18"/>
      <x:c r="F1855" s="18"/>
      <x:c r="G1855" s="18"/>
      <x:c r="H1855" s="18"/>
      <x:c r="I1855" s="18"/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  <x:c r="AA1855" s="18"/>
      <x:c r="AB1855" s="18"/>
      <x:c r="AC1855" s="18"/>
      <x:c r="AD1855" s="18"/>
      <x:c r="AE1855" s="18"/>
      <x:c r="AF1855" s="18"/>
      <x:c r="AG1855" s="18"/>
      <x:c r="AH1855" s="18"/>
      <x:c r="AI1855" s="18"/>
    </x:row>
    <x:row r="1856">
      <x:c r="A1856" s="18"/>
      <x:c r="B1856" s="18"/>
      <x:c r="C1856" s="18"/>
      <x:c r="D1856" s="18"/>
      <x:c r="E1856" s="18"/>
      <x:c r="F1856" s="18"/>
      <x:c r="G1856" s="18"/>
      <x:c r="H1856" s="18"/>
      <x:c r="I1856" s="18"/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  <x:c r="AA1856" s="18"/>
      <x:c r="AB1856" s="18"/>
      <x:c r="AC1856" s="18"/>
      <x:c r="AD1856" s="18"/>
      <x:c r="AE1856" s="18"/>
      <x:c r="AF1856" s="18"/>
      <x:c r="AG1856" s="18"/>
      <x:c r="AH1856" s="18"/>
      <x:c r="AI1856" s="18"/>
    </x:row>
    <x:row r="1857">
      <x:c r="A1857" s="18"/>
      <x:c r="B1857" s="18"/>
      <x:c r="C1857" s="18"/>
      <x:c r="D1857" s="18"/>
      <x:c r="E1857" s="18"/>
      <x:c r="F1857" s="18"/>
      <x:c r="G1857" s="18"/>
      <x:c r="H1857" s="18"/>
      <x:c r="I1857" s="18"/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  <x:c r="AA1857" s="18"/>
      <x:c r="AB1857" s="18"/>
      <x:c r="AC1857" s="18"/>
      <x:c r="AD1857" s="18"/>
      <x:c r="AE1857" s="18"/>
      <x:c r="AF1857" s="18"/>
      <x:c r="AG1857" s="18"/>
      <x:c r="AH1857" s="18"/>
      <x:c r="AI1857" s="18"/>
    </x:row>
    <x:row r="1858">
      <x:c r="A1858" s="18"/>
      <x:c r="B1858" s="18"/>
      <x:c r="C1858" s="18"/>
      <x:c r="D1858" s="18"/>
      <x:c r="E1858" s="18"/>
      <x:c r="F1858" s="18"/>
      <x:c r="G1858" s="18"/>
      <x:c r="H1858" s="18"/>
      <x:c r="I1858" s="18"/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  <x:c r="AA1858" s="18"/>
      <x:c r="AB1858" s="18"/>
      <x:c r="AC1858" s="18"/>
      <x:c r="AD1858" s="18"/>
      <x:c r="AE1858" s="18"/>
      <x:c r="AF1858" s="18"/>
      <x:c r="AG1858" s="18"/>
      <x:c r="AH1858" s="18"/>
      <x:c r="AI1858" s="18"/>
    </x:row>
    <x:row r="1859">
      <x:c r="A1859" s="18"/>
      <x:c r="B1859" s="18"/>
      <x:c r="C1859" s="18"/>
      <x:c r="D1859" s="18"/>
      <x:c r="E1859" s="18"/>
      <x:c r="F1859" s="18"/>
      <x:c r="G1859" s="18"/>
      <x:c r="H1859" s="18"/>
      <x:c r="I1859" s="18"/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  <x:c r="AA1859" s="18"/>
      <x:c r="AB1859" s="18"/>
      <x:c r="AC1859" s="18"/>
      <x:c r="AD1859" s="18"/>
      <x:c r="AE1859" s="18"/>
      <x:c r="AF1859" s="18"/>
      <x:c r="AG1859" s="18"/>
      <x:c r="AH1859" s="18"/>
      <x:c r="AI1859" s="18"/>
    </x:row>
    <x:row r="1860">
      <x:c r="A1860" s="18"/>
      <x:c r="B1860" s="18"/>
      <x:c r="C1860" s="18"/>
      <x:c r="D1860" s="18"/>
      <x:c r="E1860" s="18"/>
      <x:c r="F1860" s="18"/>
      <x:c r="G1860" s="18"/>
      <x:c r="H1860" s="18"/>
      <x:c r="I1860" s="18"/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  <x:c r="AA1860" s="18"/>
      <x:c r="AB1860" s="18"/>
      <x:c r="AC1860" s="18"/>
      <x:c r="AD1860" s="18"/>
      <x:c r="AE1860" s="18"/>
      <x:c r="AF1860" s="18"/>
      <x:c r="AG1860" s="18"/>
      <x:c r="AH1860" s="18"/>
      <x:c r="AI1860" s="18"/>
    </x:row>
    <x:row r="1861">
      <x:c r="A1861" s="18"/>
      <x:c r="B1861" s="18"/>
      <x:c r="C1861" s="18"/>
      <x:c r="D1861" s="18"/>
      <x:c r="E1861" s="18"/>
      <x:c r="F1861" s="18"/>
      <x:c r="G1861" s="18"/>
      <x:c r="H1861" s="18"/>
      <x:c r="I1861" s="18"/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  <x:c r="AA1861" s="18"/>
      <x:c r="AB1861" s="18"/>
      <x:c r="AC1861" s="18"/>
      <x:c r="AD1861" s="18"/>
      <x:c r="AE1861" s="18"/>
      <x:c r="AF1861" s="18"/>
      <x:c r="AG1861" s="18"/>
      <x:c r="AH1861" s="18"/>
      <x:c r="AI1861" s="18"/>
    </x:row>
    <x:row r="1862">
      <x:c r="A1862" s="18"/>
      <x:c r="B1862" s="18"/>
      <x:c r="C1862" s="18"/>
      <x:c r="D1862" s="18"/>
      <x:c r="E1862" s="18"/>
      <x:c r="F1862" s="18"/>
      <x:c r="G1862" s="18"/>
      <x:c r="H1862" s="18"/>
      <x:c r="I1862" s="18"/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  <x:c r="AA1862" s="18"/>
      <x:c r="AB1862" s="18"/>
      <x:c r="AC1862" s="18"/>
      <x:c r="AD1862" s="18"/>
      <x:c r="AE1862" s="18"/>
      <x:c r="AF1862" s="18"/>
      <x:c r="AG1862" s="18"/>
      <x:c r="AH1862" s="18"/>
      <x:c r="AI1862" s="18"/>
    </x:row>
    <x:row r="1863">
      <x:c r="A1863" s="18"/>
      <x:c r="B1863" s="18"/>
      <x:c r="C1863" s="18"/>
      <x:c r="D1863" s="18"/>
      <x:c r="E1863" s="18"/>
      <x:c r="F1863" s="18"/>
      <x:c r="G1863" s="18"/>
      <x:c r="H1863" s="18"/>
      <x:c r="I1863" s="18"/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  <x:c r="AA1863" s="18"/>
      <x:c r="AB1863" s="18"/>
      <x:c r="AC1863" s="18"/>
      <x:c r="AD1863" s="18"/>
      <x:c r="AE1863" s="18"/>
      <x:c r="AF1863" s="18"/>
      <x:c r="AG1863" s="18"/>
      <x:c r="AH1863" s="18"/>
      <x:c r="AI1863" s="18"/>
    </x:row>
    <x:row r="1864">
      <x:c r="A1864" s="18"/>
      <x:c r="B1864" s="18"/>
      <x:c r="C1864" s="18"/>
      <x:c r="D1864" s="18"/>
      <x:c r="E1864" s="18"/>
      <x:c r="F1864" s="18"/>
      <x:c r="G1864" s="18"/>
      <x:c r="H1864" s="18"/>
      <x:c r="I1864" s="18"/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  <x:c r="AA1864" s="18"/>
      <x:c r="AB1864" s="18"/>
      <x:c r="AC1864" s="18"/>
      <x:c r="AD1864" s="18"/>
      <x:c r="AE1864" s="18"/>
      <x:c r="AF1864" s="18"/>
      <x:c r="AG1864" s="18"/>
      <x:c r="AH1864" s="18"/>
      <x:c r="AI1864" s="18"/>
    </x:row>
    <x:row r="1865">
      <x:c r="A1865" s="18"/>
      <x:c r="B1865" s="18"/>
      <x:c r="C1865" s="18"/>
      <x:c r="D1865" s="18"/>
      <x:c r="E1865" s="18"/>
      <x:c r="F1865" s="18"/>
      <x:c r="G1865" s="18"/>
      <x:c r="H1865" s="18"/>
      <x:c r="I1865" s="18"/>
      <x:c r="J1865" s="18"/>
      <x:c r="K1865" s="18"/>
      <x:c r="L1865" s="18"/>
      <x:c r="M1865" s="18"/>
      <x:c r="N1865" s="18"/>
      <x:c r="O1865" s="18"/>
      <x:c r="P1865" s="18"/>
      <x:c r="Q1865" s="18"/>
      <x:c r="R1865" s="18"/>
      <x:c r="S1865" s="18"/>
      <x:c r="T1865" s="18"/>
      <x:c r="U1865" s="18"/>
      <x:c r="V1865" s="18"/>
      <x:c r="W1865" s="18"/>
      <x:c r="X1865" s="18"/>
      <x:c r="Y1865" s="18"/>
      <x:c r="Z1865" s="18"/>
      <x:c r="AA1865" s="18"/>
      <x:c r="AB1865" s="18"/>
      <x:c r="AC1865" s="18"/>
      <x:c r="AD1865" s="18"/>
      <x:c r="AE1865" s="18"/>
      <x:c r="AF1865" s="18"/>
      <x:c r="AG1865" s="18"/>
      <x:c r="AH1865" s="18"/>
      <x:c r="AI1865" s="18"/>
    </x:row>
    <x:row r="1866">
      <x:c r="A1866" s="18"/>
      <x:c r="B1866" s="18"/>
      <x:c r="C1866" s="18"/>
      <x:c r="D1866" s="18"/>
      <x:c r="E1866" s="18"/>
      <x:c r="F1866" s="18"/>
      <x:c r="G1866" s="18"/>
      <x:c r="H1866" s="18"/>
      <x:c r="I1866" s="18"/>
      <x:c r="J1866" s="18"/>
      <x:c r="K1866" s="18"/>
      <x:c r="L1866" s="18"/>
      <x:c r="M1866" s="18"/>
      <x:c r="N1866" s="18"/>
      <x:c r="O1866" s="18"/>
      <x:c r="P1866" s="18"/>
      <x:c r="Q1866" s="18"/>
      <x:c r="R1866" s="18"/>
      <x:c r="S1866" s="18"/>
      <x:c r="T1866" s="18"/>
      <x:c r="U1866" s="18"/>
      <x:c r="V1866" s="18"/>
      <x:c r="W1866" s="18"/>
      <x:c r="X1866" s="18"/>
      <x:c r="Y1866" s="18"/>
      <x:c r="Z1866" s="18"/>
      <x:c r="AA1866" s="18"/>
      <x:c r="AB1866" s="18"/>
      <x:c r="AC1866" s="18"/>
      <x:c r="AD1866" s="18"/>
      <x:c r="AE1866" s="18"/>
      <x:c r="AF1866" s="18"/>
      <x:c r="AG1866" s="18"/>
      <x:c r="AH1866" s="18"/>
      <x:c r="AI1866" s="18"/>
    </x:row>
    <x:row r="1867">
      <x:c r="A1867" s="18"/>
      <x:c r="B1867" s="18"/>
      <x:c r="C1867" s="18"/>
      <x:c r="D1867" s="18"/>
      <x:c r="E1867" s="18"/>
      <x:c r="F1867" s="18"/>
      <x:c r="G1867" s="18"/>
      <x:c r="H1867" s="18"/>
      <x:c r="I1867" s="18"/>
      <x:c r="J1867" s="18"/>
      <x:c r="K1867" s="18"/>
      <x:c r="L1867" s="18"/>
      <x:c r="M1867" s="18"/>
      <x:c r="N1867" s="18"/>
      <x:c r="O1867" s="18"/>
      <x:c r="P1867" s="18"/>
      <x:c r="Q1867" s="18"/>
      <x:c r="R1867" s="18"/>
      <x:c r="S1867" s="18"/>
      <x:c r="T1867" s="18"/>
      <x:c r="U1867" s="18"/>
      <x:c r="V1867" s="18"/>
      <x:c r="W1867" s="18"/>
      <x:c r="X1867" s="18"/>
      <x:c r="Y1867" s="18"/>
      <x:c r="Z1867" s="18"/>
      <x:c r="AA1867" s="18"/>
      <x:c r="AB1867" s="18"/>
      <x:c r="AC1867" s="18"/>
      <x:c r="AD1867" s="18"/>
      <x:c r="AE1867" s="18"/>
      <x:c r="AF1867" s="18"/>
      <x:c r="AG1867" s="18"/>
      <x:c r="AH1867" s="18"/>
      <x:c r="AI1867" s="18"/>
    </x:row>
    <x:row r="1868">
      <x:c r="A1868" s="18"/>
      <x:c r="B1868" s="18"/>
      <x:c r="C1868" s="18"/>
      <x:c r="D1868" s="18"/>
      <x:c r="E1868" s="18"/>
      <x:c r="F1868" s="18"/>
      <x:c r="G1868" s="18"/>
      <x:c r="H1868" s="18"/>
      <x:c r="I1868" s="18"/>
      <x:c r="J1868" s="18"/>
      <x:c r="K1868" s="18"/>
      <x:c r="L1868" s="18"/>
      <x:c r="M1868" s="18"/>
      <x:c r="N1868" s="18"/>
      <x:c r="O1868" s="18"/>
      <x:c r="P1868" s="18"/>
      <x:c r="Q1868" s="18"/>
      <x:c r="R1868" s="18"/>
      <x:c r="S1868" s="18"/>
      <x:c r="T1868" s="18"/>
      <x:c r="U1868" s="18"/>
      <x:c r="V1868" s="18"/>
      <x:c r="W1868" s="18"/>
      <x:c r="X1868" s="18"/>
      <x:c r="Y1868" s="18"/>
      <x:c r="Z1868" s="18"/>
      <x:c r="AA1868" s="18"/>
      <x:c r="AB1868" s="18"/>
      <x:c r="AC1868" s="18"/>
      <x:c r="AD1868" s="18"/>
      <x:c r="AE1868" s="18"/>
      <x:c r="AF1868" s="18"/>
      <x:c r="AG1868" s="18"/>
      <x:c r="AH1868" s="18"/>
      <x:c r="AI1868" s="18"/>
    </x:row>
    <x:row r="1869">
      <x:c r="A1869" s="18"/>
      <x:c r="B1869" s="18"/>
      <x:c r="C1869" s="18"/>
      <x:c r="D1869" s="18"/>
      <x:c r="E1869" s="18"/>
      <x:c r="F1869" s="18"/>
      <x:c r="G1869" s="18"/>
      <x:c r="H1869" s="18"/>
      <x:c r="I1869" s="18"/>
      <x:c r="J1869" s="18"/>
      <x:c r="K1869" s="18"/>
      <x:c r="L1869" s="18"/>
      <x:c r="M1869" s="18"/>
      <x:c r="N1869" s="18"/>
      <x:c r="O1869" s="18"/>
      <x:c r="P1869" s="18"/>
      <x:c r="Q1869" s="18"/>
      <x:c r="R1869" s="18"/>
      <x:c r="S1869" s="18"/>
      <x:c r="T1869" s="18"/>
      <x:c r="U1869" s="18"/>
      <x:c r="V1869" s="18"/>
      <x:c r="W1869" s="18"/>
      <x:c r="X1869" s="18"/>
      <x:c r="Y1869" s="18"/>
      <x:c r="Z1869" s="18"/>
      <x:c r="AA1869" s="18"/>
      <x:c r="AB1869" s="18"/>
      <x:c r="AC1869" s="18"/>
      <x:c r="AD1869" s="18"/>
      <x:c r="AE1869" s="18"/>
      <x:c r="AF1869" s="18"/>
      <x:c r="AG1869" s="18"/>
      <x:c r="AH1869" s="18"/>
      <x:c r="AI1869" s="18"/>
    </x:row>
    <x:row r="1870">
      <x:c r="A1870" s="18"/>
      <x:c r="B1870" s="18"/>
      <x:c r="C1870" s="18"/>
      <x:c r="D1870" s="18"/>
      <x:c r="E1870" s="18"/>
      <x:c r="F1870" s="18"/>
      <x:c r="G1870" s="18"/>
      <x:c r="H1870" s="18"/>
      <x:c r="I1870" s="18"/>
      <x:c r="J1870" s="18"/>
      <x:c r="K1870" s="18"/>
      <x:c r="L1870" s="18"/>
      <x:c r="M1870" s="18"/>
      <x:c r="N1870" s="18"/>
      <x:c r="O1870" s="18"/>
      <x:c r="P1870" s="18"/>
      <x:c r="Q1870" s="18"/>
      <x:c r="R1870" s="18"/>
      <x:c r="S1870" s="18"/>
      <x:c r="T1870" s="18"/>
      <x:c r="U1870" s="18"/>
      <x:c r="V1870" s="18"/>
      <x:c r="W1870" s="18"/>
      <x:c r="X1870" s="18"/>
      <x:c r="Y1870" s="18"/>
      <x:c r="Z1870" s="18"/>
      <x:c r="AA1870" s="18"/>
      <x:c r="AB1870" s="18"/>
      <x:c r="AC1870" s="18"/>
      <x:c r="AD1870" s="18"/>
      <x:c r="AE1870" s="18"/>
      <x:c r="AF1870" s="18"/>
      <x:c r="AG1870" s="18"/>
      <x:c r="AH1870" s="18"/>
      <x:c r="AI1870" s="18"/>
    </x:row>
    <x:row r="1871">
      <x:c r="A1871" s="18"/>
      <x:c r="B1871" s="18"/>
      <x:c r="C1871" s="18"/>
      <x:c r="D1871" s="18"/>
      <x:c r="E1871" s="18"/>
      <x:c r="F1871" s="18"/>
      <x:c r="G1871" s="18"/>
      <x:c r="H1871" s="18"/>
      <x:c r="I1871" s="18"/>
      <x:c r="J1871" s="18"/>
      <x:c r="K1871" s="18"/>
      <x:c r="L1871" s="18"/>
      <x:c r="M1871" s="18"/>
      <x:c r="N1871" s="18"/>
      <x:c r="O1871" s="18"/>
      <x:c r="P1871" s="18"/>
      <x:c r="Q1871" s="18"/>
      <x:c r="R1871" s="18"/>
      <x:c r="S1871" s="18"/>
      <x:c r="T1871" s="18"/>
      <x:c r="U1871" s="18"/>
      <x:c r="V1871" s="18"/>
      <x:c r="W1871" s="18"/>
      <x:c r="X1871" s="18"/>
      <x:c r="Y1871" s="18"/>
      <x:c r="Z1871" s="18"/>
      <x:c r="AA1871" s="18"/>
      <x:c r="AB1871" s="18"/>
      <x:c r="AC1871" s="18"/>
      <x:c r="AD1871" s="18"/>
      <x:c r="AE1871" s="18"/>
      <x:c r="AF1871" s="18"/>
      <x:c r="AG1871" s="18"/>
      <x:c r="AH1871" s="18"/>
      <x:c r="AI1871" s="18"/>
    </x:row>
    <x:row r="1872">
      <x:c r="A1872" s="18"/>
      <x:c r="B1872" s="18"/>
      <x:c r="C1872" s="18"/>
      <x:c r="D1872" s="18"/>
      <x:c r="E1872" s="18"/>
      <x:c r="F1872" s="18"/>
      <x:c r="G1872" s="18"/>
      <x:c r="H1872" s="18"/>
      <x:c r="I1872" s="18"/>
      <x:c r="J1872" s="18"/>
      <x:c r="K1872" s="18"/>
      <x:c r="L1872" s="18"/>
      <x:c r="M1872" s="18"/>
      <x:c r="N1872" s="18"/>
      <x:c r="O1872" s="18"/>
      <x:c r="P1872" s="18"/>
      <x:c r="Q1872" s="18"/>
      <x:c r="R1872" s="18"/>
      <x:c r="S1872" s="18"/>
      <x:c r="T1872" s="18"/>
      <x:c r="U1872" s="18"/>
      <x:c r="V1872" s="18"/>
      <x:c r="W1872" s="18"/>
      <x:c r="X1872" s="18"/>
      <x:c r="Y1872" s="18"/>
      <x:c r="Z1872" s="18"/>
      <x:c r="AA1872" s="18"/>
      <x:c r="AB1872" s="18"/>
      <x:c r="AC1872" s="18"/>
      <x:c r="AD1872" s="18"/>
      <x:c r="AE1872" s="18"/>
      <x:c r="AF1872" s="18"/>
      <x:c r="AG1872" s="18"/>
      <x:c r="AH1872" s="18"/>
      <x:c r="AI1872" s="18"/>
    </x:row>
    <x:row r="1873">
      <x:c r="A1873" s="18"/>
      <x:c r="B1873" s="18"/>
      <x:c r="C1873" s="18"/>
      <x:c r="D1873" s="18"/>
      <x:c r="E1873" s="18"/>
      <x:c r="F1873" s="18"/>
      <x:c r="G1873" s="18"/>
      <x:c r="H1873" s="18"/>
      <x:c r="I1873" s="18"/>
      <x:c r="J1873" s="18"/>
      <x:c r="K1873" s="18"/>
      <x:c r="L1873" s="18"/>
      <x:c r="M1873" s="18"/>
      <x:c r="N1873" s="18"/>
      <x:c r="O1873" s="18"/>
      <x:c r="P1873" s="18"/>
      <x:c r="Q1873" s="18"/>
      <x:c r="R1873" s="18"/>
      <x:c r="S1873" s="18"/>
      <x:c r="T1873" s="18"/>
      <x:c r="U1873" s="18"/>
      <x:c r="V1873" s="18"/>
      <x:c r="W1873" s="18"/>
      <x:c r="X1873" s="18"/>
      <x:c r="Y1873" s="18"/>
      <x:c r="Z1873" s="18"/>
      <x:c r="AA1873" s="18"/>
      <x:c r="AB1873" s="18"/>
      <x:c r="AC1873" s="18"/>
      <x:c r="AD1873" s="18"/>
      <x:c r="AE1873" s="18"/>
      <x:c r="AF1873" s="18"/>
      <x:c r="AG1873" s="18"/>
      <x:c r="AH1873" s="18"/>
      <x:c r="AI1873" s="18"/>
    </x:row>
    <x:row r="1874">
      <x:c r="A1874" s="18"/>
      <x:c r="B1874" s="18"/>
      <x:c r="C1874" s="18"/>
      <x:c r="D1874" s="18"/>
      <x:c r="E1874" s="18"/>
      <x:c r="F1874" s="18"/>
      <x:c r="G1874" s="18"/>
      <x:c r="H1874" s="18"/>
      <x:c r="I1874" s="18"/>
      <x:c r="J1874" s="18"/>
      <x:c r="K1874" s="18"/>
      <x:c r="L1874" s="18"/>
      <x:c r="M1874" s="18"/>
      <x:c r="N1874" s="18"/>
      <x:c r="O1874" s="18"/>
      <x:c r="P1874" s="18"/>
      <x:c r="Q1874" s="18"/>
      <x:c r="R1874" s="18"/>
      <x:c r="S1874" s="18"/>
      <x:c r="T1874" s="18"/>
      <x:c r="U1874" s="18"/>
      <x:c r="V1874" s="18"/>
      <x:c r="W1874" s="18"/>
      <x:c r="X1874" s="18"/>
      <x:c r="Y1874" s="18"/>
      <x:c r="Z1874" s="18"/>
      <x:c r="AA1874" s="18"/>
      <x:c r="AB1874" s="18"/>
      <x:c r="AC1874" s="18"/>
      <x:c r="AD1874" s="18"/>
      <x:c r="AE1874" s="18"/>
      <x:c r="AF1874" s="18"/>
      <x:c r="AG1874" s="18"/>
      <x:c r="AH1874" s="18"/>
      <x:c r="AI1874" s="18"/>
    </x:row>
    <x:row r="1875">
      <x:c r="A1875" s="18"/>
      <x:c r="B1875" s="18"/>
      <x:c r="C1875" s="18"/>
      <x:c r="D1875" s="18"/>
      <x:c r="E1875" s="18"/>
      <x:c r="F1875" s="18"/>
      <x:c r="G1875" s="18"/>
      <x:c r="H1875" s="18"/>
      <x:c r="I1875" s="18"/>
      <x:c r="J1875" s="18"/>
      <x:c r="K1875" s="18"/>
      <x:c r="L1875" s="18"/>
      <x:c r="M1875" s="18"/>
      <x:c r="N1875" s="18"/>
      <x:c r="O1875" s="18"/>
      <x:c r="P1875" s="18"/>
      <x:c r="Q1875" s="18"/>
      <x:c r="R1875" s="18"/>
      <x:c r="S1875" s="18"/>
      <x:c r="T1875" s="18"/>
      <x:c r="U1875" s="18"/>
      <x:c r="V1875" s="18"/>
      <x:c r="W1875" s="18"/>
      <x:c r="X1875" s="18"/>
      <x:c r="Y1875" s="18"/>
      <x:c r="Z1875" s="18"/>
      <x:c r="AA1875" s="18"/>
      <x:c r="AB1875" s="18"/>
      <x:c r="AC1875" s="18"/>
      <x:c r="AD1875" s="18"/>
      <x:c r="AE1875" s="18"/>
      <x:c r="AF1875" s="18"/>
      <x:c r="AG1875" s="18"/>
      <x:c r="AH1875" s="18"/>
      <x:c r="AI1875" s="18"/>
    </x:row>
    <x:row r="1876">
      <x:c r="A1876" s="18"/>
      <x:c r="B1876" s="18"/>
      <x:c r="C1876" s="18"/>
      <x:c r="D1876" s="18"/>
      <x:c r="E1876" s="18"/>
      <x:c r="F1876" s="18"/>
      <x:c r="G1876" s="18"/>
      <x:c r="H1876" s="18"/>
      <x:c r="I1876" s="18"/>
      <x:c r="J1876" s="18"/>
      <x:c r="K1876" s="18"/>
      <x:c r="L1876" s="18"/>
      <x:c r="M1876" s="18"/>
      <x:c r="N1876" s="18"/>
      <x:c r="O1876" s="18"/>
      <x:c r="P1876" s="18"/>
      <x:c r="Q1876" s="18"/>
      <x:c r="R1876" s="18"/>
      <x:c r="S1876" s="18"/>
      <x:c r="T1876" s="18"/>
      <x:c r="U1876" s="18"/>
      <x:c r="V1876" s="18"/>
      <x:c r="W1876" s="18"/>
      <x:c r="X1876" s="18"/>
      <x:c r="Y1876" s="18"/>
      <x:c r="Z1876" s="18"/>
      <x:c r="AA1876" s="18"/>
      <x:c r="AB1876" s="18"/>
      <x:c r="AC1876" s="18"/>
      <x:c r="AD1876" s="18"/>
      <x:c r="AE1876" s="18"/>
      <x:c r="AF1876" s="18"/>
      <x:c r="AG1876" s="18"/>
      <x:c r="AH1876" s="18"/>
      <x:c r="AI1876" s="18"/>
    </x:row>
    <x:row r="1877">
      <x:c r="A1877" s="18"/>
      <x:c r="B1877" s="18"/>
      <x:c r="C1877" s="18"/>
      <x:c r="D1877" s="18"/>
      <x:c r="E1877" s="18"/>
      <x:c r="F1877" s="18"/>
      <x:c r="G1877" s="18"/>
      <x:c r="H1877" s="18"/>
      <x:c r="I1877" s="18"/>
      <x:c r="J1877" s="18"/>
      <x:c r="K1877" s="18"/>
      <x:c r="L1877" s="18"/>
      <x:c r="M1877" s="18"/>
      <x:c r="N1877" s="18"/>
      <x:c r="O1877" s="18"/>
      <x:c r="P1877" s="18"/>
      <x:c r="Q1877" s="18"/>
      <x:c r="R1877" s="18"/>
      <x:c r="S1877" s="18"/>
      <x:c r="T1877" s="18"/>
      <x:c r="U1877" s="18"/>
      <x:c r="V1877" s="18"/>
      <x:c r="W1877" s="18"/>
      <x:c r="X1877" s="18"/>
      <x:c r="Y1877" s="18"/>
      <x:c r="Z1877" s="18"/>
      <x:c r="AA1877" s="18"/>
      <x:c r="AB1877" s="18"/>
      <x:c r="AC1877" s="18"/>
      <x:c r="AD1877" s="18"/>
      <x:c r="AE1877" s="18"/>
      <x:c r="AF1877" s="18"/>
      <x:c r="AG1877" s="18"/>
      <x:c r="AH1877" s="18"/>
      <x:c r="AI1877" s="18"/>
    </x:row>
    <x:row r="1878">
      <x:c r="A1878" s="18"/>
      <x:c r="B1878" s="18"/>
      <x:c r="C1878" s="18"/>
      <x:c r="D1878" s="18"/>
      <x:c r="E1878" s="18"/>
      <x:c r="F1878" s="18"/>
      <x:c r="G1878" s="18"/>
      <x:c r="H1878" s="18"/>
      <x:c r="I1878" s="18"/>
      <x:c r="J1878" s="18"/>
      <x:c r="K1878" s="18"/>
      <x:c r="L1878" s="18"/>
      <x:c r="M1878" s="18"/>
      <x:c r="N1878" s="18"/>
      <x:c r="O1878" s="18"/>
      <x:c r="P1878" s="18"/>
      <x:c r="Q1878" s="18"/>
      <x:c r="R1878" s="18"/>
      <x:c r="S1878" s="18"/>
      <x:c r="T1878" s="18"/>
      <x:c r="U1878" s="18"/>
      <x:c r="V1878" s="18"/>
      <x:c r="W1878" s="18"/>
      <x:c r="X1878" s="18"/>
      <x:c r="Y1878" s="18"/>
      <x:c r="Z1878" s="18"/>
      <x:c r="AA1878" s="18"/>
      <x:c r="AB1878" s="18"/>
      <x:c r="AC1878" s="18"/>
      <x:c r="AD1878" s="18"/>
      <x:c r="AE1878" s="18"/>
      <x:c r="AF1878" s="18"/>
      <x:c r="AG1878" s="18"/>
      <x:c r="AH1878" s="18"/>
      <x:c r="AI1878" s="18"/>
    </x:row>
    <x:row r="1879">
      <x:c r="A1879" s="18"/>
      <x:c r="B1879" s="18"/>
      <x:c r="C1879" s="18"/>
      <x:c r="D1879" s="18"/>
      <x:c r="E1879" s="18"/>
      <x:c r="F1879" s="18"/>
      <x:c r="G1879" s="18"/>
      <x:c r="H1879" s="18"/>
      <x:c r="I1879" s="18"/>
      <x:c r="J1879" s="18"/>
      <x:c r="K1879" s="18"/>
      <x:c r="L1879" s="18"/>
      <x:c r="M1879" s="18"/>
      <x:c r="N1879" s="18"/>
      <x:c r="O1879" s="18"/>
      <x:c r="P1879" s="18"/>
      <x:c r="Q1879" s="18"/>
      <x:c r="R1879" s="18"/>
      <x:c r="S1879" s="18"/>
      <x:c r="T1879" s="18"/>
      <x:c r="U1879" s="18"/>
      <x:c r="V1879" s="18"/>
      <x:c r="W1879" s="18"/>
      <x:c r="X1879" s="18"/>
      <x:c r="Y1879" s="18"/>
      <x:c r="Z1879" s="18"/>
      <x:c r="AA1879" s="18"/>
      <x:c r="AB1879" s="18"/>
      <x:c r="AC1879" s="18"/>
      <x:c r="AD1879" s="18"/>
      <x:c r="AE1879" s="18"/>
      <x:c r="AF1879" s="18"/>
      <x:c r="AG1879" s="18"/>
      <x:c r="AH1879" s="18"/>
      <x:c r="AI1879" s="18"/>
    </x:row>
    <x:row r="1880">
      <x:c r="A1880" s="18"/>
      <x:c r="B1880" s="18"/>
      <x:c r="C1880" s="18"/>
      <x:c r="D1880" s="18"/>
      <x:c r="E1880" s="18"/>
      <x:c r="F1880" s="18"/>
      <x:c r="G1880" s="18"/>
      <x:c r="H1880" s="18"/>
      <x:c r="I1880" s="18"/>
      <x:c r="J1880" s="18"/>
      <x:c r="K1880" s="18"/>
      <x:c r="L1880" s="18"/>
      <x:c r="M1880" s="18"/>
      <x:c r="N1880" s="18"/>
      <x:c r="O1880" s="18"/>
      <x:c r="P1880" s="18"/>
      <x:c r="Q1880" s="18"/>
      <x:c r="R1880" s="18"/>
      <x:c r="S1880" s="18"/>
      <x:c r="T1880" s="18"/>
      <x:c r="U1880" s="18"/>
      <x:c r="V1880" s="18"/>
      <x:c r="W1880" s="18"/>
      <x:c r="X1880" s="18"/>
      <x:c r="Y1880" s="18"/>
      <x:c r="Z1880" s="18"/>
      <x:c r="AA1880" s="18"/>
      <x:c r="AB1880" s="18"/>
      <x:c r="AC1880" s="18"/>
      <x:c r="AD1880" s="18"/>
      <x:c r="AE1880" s="18"/>
      <x:c r="AF1880" s="18"/>
      <x:c r="AG1880" s="18"/>
      <x:c r="AH1880" s="18"/>
      <x:c r="AI1880" s="18"/>
    </x:row>
    <x:row r="1881">
      <x:c r="A1881" s="18"/>
      <x:c r="B1881" s="18"/>
      <x:c r="C1881" s="18"/>
      <x:c r="D1881" s="18"/>
      <x:c r="E1881" s="18"/>
      <x:c r="F1881" s="18"/>
      <x:c r="G1881" s="18"/>
      <x:c r="H1881" s="18"/>
      <x:c r="I1881" s="18"/>
      <x:c r="J1881" s="18"/>
      <x:c r="K1881" s="18"/>
      <x:c r="L1881" s="18"/>
      <x:c r="M1881" s="18"/>
      <x:c r="N1881" s="18"/>
      <x:c r="O1881" s="18"/>
      <x:c r="P1881" s="18"/>
      <x:c r="Q1881" s="18"/>
      <x:c r="R1881" s="18"/>
      <x:c r="S1881" s="18"/>
      <x:c r="T1881" s="18"/>
      <x:c r="U1881" s="18"/>
      <x:c r="V1881" s="18"/>
      <x:c r="W1881" s="18"/>
      <x:c r="X1881" s="18"/>
      <x:c r="Y1881" s="18"/>
      <x:c r="Z1881" s="18"/>
      <x:c r="AA1881" s="18"/>
      <x:c r="AB1881" s="18"/>
      <x:c r="AC1881" s="18"/>
      <x:c r="AD1881" s="18"/>
      <x:c r="AE1881" s="18"/>
      <x:c r="AF1881" s="18"/>
      <x:c r="AG1881" s="18"/>
      <x:c r="AH1881" s="18"/>
      <x:c r="AI1881" s="18"/>
    </x:row>
    <x:row r="1882">
      <x:c r="A1882" s="18"/>
      <x:c r="B1882" s="18"/>
      <x:c r="C1882" s="18"/>
      <x:c r="D1882" s="18"/>
      <x:c r="E1882" s="18"/>
      <x:c r="F1882" s="18"/>
      <x:c r="G1882" s="18"/>
      <x:c r="H1882" s="18"/>
      <x:c r="I1882" s="18"/>
      <x:c r="J1882" s="18"/>
      <x:c r="K1882" s="18"/>
      <x:c r="L1882" s="18"/>
      <x:c r="M1882" s="18"/>
      <x:c r="N1882" s="18"/>
      <x:c r="O1882" s="18"/>
      <x:c r="P1882" s="18"/>
      <x:c r="Q1882" s="18"/>
      <x:c r="R1882" s="18"/>
      <x:c r="S1882" s="18"/>
      <x:c r="T1882" s="18"/>
      <x:c r="U1882" s="18"/>
      <x:c r="V1882" s="18"/>
      <x:c r="W1882" s="18"/>
      <x:c r="X1882" s="18"/>
      <x:c r="Y1882" s="18"/>
      <x:c r="Z1882" s="18"/>
      <x:c r="AA1882" s="18"/>
      <x:c r="AB1882" s="18"/>
      <x:c r="AC1882" s="18"/>
      <x:c r="AD1882" s="18"/>
      <x:c r="AE1882" s="18"/>
      <x:c r="AF1882" s="18"/>
      <x:c r="AG1882" s="18"/>
      <x:c r="AH1882" s="18"/>
      <x:c r="AI1882" s="18"/>
    </x:row>
    <x:row r="1883">
      <x:c r="A1883" s="18"/>
      <x:c r="B1883" s="18"/>
      <x:c r="C1883" s="18"/>
      <x:c r="D1883" s="18"/>
      <x:c r="E1883" s="18"/>
      <x:c r="F1883" s="18"/>
      <x:c r="G1883" s="18"/>
      <x:c r="H1883" s="18"/>
      <x:c r="I1883" s="18"/>
      <x:c r="J1883" s="18"/>
      <x:c r="K1883" s="18"/>
      <x:c r="L1883" s="18"/>
      <x:c r="M1883" s="18"/>
      <x:c r="N1883" s="18"/>
      <x:c r="O1883" s="18"/>
      <x:c r="P1883" s="18"/>
      <x:c r="Q1883" s="18"/>
      <x:c r="R1883" s="18"/>
      <x:c r="S1883" s="18"/>
      <x:c r="T1883" s="18"/>
      <x:c r="U1883" s="18"/>
      <x:c r="V1883" s="18"/>
      <x:c r="W1883" s="18"/>
      <x:c r="X1883" s="18"/>
      <x:c r="Y1883" s="18"/>
      <x:c r="Z1883" s="18"/>
      <x:c r="AA1883" s="18"/>
      <x:c r="AB1883" s="18"/>
      <x:c r="AC1883" s="18"/>
      <x:c r="AD1883" s="18"/>
      <x:c r="AE1883" s="18"/>
      <x:c r="AF1883" s="18"/>
      <x:c r="AG1883" s="18"/>
      <x:c r="AH1883" s="18"/>
      <x:c r="AI1883" s="18"/>
    </x:row>
    <x:row r="1884">
      <x:c r="A1884" s="18"/>
      <x:c r="B1884" s="18"/>
      <x:c r="C1884" s="18"/>
      <x:c r="D1884" s="18"/>
      <x:c r="E1884" s="18"/>
      <x:c r="F1884" s="18"/>
      <x:c r="G1884" s="18"/>
      <x:c r="H1884" s="18"/>
      <x:c r="I1884" s="18"/>
      <x:c r="J1884" s="18"/>
      <x:c r="K1884" s="18"/>
      <x:c r="L1884" s="18"/>
      <x:c r="M1884" s="18"/>
      <x:c r="N1884" s="18"/>
      <x:c r="O1884" s="18"/>
      <x:c r="P1884" s="18"/>
      <x:c r="Q1884" s="18"/>
      <x:c r="R1884" s="18"/>
      <x:c r="S1884" s="18"/>
      <x:c r="T1884" s="18"/>
      <x:c r="U1884" s="18"/>
      <x:c r="V1884" s="18"/>
      <x:c r="W1884" s="18"/>
      <x:c r="X1884" s="18"/>
      <x:c r="Y1884" s="18"/>
      <x:c r="Z1884" s="18"/>
      <x:c r="AA1884" s="18"/>
      <x:c r="AB1884" s="18"/>
      <x:c r="AC1884" s="18"/>
      <x:c r="AD1884" s="18"/>
      <x:c r="AE1884" s="18"/>
      <x:c r="AF1884" s="18"/>
      <x:c r="AG1884" s="18"/>
      <x:c r="AH1884" s="18"/>
      <x:c r="AI1884" s="18"/>
    </x:row>
    <x:row r="1885">
      <x:c r="A1885" s="18"/>
      <x:c r="B1885" s="18"/>
      <x:c r="C1885" s="18"/>
      <x:c r="D1885" s="18"/>
      <x:c r="E1885" s="18"/>
      <x:c r="F1885" s="18"/>
      <x:c r="G1885" s="18"/>
      <x:c r="H1885" s="18"/>
      <x:c r="I1885" s="18"/>
      <x:c r="J1885" s="18"/>
      <x:c r="K1885" s="18"/>
      <x:c r="L1885" s="18"/>
      <x:c r="M1885" s="18"/>
      <x:c r="N1885" s="18"/>
      <x:c r="O1885" s="18"/>
      <x:c r="P1885" s="18"/>
      <x:c r="Q1885" s="18"/>
      <x:c r="R1885" s="18"/>
      <x:c r="S1885" s="18"/>
      <x:c r="T1885" s="18"/>
      <x:c r="U1885" s="18"/>
      <x:c r="V1885" s="18"/>
      <x:c r="W1885" s="18"/>
      <x:c r="X1885" s="18"/>
      <x:c r="Y1885" s="18"/>
      <x:c r="Z1885" s="18"/>
      <x:c r="AA1885" s="18"/>
      <x:c r="AB1885" s="18"/>
      <x:c r="AC1885" s="18"/>
      <x:c r="AD1885" s="18"/>
      <x:c r="AE1885" s="18"/>
      <x:c r="AF1885" s="18"/>
      <x:c r="AG1885" s="18"/>
      <x:c r="AH1885" s="18"/>
      <x:c r="AI1885" s="18"/>
    </x:row>
    <x:row r="1886">
      <x:c r="A1886" s="18"/>
      <x:c r="B1886" s="18"/>
      <x:c r="C1886" s="18"/>
      <x:c r="D1886" s="18"/>
      <x:c r="E1886" s="18"/>
      <x:c r="F1886" s="18"/>
      <x:c r="G1886" s="18"/>
      <x:c r="H1886" s="18"/>
      <x:c r="I1886" s="18"/>
      <x:c r="J1886" s="18"/>
      <x:c r="K1886" s="18"/>
      <x:c r="L1886" s="18"/>
      <x:c r="M1886" s="18"/>
      <x:c r="N1886" s="18"/>
      <x:c r="O1886" s="18"/>
      <x:c r="P1886" s="18"/>
      <x:c r="Q1886" s="18"/>
      <x:c r="R1886" s="18"/>
      <x:c r="S1886" s="18"/>
      <x:c r="T1886" s="18"/>
      <x:c r="U1886" s="18"/>
      <x:c r="V1886" s="18"/>
      <x:c r="W1886" s="18"/>
      <x:c r="X1886" s="18"/>
      <x:c r="Y1886" s="18"/>
      <x:c r="Z1886" s="18"/>
      <x:c r="AA1886" s="18"/>
      <x:c r="AB1886" s="18"/>
      <x:c r="AC1886" s="18"/>
      <x:c r="AD1886" s="18"/>
      <x:c r="AE1886" s="18"/>
      <x:c r="AF1886" s="18"/>
      <x:c r="AG1886" s="18"/>
      <x:c r="AH1886" s="18"/>
      <x:c r="AI1886" s="18"/>
    </x:row>
    <x:row r="1887">
      <x:c r="A1887" s="18"/>
      <x:c r="B1887" s="18"/>
      <x:c r="C1887" s="18"/>
      <x:c r="D1887" s="18"/>
      <x:c r="E1887" s="18"/>
      <x:c r="F1887" s="18"/>
      <x:c r="G1887" s="18"/>
      <x:c r="H1887" s="18"/>
      <x:c r="I1887" s="18"/>
      <x:c r="J1887" s="18"/>
      <x:c r="K1887" s="18"/>
      <x:c r="L1887" s="18"/>
      <x:c r="M1887" s="18"/>
      <x:c r="N1887" s="18"/>
      <x:c r="O1887" s="18"/>
      <x:c r="P1887" s="18"/>
      <x:c r="Q1887" s="18"/>
      <x:c r="R1887" s="18"/>
      <x:c r="S1887" s="18"/>
      <x:c r="T1887" s="18"/>
      <x:c r="U1887" s="18"/>
      <x:c r="V1887" s="18"/>
      <x:c r="W1887" s="18"/>
      <x:c r="X1887" s="18"/>
      <x:c r="Y1887" s="18"/>
      <x:c r="Z1887" s="18"/>
      <x:c r="AA1887" s="18"/>
      <x:c r="AB1887" s="18"/>
      <x:c r="AC1887" s="18"/>
      <x:c r="AD1887" s="18"/>
      <x:c r="AE1887" s="18"/>
      <x:c r="AF1887" s="18"/>
      <x:c r="AG1887" s="18"/>
      <x:c r="AH1887" s="18"/>
      <x:c r="AI1887" s="18"/>
    </x:row>
    <x:row r="1888">
      <x:c r="A1888" s="18"/>
      <x:c r="B1888" s="18"/>
      <x:c r="C1888" s="18"/>
      <x:c r="D1888" s="18"/>
      <x:c r="E1888" s="18"/>
      <x:c r="F1888" s="18"/>
      <x:c r="G1888" s="18"/>
      <x:c r="H1888" s="18"/>
      <x:c r="I1888" s="18"/>
      <x:c r="J1888" s="18"/>
      <x:c r="K1888" s="18"/>
      <x:c r="L1888" s="18"/>
      <x:c r="M1888" s="18"/>
      <x:c r="N1888" s="18"/>
      <x:c r="O1888" s="18"/>
      <x:c r="P1888" s="18"/>
      <x:c r="Q1888" s="18"/>
      <x:c r="R1888" s="18"/>
      <x:c r="S1888" s="18"/>
      <x:c r="T1888" s="18"/>
      <x:c r="U1888" s="18"/>
      <x:c r="V1888" s="18"/>
      <x:c r="W1888" s="18"/>
      <x:c r="X1888" s="18"/>
      <x:c r="Y1888" s="18"/>
      <x:c r="Z1888" s="18"/>
      <x:c r="AA1888" s="18"/>
      <x:c r="AB1888" s="18"/>
      <x:c r="AC1888" s="18"/>
      <x:c r="AD1888" s="18"/>
      <x:c r="AE1888" s="18"/>
      <x:c r="AF1888" s="18"/>
      <x:c r="AG1888" s="18"/>
      <x:c r="AH1888" s="18"/>
      <x:c r="AI1888" s="18"/>
    </x:row>
    <x:row r="1889">
      <x:c r="A1889" s="18"/>
      <x:c r="B1889" s="18"/>
      <x:c r="C1889" s="18"/>
      <x:c r="D1889" s="18"/>
      <x:c r="E1889" s="18"/>
      <x:c r="F1889" s="18"/>
      <x:c r="G1889" s="18"/>
      <x:c r="H1889" s="18"/>
      <x:c r="I1889" s="18"/>
      <x:c r="J1889" s="18"/>
      <x:c r="K1889" s="18"/>
      <x:c r="L1889" s="18"/>
      <x:c r="M1889" s="18"/>
      <x:c r="N1889" s="18"/>
      <x:c r="O1889" s="18"/>
      <x:c r="P1889" s="18"/>
      <x:c r="Q1889" s="18"/>
      <x:c r="R1889" s="18"/>
      <x:c r="S1889" s="18"/>
      <x:c r="T1889" s="18"/>
      <x:c r="U1889" s="18"/>
      <x:c r="V1889" s="18"/>
      <x:c r="W1889" s="18"/>
      <x:c r="X1889" s="18"/>
      <x:c r="Y1889" s="18"/>
      <x:c r="Z1889" s="18"/>
      <x:c r="AA1889" s="18"/>
      <x:c r="AB1889" s="18"/>
      <x:c r="AC1889" s="18"/>
      <x:c r="AD1889" s="18"/>
      <x:c r="AE1889" s="18"/>
      <x:c r="AF1889" s="18"/>
      <x:c r="AG1889" s="18"/>
      <x:c r="AH1889" s="18"/>
      <x:c r="AI1889" s="18"/>
    </x:row>
    <x:row r="1890">
      <x:c r="A1890" s="18"/>
      <x:c r="B1890" s="18"/>
      <x:c r="C1890" s="18"/>
      <x:c r="D1890" s="18"/>
      <x:c r="E1890" s="18"/>
      <x:c r="F1890" s="18"/>
      <x:c r="G1890" s="18"/>
      <x:c r="H1890" s="18"/>
      <x:c r="I1890" s="18"/>
      <x:c r="J1890" s="18"/>
      <x:c r="K1890" s="18"/>
      <x:c r="L1890" s="18"/>
      <x:c r="M1890" s="18"/>
      <x:c r="N1890" s="18"/>
      <x:c r="O1890" s="18"/>
      <x:c r="P1890" s="18"/>
      <x:c r="Q1890" s="18"/>
      <x:c r="R1890" s="18"/>
      <x:c r="S1890" s="18"/>
      <x:c r="T1890" s="18"/>
      <x:c r="U1890" s="18"/>
      <x:c r="V1890" s="18"/>
      <x:c r="W1890" s="18"/>
      <x:c r="X1890" s="18"/>
      <x:c r="Y1890" s="18"/>
      <x:c r="Z1890" s="18"/>
      <x:c r="AA1890" s="18"/>
      <x:c r="AB1890" s="18"/>
      <x:c r="AC1890" s="18"/>
      <x:c r="AD1890" s="18"/>
      <x:c r="AE1890" s="18"/>
      <x:c r="AF1890" s="18"/>
      <x:c r="AG1890" s="18"/>
      <x:c r="AH1890" s="18"/>
      <x:c r="AI1890" s="18"/>
    </x:row>
    <x:row r="1891">
      <x:c r="A1891" s="18"/>
      <x:c r="B1891" s="18"/>
      <x:c r="C1891" s="18"/>
      <x:c r="D1891" s="18"/>
      <x:c r="E1891" s="18"/>
      <x:c r="F1891" s="18"/>
      <x:c r="G1891" s="18"/>
      <x:c r="H1891" s="18"/>
      <x:c r="I1891" s="18"/>
      <x:c r="J1891" s="18"/>
      <x:c r="K1891" s="18"/>
      <x:c r="L1891" s="18"/>
      <x:c r="M1891" s="18"/>
      <x:c r="N1891" s="18"/>
      <x:c r="O1891" s="18"/>
      <x:c r="P1891" s="18"/>
      <x:c r="Q1891" s="18"/>
      <x:c r="R1891" s="18"/>
      <x:c r="S1891" s="18"/>
      <x:c r="T1891" s="18"/>
      <x:c r="U1891" s="18"/>
      <x:c r="V1891" s="18"/>
      <x:c r="W1891" s="18"/>
      <x:c r="X1891" s="18"/>
      <x:c r="Y1891" s="18"/>
      <x:c r="Z1891" s="18"/>
      <x:c r="AA1891" s="18"/>
      <x:c r="AB1891" s="18"/>
      <x:c r="AC1891" s="18"/>
      <x:c r="AD1891" s="18"/>
      <x:c r="AE1891" s="18"/>
      <x:c r="AF1891" s="18"/>
      <x:c r="AG1891" s="18"/>
      <x:c r="AH1891" s="18"/>
      <x:c r="AI1891" s="18"/>
    </x:row>
    <x:row r="1892">
      <x:c r="A1892" s="18"/>
      <x:c r="B1892" s="18"/>
      <x:c r="C1892" s="18"/>
      <x:c r="D1892" s="18"/>
      <x:c r="E1892" s="18"/>
      <x:c r="F1892" s="18"/>
      <x:c r="G1892" s="18"/>
      <x:c r="H1892" s="18"/>
      <x:c r="I1892" s="18"/>
      <x:c r="J1892" s="18"/>
      <x:c r="K1892" s="18"/>
      <x:c r="L1892" s="18"/>
      <x:c r="M1892" s="18"/>
      <x:c r="N1892" s="18"/>
      <x:c r="O1892" s="18"/>
      <x:c r="P1892" s="18"/>
      <x:c r="Q1892" s="18"/>
      <x:c r="R1892" s="18"/>
      <x:c r="S1892" s="18"/>
      <x:c r="T1892" s="18"/>
      <x:c r="U1892" s="18"/>
      <x:c r="V1892" s="18"/>
      <x:c r="W1892" s="18"/>
      <x:c r="X1892" s="18"/>
      <x:c r="Y1892" s="18"/>
      <x:c r="Z1892" s="18"/>
      <x:c r="AA1892" s="18"/>
      <x:c r="AB1892" s="18"/>
      <x:c r="AC1892" s="18"/>
      <x:c r="AD1892" s="18"/>
      <x:c r="AE1892" s="18"/>
      <x:c r="AF1892" s="18"/>
      <x:c r="AG1892" s="18"/>
      <x:c r="AH1892" s="18"/>
      <x:c r="AI1892" s="18"/>
    </x:row>
    <x:row r="1893">
      <x:c r="A1893" s="18"/>
      <x:c r="B1893" s="18"/>
      <x:c r="C1893" s="18"/>
      <x:c r="D1893" s="18"/>
      <x:c r="E1893" s="18"/>
      <x:c r="F1893" s="18"/>
      <x:c r="G1893" s="18"/>
      <x:c r="H1893" s="18"/>
      <x:c r="I1893" s="18"/>
      <x:c r="J1893" s="18"/>
      <x:c r="K1893" s="18"/>
      <x:c r="L1893" s="18"/>
      <x:c r="M1893" s="18"/>
      <x:c r="N1893" s="18"/>
      <x:c r="O1893" s="18"/>
      <x:c r="P1893" s="18"/>
      <x:c r="Q1893" s="18"/>
      <x:c r="R1893" s="18"/>
      <x:c r="S1893" s="18"/>
      <x:c r="T1893" s="18"/>
      <x:c r="U1893" s="18"/>
      <x:c r="V1893" s="18"/>
      <x:c r="W1893" s="18"/>
      <x:c r="X1893" s="18"/>
      <x:c r="Y1893" s="18"/>
      <x:c r="Z1893" s="18"/>
      <x:c r="AA1893" s="18"/>
      <x:c r="AB1893" s="18"/>
      <x:c r="AC1893" s="18"/>
      <x:c r="AD1893" s="18"/>
      <x:c r="AE1893" s="18"/>
      <x:c r="AF1893" s="18"/>
      <x:c r="AG1893" s="18"/>
      <x:c r="AH1893" s="18"/>
      <x:c r="AI1893" s="18"/>
    </x:row>
    <x:row r="1894">
      <x:c r="A1894" s="18"/>
      <x:c r="B1894" s="18"/>
      <x:c r="C1894" s="18"/>
      <x:c r="D1894" s="18"/>
      <x:c r="E1894" s="18"/>
      <x:c r="F1894" s="18"/>
      <x:c r="G1894" s="18"/>
      <x:c r="H1894" s="18"/>
      <x:c r="I1894" s="18"/>
      <x:c r="J1894" s="18"/>
      <x:c r="K1894" s="18"/>
      <x:c r="L1894" s="18"/>
      <x:c r="M1894" s="18"/>
      <x:c r="N1894" s="18"/>
      <x:c r="O1894" s="18"/>
      <x:c r="P1894" s="18"/>
      <x:c r="Q1894" s="18"/>
      <x:c r="R1894" s="18"/>
      <x:c r="S1894" s="18"/>
      <x:c r="T1894" s="18"/>
      <x:c r="U1894" s="18"/>
      <x:c r="V1894" s="18"/>
      <x:c r="W1894" s="18"/>
      <x:c r="X1894" s="18"/>
      <x:c r="Y1894" s="18"/>
      <x:c r="Z1894" s="18"/>
      <x:c r="AA1894" s="18"/>
      <x:c r="AB1894" s="18"/>
      <x:c r="AC1894" s="18"/>
      <x:c r="AD1894" s="18"/>
      <x:c r="AE1894" s="18"/>
      <x:c r="AF1894" s="18"/>
      <x:c r="AG1894" s="18"/>
      <x:c r="AH1894" s="18"/>
      <x:c r="AI1894" s="18"/>
    </x:row>
    <x:row r="1895">
      <x:c r="A1895" s="18"/>
      <x:c r="B1895" s="18"/>
      <x:c r="C1895" s="18"/>
      <x:c r="D1895" s="18"/>
      <x:c r="E1895" s="18"/>
      <x:c r="F1895" s="18"/>
      <x:c r="G1895" s="18"/>
      <x:c r="H1895" s="18"/>
      <x:c r="I1895" s="18"/>
      <x:c r="J1895" s="18"/>
      <x:c r="K1895" s="18"/>
      <x:c r="L1895" s="18"/>
      <x:c r="M1895" s="18"/>
      <x:c r="N1895" s="18"/>
      <x:c r="O1895" s="18"/>
      <x:c r="P1895" s="18"/>
      <x:c r="Q1895" s="18"/>
      <x:c r="R1895" s="18"/>
      <x:c r="S1895" s="18"/>
      <x:c r="T1895" s="18"/>
      <x:c r="U1895" s="18"/>
      <x:c r="V1895" s="18"/>
      <x:c r="W1895" s="18"/>
      <x:c r="X1895" s="18"/>
      <x:c r="Y1895" s="18"/>
      <x:c r="Z1895" s="18"/>
      <x:c r="AA1895" s="18"/>
      <x:c r="AB1895" s="18"/>
      <x:c r="AC1895" s="18"/>
      <x:c r="AD1895" s="18"/>
      <x:c r="AE1895" s="18"/>
      <x:c r="AF1895" s="18"/>
      <x:c r="AG1895" s="18"/>
      <x:c r="AH1895" s="18"/>
      <x:c r="AI1895" s="18"/>
    </x:row>
    <x:row r="1896">
      <x:c r="A1896" s="18"/>
      <x:c r="B1896" s="18"/>
      <x:c r="C1896" s="18"/>
      <x:c r="D1896" s="18"/>
      <x:c r="E1896" s="18"/>
      <x:c r="F1896" s="18"/>
      <x:c r="G1896" s="18"/>
      <x:c r="H1896" s="18"/>
      <x:c r="I1896" s="18"/>
      <x:c r="J1896" s="18"/>
      <x:c r="K1896" s="18"/>
      <x:c r="L1896" s="18"/>
      <x:c r="M1896" s="18"/>
      <x:c r="N1896" s="18"/>
      <x:c r="O1896" s="18"/>
      <x:c r="P1896" s="18"/>
      <x:c r="Q1896" s="18"/>
      <x:c r="R1896" s="18"/>
      <x:c r="S1896" s="18"/>
      <x:c r="T1896" s="18"/>
      <x:c r="U1896" s="18"/>
      <x:c r="V1896" s="18"/>
      <x:c r="W1896" s="18"/>
      <x:c r="X1896" s="18"/>
      <x:c r="Y1896" s="18"/>
      <x:c r="Z1896" s="18"/>
      <x:c r="AA1896" s="18"/>
      <x:c r="AB1896" s="18"/>
      <x:c r="AC1896" s="18"/>
      <x:c r="AD1896" s="18"/>
      <x:c r="AE1896" s="18"/>
      <x:c r="AF1896" s="18"/>
      <x:c r="AG1896" s="18"/>
      <x:c r="AH1896" s="18"/>
      <x:c r="AI1896" s="18"/>
    </x:row>
    <x:row r="1897">
      <x:c r="A1897" s="18"/>
      <x:c r="B1897" s="18"/>
      <x:c r="C1897" s="18"/>
      <x:c r="D1897" s="18"/>
      <x:c r="E1897" s="18"/>
      <x:c r="F1897" s="18"/>
      <x:c r="G1897" s="18"/>
      <x:c r="H1897" s="18"/>
      <x:c r="I1897" s="18"/>
      <x:c r="J1897" s="18"/>
      <x:c r="K1897" s="18"/>
      <x:c r="L1897" s="18"/>
      <x:c r="M1897" s="18"/>
      <x:c r="N1897" s="18"/>
      <x:c r="O1897" s="18"/>
      <x:c r="P1897" s="18"/>
      <x:c r="Q1897" s="18"/>
      <x:c r="R1897" s="18"/>
      <x:c r="S1897" s="18"/>
      <x:c r="T1897" s="18"/>
      <x:c r="U1897" s="18"/>
      <x:c r="V1897" s="18"/>
      <x:c r="W1897" s="18"/>
      <x:c r="X1897" s="18"/>
      <x:c r="Y1897" s="18"/>
      <x:c r="Z1897" s="18"/>
      <x:c r="AA1897" s="18"/>
      <x:c r="AB1897" s="18"/>
      <x:c r="AC1897" s="18"/>
      <x:c r="AD1897" s="18"/>
      <x:c r="AE1897" s="18"/>
      <x:c r="AF1897" s="18"/>
      <x:c r="AG1897" s="18"/>
      <x:c r="AH1897" s="18"/>
      <x:c r="AI1897" s="18"/>
    </x:row>
    <x:row r="1898">
      <x:c r="A1898" s="18"/>
      <x:c r="B1898" s="18"/>
      <x:c r="C1898" s="18"/>
      <x:c r="D1898" s="18"/>
      <x:c r="E1898" s="18"/>
      <x:c r="F1898" s="18"/>
      <x:c r="G1898" s="18"/>
      <x:c r="H1898" s="18"/>
      <x:c r="I1898" s="18"/>
      <x:c r="J1898" s="18"/>
      <x:c r="K1898" s="18"/>
      <x:c r="L1898" s="18"/>
      <x:c r="M1898" s="18"/>
      <x:c r="N1898" s="18"/>
      <x:c r="O1898" s="18"/>
      <x:c r="P1898" s="18"/>
      <x:c r="Q1898" s="18"/>
      <x:c r="R1898" s="18"/>
      <x:c r="S1898" s="18"/>
      <x:c r="T1898" s="18"/>
      <x:c r="U1898" s="18"/>
      <x:c r="V1898" s="18"/>
      <x:c r="W1898" s="18"/>
      <x:c r="X1898" s="18"/>
      <x:c r="Y1898" s="18"/>
      <x:c r="Z1898" s="18"/>
      <x:c r="AA1898" s="18"/>
      <x:c r="AB1898" s="18"/>
      <x:c r="AC1898" s="18"/>
      <x:c r="AD1898" s="18"/>
      <x:c r="AE1898" s="18"/>
      <x:c r="AF1898" s="18"/>
      <x:c r="AG1898" s="18"/>
      <x:c r="AH1898" s="18"/>
      <x:c r="AI1898" s="18"/>
    </x:row>
    <x:row r="1899">
      <x:c r="A1899" s="18"/>
      <x:c r="B1899" s="18"/>
      <x:c r="C1899" s="18"/>
      <x:c r="D1899" s="18"/>
      <x:c r="E1899" s="18"/>
      <x:c r="F1899" s="18"/>
      <x:c r="G1899" s="18"/>
      <x:c r="H1899" s="18"/>
      <x:c r="I1899" s="18"/>
      <x:c r="J1899" s="18"/>
      <x:c r="K1899" s="18"/>
      <x:c r="L1899" s="18"/>
      <x:c r="M1899" s="18"/>
      <x:c r="N1899" s="18"/>
      <x:c r="O1899" s="18"/>
      <x:c r="P1899" s="18"/>
      <x:c r="Q1899" s="18"/>
      <x:c r="R1899" s="18"/>
      <x:c r="S1899" s="18"/>
      <x:c r="T1899" s="18"/>
      <x:c r="U1899" s="18"/>
      <x:c r="V1899" s="18"/>
      <x:c r="W1899" s="18"/>
      <x:c r="X1899" s="18"/>
      <x:c r="Y1899" s="18"/>
      <x:c r="Z1899" s="18"/>
      <x:c r="AA1899" s="18"/>
      <x:c r="AB1899" s="18"/>
      <x:c r="AC1899" s="18"/>
      <x:c r="AD1899" s="18"/>
      <x:c r="AE1899" s="18"/>
      <x:c r="AF1899" s="18"/>
      <x:c r="AG1899" s="18"/>
      <x:c r="AH1899" s="18"/>
      <x:c r="AI1899" s="18"/>
    </x:row>
    <x:row r="1900">
      <x:c r="A1900" s="18"/>
      <x:c r="B1900" s="18"/>
      <x:c r="C1900" s="18"/>
      <x:c r="D1900" s="18"/>
      <x:c r="E1900" s="18"/>
      <x:c r="F1900" s="18"/>
      <x:c r="G1900" s="18"/>
      <x:c r="H1900" s="18"/>
      <x:c r="I1900" s="18"/>
      <x:c r="J1900" s="18"/>
      <x:c r="K1900" s="18"/>
      <x:c r="L1900" s="18"/>
      <x:c r="M1900" s="18"/>
      <x:c r="N1900" s="18"/>
      <x:c r="O1900" s="18"/>
      <x:c r="P1900" s="18"/>
      <x:c r="Q1900" s="18"/>
      <x:c r="R1900" s="18"/>
      <x:c r="S1900" s="18"/>
      <x:c r="T1900" s="18"/>
      <x:c r="U1900" s="18"/>
      <x:c r="V1900" s="18"/>
      <x:c r="W1900" s="18"/>
      <x:c r="X1900" s="18"/>
      <x:c r="Y1900" s="18"/>
      <x:c r="Z1900" s="18"/>
      <x:c r="AA1900" s="18"/>
      <x:c r="AB1900" s="18"/>
      <x:c r="AC1900" s="18"/>
      <x:c r="AD1900" s="18"/>
      <x:c r="AE1900" s="18"/>
      <x:c r="AF1900" s="18"/>
      <x:c r="AG1900" s="18"/>
      <x:c r="AH1900" s="18"/>
      <x:c r="AI1900" s="18"/>
    </x:row>
    <x:row r="1901">
      <x:c r="A1901" s="18"/>
      <x:c r="B1901" s="18"/>
      <x:c r="C1901" s="18"/>
      <x:c r="D1901" s="18"/>
      <x:c r="E1901" s="18"/>
      <x:c r="F1901" s="18"/>
      <x:c r="G1901" s="18"/>
      <x:c r="H1901" s="18"/>
      <x:c r="I1901" s="18"/>
      <x:c r="J1901" s="18"/>
      <x:c r="K1901" s="18"/>
      <x:c r="L1901" s="18"/>
      <x:c r="M1901" s="18"/>
      <x:c r="N1901" s="18"/>
      <x:c r="O1901" s="18"/>
      <x:c r="P1901" s="18"/>
      <x:c r="Q1901" s="18"/>
      <x:c r="R1901" s="18"/>
      <x:c r="S1901" s="18"/>
      <x:c r="T1901" s="18"/>
      <x:c r="U1901" s="18"/>
      <x:c r="V1901" s="18"/>
      <x:c r="W1901" s="18"/>
      <x:c r="X1901" s="18"/>
      <x:c r="Y1901" s="18"/>
      <x:c r="Z1901" s="18"/>
      <x:c r="AA1901" s="18"/>
      <x:c r="AB1901" s="18"/>
      <x:c r="AC1901" s="18"/>
      <x:c r="AD1901" s="18"/>
      <x:c r="AE1901" s="18"/>
      <x:c r="AF1901" s="18"/>
      <x:c r="AG1901" s="18"/>
      <x:c r="AH1901" s="18"/>
      <x:c r="AI1901" s="18"/>
    </x:row>
    <x:row r="1902">
      <x:c r="A1902" s="18"/>
      <x:c r="B1902" s="18"/>
      <x:c r="C1902" s="18"/>
      <x:c r="D1902" s="18"/>
      <x:c r="E1902" s="18"/>
      <x:c r="F1902" s="18"/>
      <x:c r="G1902" s="18"/>
      <x:c r="H1902" s="18"/>
      <x:c r="I1902" s="18"/>
      <x:c r="J1902" s="18"/>
      <x:c r="K1902" s="18"/>
      <x:c r="L1902" s="18"/>
      <x:c r="M1902" s="18"/>
      <x:c r="N1902" s="18"/>
      <x:c r="O1902" s="18"/>
      <x:c r="P1902" s="18"/>
      <x:c r="Q1902" s="18"/>
      <x:c r="R1902" s="18"/>
      <x:c r="S1902" s="18"/>
      <x:c r="T1902" s="18"/>
      <x:c r="U1902" s="18"/>
      <x:c r="V1902" s="18"/>
      <x:c r="W1902" s="18"/>
      <x:c r="X1902" s="18"/>
      <x:c r="Y1902" s="18"/>
      <x:c r="Z1902" s="18"/>
      <x:c r="AA1902" s="18"/>
      <x:c r="AB1902" s="18"/>
      <x:c r="AC1902" s="18"/>
      <x:c r="AD1902" s="18"/>
      <x:c r="AE1902" s="18"/>
      <x:c r="AF1902" s="18"/>
      <x:c r="AG1902" s="18"/>
      <x:c r="AH1902" s="18"/>
      <x:c r="AI1902" s="18"/>
    </x:row>
    <x:row r="1903">
      <x:c r="A1903" s="18"/>
      <x:c r="B1903" s="18"/>
      <x:c r="C1903" s="18"/>
      <x:c r="D1903" s="18"/>
      <x:c r="E1903" s="18"/>
      <x:c r="F1903" s="18"/>
      <x:c r="G1903" s="18"/>
      <x:c r="H1903" s="18"/>
      <x:c r="I1903" s="18"/>
      <x:c r="J1903" s="18"/>
      <x:c r="K1903" s="18"/>
      <x:c r="L1903" s="18"/>
      <x:c r="M1903" s="18"/>
      <x:c r="N1903" s="18"/>
      <x:c r="O1903" s="18"/>
      <x:c r="P1903" s="18"/>
      <x:c r="Q1903" s="18"/>
      <x:c r="R1903" s="18"/>
      <x:c r="S1903" s="18"/>
      <x:c r="T1903" s="18"/>
      <x:c r="U1903" s="18"/>
      <x:c r="V1903" s="18"/>
      <x:c r="W1903" s="18"/>
      <x:c r="X1903" s="18"/>
      <x:c r="Y1903" s="18"/>
      <x:c r="Z1903" s="18"/>
      <x:c r="AA1903" s="18"/>
      <x:c r="AB1903" s="18"/>
      <x:c r="AC1903" s="18"/>
      <x:c r="AD1903" s="18"/>
      <x:c r="AE1903" s="18"/>
      <x:c r="AF1903" s="18"/>
      <x:c r="AG1903" s="18"/>
      <x:c r="AH1903" s="18"/>
      <x:c r="AI1903" s="18"/>
    </x:row>
    <x:row r="1904">
      <x:c r="A1904" s="18"/>
      <x:c r="B1904" s="18"/>
      <x:c r="C1904" s="18"/>
      <x:c r="D1904" s="18"/>
      <x:c r="E1904" s="18"/>
      <x:c r="F1904" s="18"/>
      <x:c r="G1904" s="18"/>
      <x:c r="H1904" s="18"/>
      <x:c r="I1904" s="18"/>
      <x:c r="J1904" s="18"/>
      <x:c r="K1904" s="18"/>
      <x:c r="L1904" s="18"/>
      <x:c r="M1904" s="18"/>
      <x:c r="N1904" s="18"/>
      <x:c r="O1904" s="18"/>
      <x:c r="P1904" s="18"/>
      <x:c r="Q1904" s="18"/>
      <x:c r="R1904" s="18"/>
      <x:c r="S1904" s="18"/>
      <x:c r="T1904" s="18"/>
      <x:c r="U1904" s="18"/>
      <x:c r="V1904" s="18"/>
      <x:c r="W1904" s="18"/>
      <x:c r="X1904" s="18"/>
      <x:c r="Y1904" s="18"/>
      <x:c r="Z1904" s="18"/>
      <x:c r="AA1904" s="18"/>
      <x:c r="AB1904" s="18"/>
      <x:c r="AC1904" s="18"/>
      <x:c r="AD1904" s="18"/>
      <x:c r="AE1904" s="18"/>
      <x:c r="AF1904" s="18"/>
      <x:c r="AG1904" s="18"/>
      <x:c r="AH1904" s="18"/>
      <x:c r="AI1904" s="18"/>
    </x:row>
    <x:row r="1905">
      <x:c r="A1905" s="18"/>
      <x:c r="B1905" s="18"/>
      <x:c r="C1905" s="18"/>
      <x:c r="D1905" s="18"/>
      <x:c r="E1905" s="18"/>
      <x:c r="F1905" s="18"/>
      <x:c r="G1905" s="18"/>
      <x:c r="H1905" s="18"/>
      <x:c r="I1905" s="18"/>
      <x:c r="J1905" s="18"/>
      <x:c r="K1905" s="18"/>
      <x:c r="L1905" s="18"/>
      <x:c r="M1905" s="18"/>
      <x:c r="N1905" s="18"/>
      <x:c r="O1905" s="18"/>
      <x:c r="P1905" s="18"/>
      <x:c r="Q1905" s="18"/>
      <x:c r="R1905" s="18"/>
      <x:c r="S1905" s="18"/>
      <x:c r="T1905" s="18"/>
      <x:c r="U1905" s="18"/>
      <x:c r="V1905" s="18"/>
      <x:c r="W1905" s="18"/>
      <x:c r="X1905" s="18"/>
      <x:c r="Y1905" s="18"/>
      <x:c r="Z1905" s="18"/>
      <x:c r="AA1905" s="18"/>
      <x:c r="AB1905" s="18"/>
      <x:c r="AC1905" s="18"/>
      <x:c r="AD1905" s="18"/>
      <x:c r="AE1905" s="18"/>
      <x:c r="AF1905" s="18"/>
      <x:c r="AG1905" s="18"/>
      <x:c r="AH1905" s="18"/>
      <x:c r="AI1905" s="18"/>
    </x:row>
    <x:row r="1906">
      <x:c r="A1906" s="18"/>
      <x:c r="B1906" s="18"/>
      <x:c r="C1906" s="18"/>
      <x:c r="D1906" s="18"/>
      <x:c r="E1906" s="18"/>
      <x:c r="F1906" s="18"/>
      <x:c r="G1906" s="18"/>
      <x:c r="H1906" s="18"/>
      <x:c r="I1906" s="18"/>
      <x:c r="J1906" s="18"/>
      <x:c r="K1906" s="18"/>
      <x:c r="L1906" s="18"/>
      <x:c r="M1906" s="18"/>
      <x:c r="N1906" s="18"/>
      <x:c r="O1906" s="18"/>
      <x:c r="P1906" s="18"/>
      <x:c r="Q1906" s="18"/>
      <x:c r="R1906" s="18"/>
      <x:c r="S1906" s="18"/>
      <x:c r="T1906" s="18"/>
      <x:c r="U1906" s="18"/>
      <x:c r="V1906" s="18"/>
      <x:c r="W1906" s="18"/>
      <x:c r="X1906" s="18"/>
      <x:c r="Y1906" s="18"/>
      <x:c r="Z1906" s="18"/>
      <x:c r="AA1906" s="18"/>
      <x:c r="AB1906" s="18"/>
      <x:c r="AC1906" s="18"/>
      <x:c r="AD1906" s="18"/>
      <x:c r="AE1906" s="18"/>
      <x:c r="AF1906" s="18"/>
      <x:c r="AG1906" s="18"/>
      <x:c r="AH1906" s="18"/>
      <x:c r="AI1906" s="18"/>
    </x:row>
    <x:row r="1907">
      <x:c r="A1907" s="18"/>
      <x:c r="B1907" s="18"/>
      <x:c r="C1907" s="18"/>
      <x:c r="D1907" s="18"/>
      <x:c r="E1907" s="18"/>
      <x:c r="F1907" s="18"/>
      <x:c r="G1907" s="18"/>
      <x:c r="H1907" s="18"/>
      <x:c r="I1907" s="18"/>
      <x:c r="J1907" s="18"/>
      <x:c r="K1907" s="18"/>
      <x:c r="L1907" s="18"/>
      <x:c r="M1907" s="18"/>
      <x:c r="N1907" s="18"/>
      <x:c r="O1907" s="18"/>
      <x:c r="P1907" s="18"/>
      <x:c r="Q1907" s="18"/>
      <x:c r="R1907" s="18"/>
      <x:c r="S1907" s="18"/>
      <x:c r="T1907" s="18"/>
      <x:c r="U1907" s="18"/>
      <x:c r="V1907" s="18"/>
      <x:c r="W1907" s="18"/>
      <x:c r="X1907" s="18"/>
      <x:c r="Y1907" s="18"/>
      <x:c r="Z1907" s="18"/>
      <x:c r="AA1907" s="18"/>
      <x:c r="AB1907" s="18"/>
      <x:c r="AC1907" s="18"/>
      <x:c r="AD1907" s="18"/>
      <x:c r="AE1907" s="18"/>
      <x:c r="AF1907" s="18"/>
      <x:c r="AG1907" s="18"/>
      <x:c r="AH1907" s="18"/>
      <x:c r="AI1907" s="18"/>
    </x:row>
    <x:row r="1908">
      <x:c r="A1908" s="18"/>
      <x:c r="B1908" s="18"/>
      <x:c r="C1908" s="18"/>
      <x:c r="D1908" s="18"/>
      <x:c r="E1908" s="18"/>
      <x:c r="F1908" s="18"/>
      <x:c r="G1908" s="18"/>
      <x:c r="H1908" s="18"/>
      <x:c r="I1908" s="18"/>
      <x:c r="J1908" s="18"/>
      <x:c r="K1908" s="18"/>
      <x:c r="L1908" s="18"/>
      <x:c r="M1908" s="18"/>
      <x:c r="N1908" s="18"/>
      <x:c r="O1908" s="18"/>
      <x:c r="P1908" s="18"/>
      <x:c r="Q1908" s="18"/>
      <x:c r="R1908" s="18"/>
      <x:c r="S1908" s="18"/>
      <x:c r="T1908" s="18"/>
      <x:c r="U1908" s="18"/>
      <x:c r="V1908" s="18"/>
      <x:c r="W1908" s="18"/>
      <x:c r="X1908" s="18"/>
      <x:c r="Y1908" s="18"/>
      <x:c r="Z1908" s="18"/>
      <x:c r="AA1908" s="18"/>
      <x:c r="AB1908" s="18"/>
      <x:c r="AC1908" s="18"/>
      <x:c r="AD1908" s="18"/>
      <x:c r="AE1908" s="18"/>
      <x:c r="AF1908" s="18"/>
      <x:c r="AG1908" s="18"/>
      <x:c r="AH1908" s="18"/>
      <x:c r="AI1908" s="18"/>
    </x:row>
    <x:row r="1909">
      <x:c r="A1909" s="18"/>
      <x:c r="B1909" s="18"/>
      <x:c r="C1909" s="18"/>
      <x:c r="D1909" s="18"/>
      <x:c r="E1909" s="18"/>
      <x:c r="F1909" s="18"/>
      <x:c r="G1909" s="18"/>
      <x:c r="H1909" s="18"/>
      <x:c r="I1909" s="18"/>
      <x:c r="J1909" s="18"/>
      <x:c r="K1909" s="18"/>
      <x:c r="L1909" s="18"/>
      <x:c r="M1909" s="18"/>
      <x:c r="N1909" s="18"/>
      <x:c r="O1909" s="18"/>
      <x:c r="P1909" s="18"/>
      <x:c r="Q1909" s="18"/>
      <x:c r="R1909" s="18"/>
      <x:c r="S1909" s="18"/>
      <x:c r="T1909" s="18"/>
      <x:c r="U1909" s="18"/>
      <x:c r="V1909" s="18"/>
      <x:c r="W1909" s="18"/>
      <x:c r="X1909" s="18"/>
      <x:c r="Y1909" s="18"/>
      <x:c r="Z1909" s="18"/>
      <x:c r="AA1909" s="18"/>
      <x:c r="AB1909" s="18"/>
      <x:c r="AC1909" s="18"/>
      <x:c r="AD1909" s="18"/>
      <x:c r="AE1909" s="18"/>
      <x:c r="AF1909" s="18"/>
      <x:c r="AG1909" s="18"/>
      <x:c r="AH1909" s="18"/>
      <x:c r="AI1909" s="18"/>
    </x:row>
    <x:row r="1910">
      <x:c r="A1910" s="18"/>
      <x:c r="B1910" s="18"/>
      <x:c r="C1910" s="18"/>
      <x:c r="D1910" s="18"/>
      <x:c r="E1910" s="18"/>
      <x:c r="F1910" s="18"/>
      <x:c r="G1910" s="18"/>
      <x:c r="H1910" s="18"/>
      <x:c r="I1910" s="18"/>
      <x:c r="J1910" s="18"/>
      <x:c r="K1910" s="18"/>
      <x:c r="L1910" s="18"/>
      <x:c r="M1910" s="18"/>
      <x:c r="N1910" s="18"/>
      <x:c r="O1910" s="18"/>
      <x:c r="P1910" s="18"/>
      <x:c r="Q1910" s="18"/>
      <x:c r="R1910" s="18"/>
      <x:c r="S1910" s="18"/>
      <x:c r="T1910" s="18"/>
      <x:c r="U1910" s="18"/>
      <x:c r="V1910" s="18"/>
      <x:c r="W1910" s="18"/>
      <x:c r="X1910" s="18"/>
      <x:c r="Y1910" s="18"/>
      <x:c r="Z1910" s="18"/>
      <x:c r="AA1910" s="18"/>
      <x:c r="AB1910" s="18"/>
      <x:c r="AC1910" s="18"/>
      <x:c r="AD1910" s="18"/>
      <x:c r="AE1910" s="18"/>
      <x:c r="AF1910" s="18"/>
      <x:c r="AG1910" s="18"/>
      <x:c r="AH1910" s="18"/>
      <x:c r="AI1910" s="18"/>
    </x:row>
    <x:row r="1911">
      <x:c r="A1911" s="18"/>
      <x:c r="B1911" s="18"/>
      <x:c r="C1911" s="18"/>
      <x:c r="D1911" s="18"/>
      <x:c r="E1911" s="18"/>
      <x:c r="F1911" s="18"/>
      <x:c r="G1911" s="18"/>
      <x:c r="H1911" s="18"/>
      <x:c r="I1911" s="18"/>
      <x:c r="J1911" s="18"/>
      <x:c r="K1911" s="18"/>
      <x:c r="L1911" s="18"/>
      <x:c r="M1911" s="18"/>
      <x:c r="N1911" s="18"/>
      <x:c r="O1911" s="18"/>
      <x:c r="P1911" s="18"/>
      <x:c r="Q1911" s="18"/>
      <x:c r="R1911" s="18"/>
      <x:c r="S1911" s="18"/>
      <x:c r="T1911" s="18"/>
      <x:c r="U1911" s="18"/>
      <x:c r="V1911" s="18"/>
      <x:c r="W1911" s="18"/>
      <x:c r="X1911" s="18"/>
      <x:c r="Y1911" s="18"/>
      <x:c r="Z1911" s="18"/>
      <x:c r="AA1911" s="18"/>
      <x:c r="AB1911" s="18"/>
      <x:c r="AC1911" s="18"/>
      <x:c r="AD1911" s="18"/>
      <x:c r="AE1911" s="18"/>
      <x:c r="AF1911" s="18"/>
      <x:c r="AG1911" s="18"/>
      <x:c r="AH1911" s="18"/>
      <x:c r="AI1911" s="18"/>
    </x:row>
    <x:row r="1912">
      <x:c r="A1912" s="18"/>
      <x:c r="B1912" s="18"/>
      <x:c r="C1912" s="18"/>
      <x:c r="D1912" s="18"/>
      <x:c r="E1912" s="18"/>
      <x:c r="F1912" s="18"/>
      <x:c r="G1912" s="18"/>
      <x:c r="H1912" s="18"/>
      <x:c r="I1912" s="18"/>
      <x:c r="J1912" s="18"/>
      <x:c r="K1912" s="18"/>
      <x:c r="L1912" s="18"/>
      <x:c r="M1912" s="18"/>
      <x:c r="N1912" s="18"/>
      <x:c r="O1912" s="18"/>
      <x:c r="P1912" s="18"/>
      <x:c r="Q1912" s="18"/>
      <x:c r="R1912" s="18"/>
      <x:c r="S1912" s="18"/>
      <x:c r="T1912" s="18"/>
      <x:c r="U1912" s="18"/>
      <x:c r="V1912" s="18"/>
      <x:c r="W1912" s="18"/>
      <x:c r="X1912" s="18"/>
      <x:c r="Y1912" s="18"/>
      <x:c r="Z1912" s="18"/>
      <x:c r="AA1912" s="18"/>
      <x:c r="AB1912" s="18"/>
      <x:c r="AC1912" s="18"/>
      <x:c r="AD1912" s="18"/>
      <x:c r="AE1912" s="18"/>
      <x:c r="AF1912" s="18"/>
      <x:c r="AG1912" s="18"/>
      <x:c r="AH1912" s="18"/>
      <x:c r="AI1912" s="18"/>
    </x:row>
    <x:row r="1913">
      <x:c r="A1913" s="18"/>
      <x:c r="B1913" s="18"/>
      <x:c r="C1913" s="18"/>
      <x:c r="D1913" s="18"/>
      <x:c r="E1913" s="18"/>
      <x:c r="F1913" s="18"/>
      <x:c r="G1913" s="18"/>
      <x:c r="H1913" s="18"/>
      <x:c r="I1913" s="18"/>
      <x:c r="J1913" s="18"/>
      <x:c r="K1913" s="18"/>
      <x:c r="L1913" s="18"/>
      <x:c r="M1913" s="18"/>
      <x:c r="N1913" s="18"/>
      <x:c r="O1913" s="18"/>
      <x:c r="P1913" s="18"/>
      <x:c r="Q1913" s="18"/>
      <x:c r="R1913" s="18"/>
      <x:c r="S1913" s="18"/>
      <x:c r="T1913" s="18"/>
      <x:c r="U1913" s="18"/>
      <x:c r="V1913" s="18"/>
      <x:c r="W1913" s="18"/>
      <x:c r="X1913" s="18"/>
      <x:c r="Y1913" s="18"/>
      <x:c r="Z1913" s="18"/>
      <x:c r="AA1913" s="18"/>
      <x:c r="AB1913" s="18"/>
      <x:c r="AC1913" s="18"/>
      <x:c r="AD1913" s="18"/>
      <x:c r="AE1913" s="18"/>
      <x:c r="AF1913" s="18"/>
      <x:c r="AG1913" s="18"/>
      <x:c r="AH1913" s="18"/>
      <x:c r="AI1913" s="18"/>
    </x:row>
    <x:row r="1914">
      <x:c r="A1914" s="18"/>
      <x:c r="B1914" s="18"/>
      <x:c r="C1914" s="18"/>
      <x:c r="D1914" s="18"/>
      <x:c r="E1914" s="18"/>
      <x:c r="F1914" s="18"/>
      <x:c r="G1914" s="18"/>
      <x:c r="H1914" s="18"/>
      <x:c r="I1914" s="18"/>
      <x:c r="J1914" s="18"/>
      <x:c r="K1914" s="18"/>
      <x:c r="L1914" s="18"/>
      <x:c r="M1914" s="18"/>
      <x:c r="N1914" s="18"/>
      <x:c r="O1914" s="18"/>
      <x:c r="P1914" s="18"/>
      <x:c r="Q1914" s="18"/>
      <x:c r="R1914" s="18"/>
      <x:c r="S1914" s="18"/>
      <x:c r="T1914" s="18"/>
      <x:c r="U1914" s="18"/>
      <x:c r="V1914" s="18"/>
      <x:c r="W1914" s="18"/>
      <x:c r="X1914" s="18"/>
      <x:c r="Y1914" s="18"/>
      <x:c r="Z1914" s="18"/>
      <x:c r="AA1914" s="18"/>
      <x:c r="AB1914" s="18"/>
      <x:c r="AC1914" s="18"/>
      <x:c r="AD1914" s="18"/>
      <x:c r="AE1914" s="18"/>
      <x:c r="AF1914" s="18"/>
      <x:c r="AG1914" s="18"/>
      <x:c r="AH1914" s="18"/>
      <x:c r="AI1914" s="18"/>
    </x:row>
    <x:row r="1915">
      <x:c r="A1915" s="18"/>
      <x:c r="B1915" s="18"/>
      <x:c r="C1915" s="18"/>
      <x:c r="D1915" s="18"/>
      <x:c r="E1915" s="18"/>
      <x:c r="F1915" s="18"/>
      <x:c r="G1915" s="18"/>
      <x:c r="H1915" s="18"/>
      <x:c r="I1915" s="18"/>
      <x:c r="J1915" s="18"/>
      <x:c r="K1915" s="18"/>
      <x:c r="L1915" s="18"/>
      <x:c r="M1915" s="18"/>
      <x:c r="N1915" s="18"/>
      <x:c r="O1915" s="18"/>
      <x:c r="P1915" s="18"/>
      <x:c r="Q1915" s="18"/>
      <x:c r="R1915" s="18"/>
      <x:c r="S1915" s="18"/>
      <x:c r="T1915" s="18"/>
      <x:c r="U1915" s="18"/>
      <x:c r="V1915" s="18"/>
      <x:c r="W1915" s="18"/>
      <x:c r="X1915" s="18"/>
      <x:c r="Y1915" s="18"/>
      <x:c r="Z1915" s="18"/>
      <x:c r="AA1915" s="18"/>
      <x:c r="AB1915" s="18"/>
      <x:c r="AC1915" s="18"/>
      <x:c r="AD1915" s="18"/>
      <x:c r="AE1915" s="18"/>
      <x:c r="AF1915" s="18"/>
      <x:c r="AG1915" s="18"/>
      <x:c r="AH1915" s="18"/>
      <x:c r="AI1915" s="18"/>
    </x:row>
    <x:row r="1916">
      <x:c r="A1916" s="18"/>
      <x:c r="B1916" s="18"/>
      <x:c r="C1916" s="18"/>
      <x:c r="D1916" s="18"/>
      <x:c r="E1916" s="18"/>
      <x:c r="F1916" s="18"/>
      <x:c r="G1916" s="18"/>
      <x:c r="H1916" s="18"/>
      <x:c r="I1916" s="18"/>
      <x:c r="J1916" s="18"/>
      <x:c r="K1916" s="18"/>
      <x:c r="L1916" s="18"/>
      <x:c r="M1916" s="18"/>
      <x:c r="N1916" s="18"/>
      <x:c r="O1916" s="18"/>
      <x:c r="P1916" s="18"/>
      <x:c r="Q1916" s="18"/>
      <x:c r="R1916" s="18"/>
      <x:c r="S1916" s="18"/>
      <x:c r="T1916" s="18"/>
      <x:c r="U1916" s="18"/>
      <x:c r="V1916" s="18"/>
      <x:c r="W1916" s="18"/>
      <x:c r="X1916" s="18"/>
      <x:c r="Y1916" s="18"/>
      <x:c r="Z1916" s="18"/>
      <x:c r="AA1916" s="18"/>
      <x:c r="AB1916" s="18"/>
      <x:c r="AC1916" s="18"/>
      <x:c r="AD1916" s="18"/>
      <x:c r="AE1916" s="18"/>
      <x:c r="AF1916" s="18"/>
      <x:c r="AG1916" s="18"/>
      <x:c r="AH1916" s="18"/>
      <x:c r="AI1916" s="18"/>
    </x:row>
    <x:row r="1917">
      <x:c r="A1917" s="18"/>
      <x:c r="B1917" s="18"/>
      <x:c r="C1917" s="18"/>
      <x:c r="D1917" s="18"/>
      <x:c r="E1917" s="18"/>
      <x:c r="F1917" s="18"/>
      <x:c r="G1917" s="18"/>
      <x:c r="H1917" s="18"/>
      <x:c r="I1917" s="18"/>
      <x:c r="J1917" s="18"/>
      <x:c r="K1917" s="18"/>
      <x:c r="L1917" s="18"/>
      <x:c r="M1917" s="18"/>
      <x:c r="N1917" s="18"/>
      <x:c r="O1917" s="18"/>
      <x:c r="P1917" s="18"/>
      <x:c r="Q1917" s="18"/>
      <x:c r="R1917" s="18"/>
      <x:c r="S1917" s="18"/>
      <x:c r="T1917" s="18"/>
      <x:c r="U1917" s="18"/>
      <x:c r="V1917" s="18"/>
      <x:c r="W1917" s="18"/>
      <x:c r="X1917" s="18"/>
      <x:c r="Y1917" s="18"/>
      <x:c r="Z1917" s="18"/>
      <x:c r="AA1917" s="18"/>
      <x:c r="AB1917" s="18"/>
      <x:c r="AC1917" s="18"/>
      <x:c r="AD1917" s="18"/>
      <x:c r="AE1917" s="18"/>
      <x:c r="AF1917" s="18"/>
      <x:c r="AG1917" s="18"/>
      <x:c r="AH1917" s="18"/>
      <x:c r="AI1917" s="18"/>
    </x:row>
    <x:row r="1918">
      <x:c r="A1918" s="18"/>
      <x:c r="B1918" s="18"/>
      <x:c r="C1918" s="18"/>
      <x:c r="D1918" s="18"/>
      <x:c r="E1918" s="18"/>
      <x:c r="F1918" s="18"/>
      <x:c r="G1918" s="18"/>
      <x:c r="H1918" s="18"/>
      <x:c r="I1918" s="18"/>
      <x:c r="J1918" s="18"/>
      <x:c r="K1918" s="18"/>
      <x:c r="L1918" s="18"/>
      <x:c r="M1918" s="18"/>
      <x:c r="N1918" s="18"/>
      <x:c r="O1918" s="18"/>
      <x:c r="P1918" s="18"/>
      <x:c r="Q1918" s="18"/>
      <x:c r="R1918" s="18"/>
      <x:c r="S1918" s="18"/>
      <x:c r="T1918" s="18"/>
      <x:c r="U1918" s="18"/>
      <x:c r="V1918" s="18"/>
      <x:c r="W1918" s="18"/>
      <x:c r="X1918" s="18"/>
      <x:c r="Y1918" s="18"/>
      <x:c r="Z1918" s="18"/>
      <x:c r="AA1918" s="18"/>
      <x:c r="AB1918" s="18"/>
      <x:c r="AC1918" s="18"/>
      <x:c r="AD1918" s="18"/>
      <x:c r="AE1918" s="18"/>
      <x:c r="AF1918" s="18"/>
      <x:c r="AG1918" s="18"/>
      <x:c r="AH1918" s="18"/>
      <x:c r="AI1918" s="18"/>
    </x:row>
    <x:row r="1919">
      <x:c r="A1919" s="18"/>
      <x:c r="B1919" s="18"/>
      <x:c r="C1919" s="18"/>
      <x:c r="D1919" s="18"/>
      <x:c r="E1919" s="18"/>
      <x:c r="F1919" s="18"/>
      <x:c r="G1919" s="18"/>
      <x:c r="H1919" s="18"/>
      <x:c r="I1919" s="18"/>
      <x:c r="J1919" s="18"/>
      <x:c r="K1919" s="18"/>
      <x:c r="L1919" s="18"/>
      <x:c r="M1919" s="18"/>
      <x:c r="N1919" s="18"/>
      <x:c r="O1919" s="18"/>
      <x:c r="P1919" s="18"/>
      <x:c r="Q1919" s="18"/>
      <x:c r="R1919" s="18"/>
      <x:c r="S1919" s="18"/>
      <x:c r="T1919" s="18"/>
      <x:c r="U1919" s="18"/>
      <x:c r="V1919" s="18"/>
      <x:c r="W1919" s="18"/>
      <x:c r="X1919" s="18"/>
      <x:c r="Y1919" s="18"/>
      <x:c r="Z1919" s="18"/>
      <x:c r="AA1919" s="18"/>
      <x:c r="AB1919" s="18"/>
      <x:c r="AC1919" s="18"/>
      <x:c r="AD1919" s="18"/>
      <x:c r="AE1919" s="18"/>
      <x:c r="AF1919" s="18"/>
      <x:c r="AG1919" s="18"/>
      <x:c r="AH1919" s="18"/>
      <x:c r="AI1919" s="18"/>
    </x:row>
    <x:row r="1920">
      <x:c r="A1920" s="18"/>
      <x:c r="B1920" s="18"/>
      <x:c r="C1920" s="18"/>
      <x:c r="D1920" s="18"/>
      <x:c r="E1920" s="18"/>
      <x:c r="F1920" s="18"/>
      <x:c r="G1920" s="18"/>
      <x:c r="H1920" s="18"/>
      <x:c r="I1920" s="18"/>
      <x:c r="J1920" s="18"/>
      <x:c r="K1920" s="18"/>
      <x:c r="L1920" s="18"/>
      <x:c r="M1920" s="18"/>
      <x:c r="N1920" s="18"/>
      <x:c r="O1920" s="18"/>
      <x:c r="P1920" s="18"/>
      <x:c r="Q1920" s="18"/>
      <x:c r="R1920" s="18"/>
      <x:c r="S1920" s="18"/>
      <x:c r="T1920" s="18"/>
      <x:c r="U1920" s="18"/>
      <x:c r="V1920" s="18"/>
      <x:c r="W1920" s="18"/>
      <x:c r="X1920" s="18"/>
      <x:c r="Y1920" s="18"/>
      <x:c r="Z1920" s="18"/>
      <x:c r="AA1920" s="18"/>
      <x:c r="AB1920" s="18"/>
      <x:c r="AC1920" s="18"/>
      <x:c r="AD1920" s="18"/>
      <x:c r="AE1920" s="18"/>
      <x:c r="AF1920" s="18"/>
      <x:c r="AG1920" s="18"/>
      <x:c r="AH1920" s="18"/>
      <x:c r="AI1920" s="18"/>
    </x:row>
    <x:row r="1921">
      <x:c r="A1921" s="18"/>
      <x:c r="B1921" s="18"/>
      <x:c r="C1921" s="18"/>
      <x:c r="D1921" s="18"/>
      <x:c r="E1921" s="18"/>
      <x:c r="F1921" s="18"/>
      <x:c r="G1921" s="18"/>
      <x:c r="H1921" s="18"/>
      <x:c r="I1921" s="18"/>
      <x:c r="J1921" s="18"/>
      <x:c r="K1921" s="18"/>
      <x:c r="L1921" s="18"/>
      <x:c r="M1921" s="18"/>
      <x:c r="N1921" s="18"/>
      <x:c r="O1921" s="18"/>
      <x:c r="P1921" s="18"/>
      <x:c r="Q1921" s="18"/>
      <x:c r="R1921" s="18"/>
      <x:c r="S1921" s="18"/>
      <x:c r="T1921" s="18"/>
      <x:c r="U1921" s="18"/>
      <x:c r="V1921" s="18"/>
      <x:c r="W1921" s="18"/>
      <x:c r="X1921" s="18"/>
      <x:c r="Y1921" s="18"/>
      <x:c r="Z1921" s="18"/>
      <x:c r="AA1921" s="18"/>
      <x:c r="AB1921" s="18"/>
      <x:c r="AC1921" s="18"/>
      <x:c r="AD1921" s="18"/>
      <x:c r="AE1921" s="18"/>
      <x:c r="AF1921" s="18"/>
      <x:c r="AG1921" s="18"/>
      <x:c r="AH1921" s="18"/>
      <x:c r="AI1921" s="18"/>
    </x:row>
    <x:row r="1922">
      <x:c r="A1922" s="18"/>
      <x:c r="B1922" s="18"/>
      <x:c r="C1922" s="18"/>
      <x:c r="D1922" s="18"/>
      <x:c r="E1922" s="18"/>
      <x:c r="F1922" s="18"/>
      <x:c r="G1922" s="18"/>
      <x:c r="H1922" s="18"/>
      <x:c r="I1922" s="18"/>
      <x:c r="J1922" s="18"/>
      <x:c r="K1922" s="18"/>
      <x:c r="L1922" s="18"/>
      <x:c r="M1922" s="18"/>
      <x:c r="N1922" s="18"/>
      <x:c r="O1922" s="18"/>
      <x:c r="P1922" s="18"/>
      <x:c r="Q1922" s="18"/>
      <x:c r="R1922" s="18"/>
      <x:c r="S1922" s="18"/>
      <x:c r="T1922" s="18"/>
      <x:c r="U1922" s="18"/>
      <x:c r="V1922" s="18"/>
      <x:c r="W1922" s="18"/>
      <x:c r="X1922" s="18"/>
      <x:c r="Y1922" s="18"/>
      <x:c r="Z1922" s="18"/>
      <x:c r="AA1922" s="18"/>
      <x:c r="AB1922" s="18"/>
      <x:c r="AC1922" s="18"/>
      <x:c r="AD1922" s="18"/>
      <x:c r="AE1922" s="18"/>
      <x:c r="AF1922" s="18"/>
      <x:c r="AG1922" s="18"/>
      <x:c r="AH1922" s="18"/>
      <x:c r="AI1922" s="18"/>
    </x:row>
    <x:row r="1923">
      <x:c r="A1923" s="18"/>
      <x:c r="B1923" s="18"/>
      <x:c r="C1923" s="18"/>
      <x:c r="D1923" s="18"/>
      <x:c r="E1923" s="18"/>
      <x:c r="F1923" s="18"/>
      <x:c r="G1923" s="18"/>
      <x:c r="H1923" s="18"/>
      <x:c r="I1923" s="18"/>
      <x:c r="J1923" s="18"/>
      <x:c r="K1923" s="18"/>
      <x:c r="L1923" s="18"/>
      <x:c r="M1923" s="18"/>
      <x:c r="N1923" s="18"/>
      <x:c r="O1923" s="18"/>
      <x:c r="P1923" s="18"/>
      <x:c r="Q1923" s="18"/>
      <x:c r="R1923" s="18"/>
      <x:c r="S1923" s="18"/>
      <x:c r="T1923" s="18"/>
      <x:c r="U1923" s="18"/>
      <x:c r="V1923" s="18"/>
      <x:c r="W1923" s="18"/>
      <x:c r="X1923" s="18"/>
      <x:c r="Y1923" s="18"/>
      <x:c r="Z1923" s="18"/>
      <x:c r="AA1923" s="18"/>
      <x:c r="AB1923" s="18"/>
      <x:c r="AC1923" s="18"/>
      <x:c r="AD1923" s="18"/>
      <x:c r="AE1923" s="18"/>
      <x:c r="AF1923" s="18"/>
      <x:c r="AG1923" s="18"/>
      <x:c r="AH1923" s="18"/>
      <x:c r="AI1923" s="18"/>
    </x:row>
    <x:row r="1924">
      <x:c r="A1924" s="18"/>
      <x:c r="B1924" s="18"/>
      <x:c r="C1924" s="18"/>
      <x:c r="D1924" s="18"/>
      <x:c r="E1924" s="18"/>
      <x:c r="F1924" s="18"/>
      <x:c r="G1924" s="18"/>
      <x:c r="H1924" s="18"/>
      <x:c r="I1924" s="18"/>
      <x:c r="J1924" s="18"/>
      <x:c r="K1924" s="18"/>
      <x:c r="L1924" s="18"/>
      <x:c r="M1924" s="18"/>
      <x:c r="N1924" s="18"/>
      <x:c r="O1924" s="18"/>
      <x:c r="P1924" s="18"/>
      <x:c r="Q1924" s="18"/>
      <x:c r="R1924" s="18"/>
      <x:c r="S1924" s="18"/>
      <x:c r="T1924" s="18"/>
      <x:c r="U1924" s="18"/>
      <x:c r="V1924" s="18"/>
      <x:c r="W1924" s="18"/>
      <x:c r="X1924" s="18"/>
      <x:c r="Y1924" s="18"/>
      <x:c r="Z1924" s="18"/>
      <x:c r="AA1924" s="18"/>
      <x:c r="AB1924" s="18"/>
      <x:c r="AC1924" s="18"/>
      <x:c r="AD1924" s="18"/>
      <x:c r="AE1924" s="18"/>
      <x:c r="AF1924" s="18"/>
      <x:c r="AG1924" s="18"/>
      <x:c r="AH1924" s="18"/>
      <x:c r="AI1924" s="18"/>
    </x:row>
    <x:row r="1925">
      <x:c r="A1925" s="18"/>
      <x:c r="B1925" s="18"/>
      <x:c r="C1925" s="18"/>
      <x:c r="D1925" s="18"/>
      <x:c r="E1925" s="18"/>
      <x:c r="F1925" s="18"/>
      <x:c r="G1925" s="18"/>
      <x:c r="H1925" s="18"/>
      <x:c r="I1925" s="18"/>
      <x:c r="J1925" s="18"/>
      <x:c r="K1925" s="18"/>
      <x:c r="L1925" s="18"/>
      <x:c r="M1925" s="18"/>
      <x:c r="N1925" s="18"/>
      <x:c r="O1925" s="18"/>
      <x:c r="P1925" s="18"/>
      <x:c r="Q1925" s="18"/>
      <x:c r="R1925" s="18"/>
      <x:c r="S1925" s="18"/>
      <x:c r="T1925" s="18"/>
      <x:c r="U1925" s="18"/>
      <x:c r="V1925" s="18"/>
      <x:c r="W1925" s="18"/>
      <x:c r="X1925" s="18"/>
      <x:c r="Y1925" s="18"/>
      <x:c r="Z1925" s="18"/>
      <x:c r="AA1925" s="18"/>
      <x:c r="AB1925" s="18"/>
      <x:c r="AC1925" s="18"/>
      <x:c r="AD1925" s="18"/>
      <x:c r="AE1925" s="18"/>
      <x:c r="AF1925" s="18"/>
      <x:c r="AG1925" s="18"/>
      <x:c r="AH1925" s="18"/>
      <x:c r="AI1925" s="18"/>
    </x:row>
    <x:row r="1926">
      <x:c r="A1926" s="18"/>
      <x:c r="B1926" s="18"/>
      <x:c r="C1926" s="18"/>
      <x:c r="D1926" s="18"/>
      <x:c r="E1926" s="18"/>
      <x:c r="F1926" s="18"/>
      <x:c r="G1926" s="18"/>
      <x:c r="H1926" s="18"/>
      <x:c r="I1926" s="18"/>
      <x:c r="J1926" s="18"/>
      <x:c r="K1926" s="18"/>
      <x:c r="L1926" s="18"/>
      <x:c r="M1926" s="18"/>
      <x:c r="N1926" s="18"/>
      <x:c r="O1926" s="18"/>
      <x:c r="P1926" s="18"/>
      <x:c r="Q1926" s="18"/>
      <x:c r="R1926" s="18"/>
      <x:c r="S1926" s="18"/>
      <x:c r="T1926" s="18"/>
      <x:c r="U1926" s="18"/>
      <x:c r="V1926" s="18"/>
      <x:c r="W1926" s="18"/>
      <x:c r="X1926" s="18"/>
      <x:c r="Y1926" s="18"/>
      <x:c r="Z1926" s="18"/>
      <x:c r="AA1926" s="18"/>
      <x:c r="AB1926" s="18"/>
      <x:c r="AC1926" s="18"/>
      <x:c r="AD1926" s="18"/>
      <x:c r="AE1926" s="18"/>
      <x:c r="AF1926" s="18"/>
      <x:c r="AG1926" s="18"/>
      <x:c r="AH1926" s="18"/>
      <x:c r="AI1926" s="18"/>
    </x:row>
    <x:row r="1927">
      <x:c r="A1927" s="18"/>
      <x:c r="B1927" s="18"/>
      <x:c r="C1927" s="18"/>
      <x:c r="D1927" s="18"/>
      <x:c r="E1927" s="18"/>
      <x:c r="F1927" s="18"/>
      <x:c r="G1927" s="18"/>
      <x:c r="H1927" s="18"/>
      <x:c r="I1927" s="18"/>
      <x:c r="J1927" s="18"/>
      <x:c r="K1927" s="18"/>
      <x:c r="L1927" s="18"/>
      <x:c r="M1927" s="18"/>
      <x:c r="N1927" s="18"/>
      <x:c r="O1927" s="18"/>
      <x:c r="P1927" s="18"/>
      <x:c r="Q1927" s="18"/>
      <x:c r="R1927" s="18"/>
      <x:c r="S1927" s="18"/>
      <x:c r="T1927" s="18"/>
      <x:c r="U1927" s="18"/>
      <x:c r="V1927" s="18"/>
      <x:c r="W1927" s="18"/>
      <x:c r="X1927" s="18"/>
      <x:c r="Y1927" s="18"/>
      <x:c r="Z1927" s="18"/>
      <x:c r="AA1927" s="18"/>
      <x:c r="AB1927" s="18"/>
      <x:c r="AC1927" s="18"/>
      <x:c r="AD1927" s="18"/>
      <x:c r="AE1927" s="18"/>
      <x:c r="AF1927" s="18"/>
      <x:c r="AG1927" s="18"/>
      <x:c r="AH1927" s="18"/>
      <x:c r="AI1927" s="18"/>
    </x:row>
    <x:row r="1928">
      <x:c r="A1928" s="18"/>
      <x:c r="B1928" s="18"/>
      <x:c r="C1928" s="18"/>
      <x:c r="D1928" s="18"/>
      <x:c r="E1928" s="18"/>
      <x:c r="F1928" s="18"/>
      <x:c r="G1928" s="18"/>
      <x:c r="H1928" s="18"/>
      <x:c r="I1928" s="18"/>
      <x:c r="J1928" s="18"/>
      <x:c r="K1928" s="18"/>
      <x:c r="L1928" s="18"/>
      <x:c r="M1928" s="18"/>
      <x:c r="N1928" s="18"/>
      <x:c r="O1928" s="18"/>
      <x:c r="P1928" s="18"/>
      <x:c r="Q1928" s="18"/>
      <x:c r="R1928" s="18"/>
      <x:c r="S1928" s="18"/>
      <x:c r="T1928" s="18"/>
      <x:c r="U1928" s="18"/>
      <x:c r="V1928" s="18"/>
      <x:c r="W1928" s="18"/>
      <x:c r="X1928" s="18"/>
      <x:c r="Y1928" s="18"/>
      <x:c r="Z1928" s="18"/>
      <x:c r="AA1928" s="18"/>
      <x:c r="AB1928" s="18"/>
      <x:c r="AC1928" s="18"/>
      <x:c r="AD1928" s="18"/>
      <x:c r="AE1928" s="18"/>
      <x:c r="AF1928" s="18"/>
      <x:c r="AG1928" s="18"/>
      <x:c r="AH1928" s="18"/>
      <x:c r="AI1928" s="18"/>
    </x:row>
    <x:row r="1929">
      <x:c r="A1929" s="18"/>
      <x:c r="B1929" s="18"/>
      <x:c r="C1929" s="18"/>
      <x:c r="D1929" s="18"/>
      <x:c r="E1929" s="18"/>
      <x:c r="F1929" s="18"/>
      <x:c r="G1929" s="18"/>
      <x:c r="H1929" s="18"/>
      <x:c r="I1929" s="18"/>
      <x:c r="J1929" s="18"/>
      <x:c r="K1929" s="18"/>
      <x:c r="L1929" s="18"/>
      <x:c r="M1929" s="18"/>
      <x:c r="N1929" s="18"/>
      <x:c r="O1929" s="18"/>
      <x:c r="P1929" s="18"/>
      <x:c r="Q1929" s="18"/>
      <x:c r="R1929" s="18"/>
      <x:c r="S1929" s="18"/>
      <x:c r="T1929" s="18"/>
      <x:c r="U1929" s="18"/>
      <x:c r="V1929" s="18"/>
      <x:c r="W1929" s="18"/>
      <x:c r="X1929" s="18"/>
      <x:c r="Y1929" s="18"/>
      <x:c r="Z1929" s="18"/>
      <x:c r="AA1929" s="18"/>
      <x:c r="AB1929" s="18"/>
      <x:c r="AC1929" s="18"/>
      <x:c r="AD1929" s="18"/>
      <x:c r="AE1929" s="18"/>
      <x:c r="AF1929" s="18"/>
      <x:c r="AG1929" s="18"/>
      <x:c r="AH1929" s="18"/>
      <x:c r="AI1929" s="18"/>
    </x:row>
    <x:row r="1930">
      <x:c r="A1930" s="18"/>
      <x:c r="B1930" s="18"/>
      <x:c r="C1930" s="18"/>
      <x:c r="D1930" s="18"/>
      <x:c r="E1930" s="18"/>
      <x:c r="F1930" s="18"/>
      <x:c r="G1930" s="18"/>
      <x:c r="H1930" s="18"/>
      <x:c r="I1930" s="18"/>
      <x:c r="J1930" s="18"/>
      <x:c r="K1930" s="18"/>
      <x:c r="L1930" s="18"/>
      <x:c r="M1930" s="18"/>
      <x:c r="N1930" s="18"/>
      <x:c r="O1930" s="18"/>
      <x:c r="P1930" s="18"/>
      <x:c r="Q1930" s="18"/>
      <x:c r="R1930" s="18"/>
      <x:c r="S1930" s="18"/>
      <x:c r="T1930" s="18"/>
      <x:c r="U1930" s="18"/>
      <x:c r="V1930" s="18"/>
      <x:c r="W1930" s="18"/>
      <x:c r="X1930" s="18"/>
      <x:c r="Y1930" s="18"/>
      <x:c r="Z1930" s="18"/>
      <x:c r="AA1930" s="18"/>
      <x:c r="AB1930" s="18"/>
      <x:c r="AC1930" s="18"/>
      <x:c r="AD1930" s="18"/>
      <x:c r="AE1930" s="18"/>
      <x:c r="AF1930" s="18"/>
      <x:c r="AG1930" s="18"/>
      <x:c r="AH1930" s="18"/>
      <x:c r="AI1930" s="18"/>
    </x:row>
    <x:row r="1931">
      <x:c r="A1931" s="18"/>
      <x:c r="B1931" s="18"/>
      <x:c r="C1931" s="18"/>
      <x:c r="D1931" s="18"/>
      <x:c r="E1931" s="18"/>
      <x:c r="F1931" s="18"/>
      <x:c r="G1931" s="18"/>
      <x:c r="H1931" s="18"/>
      <x:c r="I1931" s="18"/>
      <x:c r="J1931" s="18"/>
      <x:c r="K1931" s="18"/>
      <x:c r="L1931" s="18"/>
      <x:c r="M1931" s="18"/>
      <x:c r="N1931" s="18"/>
      <x:c r="O1931" s="18"/>
      <x:c r="P1931" s="18"/>
      <x:c r="Q1931" s="18"/>
      <x:c r="R1931" s="18"/>
      <x:c r="S1931" s="18"/>
      <x:c r="T1931" s="18"/>
      <x:c r="U1931" s="18"/>
      <x:c r="V1931" s="18"/>
      <x:c r="W1931" s="18"/>
      <x:c r="X1931" s="18"/>
      <x:c r="Y1931" s="18"/>
      <x:c r="Z1931" s="18"/>
      <x:c r="AA1931" s="18"/>
      <x:c r="AB1931" s="18"/>
      <x:c r="AC1931" s="18"/>
      <x:c r="AD1931" s="18"/>
      <x:c r="AE1931" s="18"/>
      <x:c r="AF1931" s="18"/>
      <x:c r="AG1931" s="18"/>
      <x:c r="AH1931" s="18"/>
      <x:c r="AI1931" s="18"/>
    </x:row>
    <x:row r="1932">
      <x:c r="A1932" s="18"/>
      <x:c r="B1932" s="18"/>
      <x:c r="C1932" s="18"/>
      <x:c r="D1932" s="18"/>
      <x:c r="E1932" s="18"/>
      <x:c r="F1932" s="18"/>
      <x:c r="G1932" s="18"/>
      <x:c r="H1932" s="18"/>
      <x:c r="I1932" s="18"/>
      <x:c r="J1932" s="18"/>
      <x:c r="K1932" s="18"/>
      <x:c r="L1932" s="18"/>
      <x:c r="M1932" s="18"/>
      <x:c r="N1932" s="18"/>
      <x:c r="O1932" s="18"/>
      <x:c r="P1932" s="18"/>
      <x:c r="Q1932" s="18"/>
      <x:c r="R1932" s="18"/>
      <x:c r="S1932" s="18"/>
      <x:c r="T1932" s="18"/>
      <x:c r="U1932" s="18"/>
      <x:c r="V1932" s="18"/>
      <x:c r="W1932" s="18"/>
      <x:c r="X1932" s="18"/>
      <x:c r="Y1932" s="18"/>
      <x:c r="Z1932" s="18"/>
      <x:c r="AA1932" s="18"/>
      <x:c r="AB1932" s="18"/>
      <x:c r="AC1932" s="18"/>
      <x:c r="AD1932" s="18"/>
      <x:c r="AE1932" s="18"/>
      <x:c r="AF1932" s="18"/>
      <x:c r="AG1932" s="18"/>
      <x:c r="AH1932" s="18"/>
      <x:c r="AI1932" s="18"/>
    </x:row>
    <x:row r="1933">
      <x:c r="A1933" s="18"/>
      <x:c r="B1933" s="18"/>
      <x:c r="C1933" s="18"/>
      <x:c r="D1933" s="18"/>
      <x:c r="E1933" s="18"/>
      <x:c r="F1933" s="18"/>
      <x:c r="G1933" s="18"/>
      <x:c r="H1933" s="18"/>
      <x:c r="I1933" s="18"/>
      <x:c r="J1933" s="18"/>
      <x:c r="K1933" s="18"/>
      <x:c r="L1933" s="18"/>
      <x:c r="M1933" s="18"/>
      <x:c r="N1933" s="18"/>
      <x:c r="O1933" s="18"/>
      <x:c r="P1933" s="18"/>
      <x:c r="Q1933" s="18"/>
      <x:c r="R1933" s="18"/>
      <x:c r="S1933" s="18"/>
      <x:c r="T1933" s="18"/>
      <x:c r="U1933" s="18"/>
      <x:c r="V1933" s="18"/>
      <x:c r="W1933" s="18"/>
      <x:c r="X1933" s="18"/>
      <x:c r="Y1933" s="18"/>
      <x:c r="Z1933" s="18"/>
      <x:c r="AA1933" s="18"/>
      <x:c r="AB1933" s="18"/>
      <x:c r="AC1933" s="18"/>
      <x:c r="AD1933" s="18"/>
      <x:c r="AE1933" s="18"/>
      <x:c r="AF1933" s="18"/>
      <x:c r="AG1933" s="18"/>
      <x:c r="AH1933" s="18"/>
      <x:c r="AI1933" s="18"/>
    </x:row>
    <x:row r="1934">
      <x:c r="A1934" s="18"/>
      <x:c r="B1934" s="18"/>
      <x:c r="C1934" s="18"/>
      <x:c r="D1934" s="18"/>
      <x:c r="E1934" s="18"/>
      <x:c r="F1934" s="18"/>
      <x:c r="G1934" s="18"/>
      <x:c r="H1934" s="18"/>
      <x:c r="I1934" s="18"/>
      <x:c r="J1934" s="18"/>
      <x:c r="K1934" s="18"/>
      <x:c r="L1934" s="18"/>
      <x:c r="M1934" s="18"/>
      <x:c r="N1934" s="18"/>
      <x:c r="O1934" s="18"/>
      <x:c r="P1934" s="18"/>
      <x:c r="Q1934" s="18"/>
      <x:c r="R1934" s="18"/>
      <x:c r="S1934" s="18"/>
      <x:c r="T1934" s="18"/>
      <x:c r="U1934" s="18"/>
      <x:c r="V1934" s="18"/>
      <x:c r="W1934" s="18"/>
      <x:c r="X1934" s="18"/>
      <x:c r="Y1934" s="18"/>
      <x:c r="Z1934" s="18"/>
      <x:c r="AA1934" s="18"/>
      <x:c r="AB1934" s="18"/>
      <x:c r="AC1934" s="18"/>
      <x:c r="AD1934" s="18"/>
      <x:c r="AE1934" s="18"/>
      <x:c r="AF1934" s="18"/>
      <x:c r="AG1934" s="18"/>
      <x:c r="AH1934" s="18"/>
      <x:c r="AI1934" s="18"/>
    </x:row>
    <x:row r="1935">
      <x:c r="A1935" s="18"/>
      <x:c r="B1935" s="18"/>
      <x:c r="C1935" s="18"/>
      <x:c r="D1935" s="18"/>
      <x:c r="E1935" s="18"/>
      <x:c r="F1935" s="18"/>
      <x:c r="G1935" s="18"/>
      <x:c r="H1935" s="18"/>
      <x:c r="I1935" s="18"/>
      <x:c r="J1935" s="18"/>
      <x:c r="K1935" s="18"/>
      <x:c r="L1935" s="18"/>
      <x:c r="M1935" s="18"/>
      <x:c r="N1935" s="18"/>
      <x:c r="O1935" s="18"/>
      <x:c r="P1935" s="18"/>
      <x:c r="Q1935" s="18"/>
      <x:c r="R1935" s="18"/>
      <x:c r="S1935" s="18"/>
      <x:c r="T1935" s="18"/>
      <x:c r="U1935" s="18"/>
      <x:c r="V1935" s="18"/>
      <x:c r="W1935" s="18"/>
      <x:c r="X1935" s="18"/>
      <x:c r="Y1935" s="18"/>
      <x:c r="Z1935" s="18"/>
      <x:c r="AA1935" s="18"/>
      <x:c r="AB1935" s="18"/>
      <x:c r="AC1935" s="18"/>
      <x:c r="AD1935" s="18"/>
      <x:c r="AE1935" s="18"/>
      <x:c r="AF1935" s="18"/>
      <x:c r="AG1935" s="18"/>
      <x:c r="AH1935" s="18"/>
      <x:c r="AI1935" s="18"/>
    </x:row>
    <x:row r="1936">
      <x:c r="A1936" s="18"/>
      <x:c r="B1936" s="18"/>
      <x:c r="C1936" s="18"/>
      <x:c r="D1936" s="18"/>
      <x:c r="E1936" s="18"/>
      <x:c r="F1936" s="18"/>
      <x:c r="G1936" s="18"/>
      <x:c r="H1936" s="18"/>
      <x:c r="I1936" s="18"/>
      <x:c r="J1936" s="18"/>
      <x:c r="K1936" s="18"/>
      <x:c r="L1936" s="18"/>
      <x:c r="M1936" s="18"/>
      <x:c r="N1936" s="18"/>
      <x:c r="O1936" s="18"/>
      <x:c r="P1936" s="18"/>
      <x:c r="Q1936" s="18"/>
      <x:c r="R1936" s="18"/>
      <x:c r="S1936" s="18"/>
      <x:c r="T1936" s="18"/>
      <x:c r="U1936" s="18"/>
      <x:c r="V1936" s="18"/>
      <x:c r="W1936" s="18"/>
      <x:c r="X1936" s="18"/>
      <x:c r="Y1936" s="18"/>
      <x:c r="Z1936" s="18"/>
      <x:c r="AA1936" s="18"/>
      <x:c r="AB1936" s="18"/>
      <x:c r="AC1936" s="18"/>
      <x:c r="AD1936" s="18"/>
      <x:c r="AE1936" s="18"/>
      <x:c r="AF1936" s="18"/>
      <x:c r="AG1936" s="18"/>
      <x:c r="AH1936" s="18"/>
      <x:c r="AI1936" s="18"/>
    </x:row>
    <x:row r="1937">
      <x:c r="A1937" s="18"/>
      <x:c r="B1937" s="18"/>
      <x:c r="C1937" s="18"/>
      <x:c r="D1937" s="18"/>
      <x:c r="E1937" s="18"/>
      <x:c r="F1937" s="18"/>
      <x:c r="G1937" s="18"/>
      <x:c r="H1937" s="18"/>
      <x:c r="I1937" s="18"/>
      <x:c r="J1937" s="18"/>
      <x:c r="K1937" s="18"/>
      <x:c r="L1937" s="18"/>
      <x:c r="M1937" s="18"/>
      <x:c r="N1937" s="18"/>
      <x:c r="O1937" s="18"/>
      <x:c r="P1937" s="18"/>
      <x:c r="Q1937" s="18"/>
      <x:c r="R1937" s="18"/>
      <x:c r="S1937" s="18"/>
      <x:c r="T1937" s="18"/>
      <x:c r="U1937" s="18"/>
      <x:c r="V1937" s="18"/>
      <x:c r="W1937" s="18"/>
      <x:c r="X1937" s="18"/>
      <x:c r="Y1937" s="18"/>
      <x:c r="Z1937" s="18"/>
      <x:c r="AA1937" s="18"/>
      <x:c r="AB1937" s="18"/>
      <x:c r="AC1937" s="18"/>
      <x:c r="AD1937" s="18"/>
      <x:c r="AE1937" s="18"/>
      <x:c r="AF1937" s="18"/>
      <x:c r="AG1937" s="18"/>
      <x:c r="AH1937" s="18"/>
      <x:c r="AI1937" s="18"/>
    </x:row>
    <x:row r="1938">
      <x:c r="A1938" s="18"/>
      <x:c r="B1938" s="18"/>
      <x:c r="C1938" s="18"/>
      <x:c r="D1938" s="18"/>
      <x:c r="E1938" s="18"/>
      <x:c r="F1938" s="18"/>
      <x:c r="G1938" s="18"/>
      <x:c r="H1938" s="18"/>
      <x:c r="I1938" s="18"/>
      <x:c r="J1938" s="18"/>
      <x:c r="K1938" s="18"/>
      <x:c r="L1938" s="18"/>
      <x:c r="M1938" s="18"/>
      <x:c r="N1938" s="18"/>
      <x:c r="O1938" s="18"/>
      <x:c r="P1938" s="18"/>
      <x:c r="Q1938" s="18"/>
      <x:c r="R1938" s="18"/>
      <x:c r="S1938" s="18"/>
      <x:c r="T1938" s="18"/>
      <x:c r="U1938" s="18"/>
      <x:c r="V1938" s="18"/>
      <x:c r="W1938" s="18"/>
      <x:c r="X1938" s="18"/>
      <x:c r="Y1938" s="18"/>
      <x:c r="Z1938" s="18"/>
      <x:c r="AA1938" s="18"/>
      <x:c r="AB1938" s="18"/>
      <x:c r="AC1938" s="18"/>
      <x:c r="AD1938" s="18"/>
      <x:c r="AE1938" s="18"/>
      <x:c r="AF1938" s="18"/>
      <x:c r="AG1938" s="18"/>
      <x:c r="AH1938" s="18"/>
      <x:c r="AI1938" s="18"/>
    </x:row>
    <x:row r="1939">
      <x:c r="A1939" s="18"/>
      <x:c r="B1939" s="18"/>
      <x:c r="C1939" s="18"/>
      <x:c r="D1939" s="18"/>
      <x:c r="E1939" s="18"/>
      <x:c r="F1939" s="18"/>
      <x:c r="G1939" s="18"/>
      <x:c r="H1939" s="18"/>
      <x:c r="I1939" s="18"/>
      <x:c r="J1939" s="18"/>
      <x:c r="K1939" s="18"/>
      <x:c r="L1939" s="18"/>
      <x:c r="M1939" s="18"/>
      <x:c r="N1939" s="18"/>
      <x:c r="O1939" s="18"/>
      <x:c r="P1939" s="18"/>
      <x:c r="Q1939" s="18"/>
      <x:c r="R1939" s="18"/>
      <x:c r="S1939" s="18"/>
      <x:c r="T1939" s="18"/>
      <x:c r="U1939" s="18"/>
      <x:c r="V1939" s="18"/>
      <x:c r="W1939" s="18"/>
      <x:c r="X1939" s="18"/>
      <x:c r="Y1939" s="18"/>
      <x:c r="Z1939" s="18"/>
      <x:c r="AA1939" s="18"/>
      <x:c r="AB1939" s="18"/>
      <x:c r="AC1939" s="18"/>
      <x:c r="AD1939" s="18"/>
      <x:c r="AE1939" s="18"/>
      <x:c r="AF1939" s="18"/>
      <x:c r="AG1939" s="18"/>
      <x:c r="AH1939" s="18"/>
      <x:c r="AI1939" s="18"/>
    </x:row>
    <x:row r="1940">
      <x:c r="A1940" s="18"/>
      <x:c r="B1940" s="18"/>
      <x:c r="C1940" s="18"/>
      <x:c r="D1940" s="18"/>
      <x:c r="E1940" s="18"/>
      <x:c r="F1940" s="18"/>
      <x:c r="G1940" s="18"/>
      <x:c r="H1940" s="18"/>
      <x:c r="I1940" s="18"/>
      <x:c r="J1940" s="18"/>
      <x:c r="K1940" s="18"/>
      <x:c r="L1940" s="18"/>
      <x:c r="M1940" s="18"/>
      <x:c r="N1940" s="18"/>
      <x:c r="O1940" s="18"/>
      <x:c r="P1940" s="18"/>
      <x:c r="Q1940" s="18"/>
      <x:c r="R1940" s="18"/>
      <x:c r="S1940" s="18"/>
      <x:c r="T1940" s="18"/>
      <x:c r="U1940" s="18"/>
      <x:c r="V1940" s="18"/>
      <x:c r="W1940" s="18"/>
      <x:c r="X1940" s="18"/>
      <x:c r="Y1940" s="18"/>
      <x:c r="Z1940" s="18"/>
      <x:c r="AA1940" s="18"/>
      <x:c r="AB1940" s="18"/>
      <x:c r="AC1940" s="18"/>
      <x:c r="AD1940" s="18"/>
      <x:c r="AE1940" s="18"/>
      <x:c r="AF1940" s="18"/>
      <x:c r="AG1940" s="18"/>
      <x:c r="AH1940" s="18"/>
      <x:c r="AI1940" s="18"/>
    </x:row>
    <x:row r="1941">
      <x:c r="A1941" s="18"/>
      <x:c r="B1941" s="18"/>
      <x:c r="C1941" s="18"/>
      <x:c r="D1941" s="18"/>
      <x:c r="E1941" s="18"/>
      <x:c r="F1941" s="18"/>
      <x:c r="G1941" s="18"/>
      <x:c r="H1941" s="18"/>
      <x:c r="I1941" s="18"/>
      <x:c r="J1941" s="18"/>
      <x:c r="K1941" s="18"/>
      <x:c r="L1941" s="18"/>
      <x:c r="M1941" s="18"/>
      <x:c r="N1941" s="18"/>
      <x:c r="O1941" s="18"/>
      <x:c r="P1941" s="18"/>
      <x:c r="Q1941" s="18"/>
      <x:c r="R1941" s="18"/>
      <x:c r="S1941" s="18"/>
      <x:c r="T1941" s="18"/>
      <x:c r="U1941" s="18"/>
      <x:c r="V1941" s="18"/>
      <x:c r="W1941" s="18"/>
      <x:c r="X1941" s="18"/>
      <x:c r="Y1941" s="18"/>
      <x:c r="Z1941" s="18"/>
      <x:c r="AA1941" s="18"/>
      <x:c r="AB1941" s="18"/>
      <x:c r="AC1941" s="18"/>
      <x:c r="AD1941" s="18"/>
      <x:c r="AE1941" s="18"/>
      <x:c r="AF1941" s="18"/>
      <x:c r="AG1941" s="18"/>
      <x:c r="AH1941" s="18"/>
      <x:c r="AI1941" s="18"/>
    </x:row>
    <x:row r="1942">
      <x:c r="A1942" s="18"/>
      <x:c r="B1942" s="18"/>
      <x:c r="C1942" s="18"/>
      <x:c r="D1942" s="18"/>
      <x:c r="E1942" s="18"/>
      <x:c r="F1942" s="18"/>
      <x:c r="G1942" s="18"/>
      <x:c r="H1942" s="18"/>
      <x:c r="I1942" s="18"/>
      <x:c r="J1942" s="18"/>
      <x:c r="K1942" s="18"/>
      <x:c r="L1942" s="18"/>
      <x:c r="M1942" s="18"/>
      <x:c r="N1942" s="18"/>
      <x:c r="O1942" s="18"/>
      <x:c r="P1942" s="18"/>
      <x:c r="Q1942" s="18"/>
      <x:c r="R1942" s="18"/>
      <x:c r="S1942" s="18"/>
      <x:c r="T1942" s="18"/>
      <x:c r="U1942" s="18"/>
      <x:c r="V1942" s="18"/>
      <x:c r="W1942" s="18"/>
      <x:c r="X1942" s="18"/>
      <x:c r="Y1942" s="18"/>
      <x:c r="Z1942" s="18"/>
      <x:c r="AA1942" s="18"/>
      <x:c r="AB1942" s="18"/>
      <x:c r="AC1942" s="18"/>
      <x:c r="AD1942" s="18"/>
      <x:c r="AE1942" s="18"/>
      <x:c r="AF1942" s="18"/>
      <x:c r="AG1942" s="18"/>
      <x:c r="AH1942" s="18"/>
      <x:c r="AI1942" s="18"/>
    </x:row>
    <x:row r="1943">
      <x:c r="A1943" s="18"/>
      <x:c r="B1943" s="18"/>
      <x:c r="C1943" s="18"/>
      <x:c r="D1943" s="18"/>
      <x:c r="E1943" s="18"/>
      <x:c r="F1943" s="18"/>
      <x:c r="G1943" s="18"/>
      <x:c r="H1943" s="18"/>
      <x:c r="I1943" s="18"/>
      <x:c r="J1943" s="18"/>
      <x:c r="K1943" s="18"/>
      <x:c r="L1943" s="18"/>
      <x:c r="M1943" s="18"/>
      <x:c r="N1943" s="18"/>
      <x:c r="O1943" s="18"/>
      <x:c r="P1943" s="18"/>
      <x:c r="Q1943" s="18"/>
      <x:c r="R1943" s="18"/>
      <x:c r="S1943" s="18"/>
      <x:c r="T1943" s="18"/>
      <x:c r="U1943" s="18"/>
      <x:c r="V1943" s="18"/>
      <x:c r="W1943" s="18"/>
      <x:c r="X1943" s="18"/>
      <x:c r="Y1943" s="18"/>
      <x:c r="Z1943" s="18"/>
      <x:c r="AA1943" s="18"/>
      <x:c r="AB1943" s="18"/>
      <x:c r="AC1943" s="18"/>
      <x:c r="AD1943" s="18"/>
      <x:c r="AE1943" s="18"/>
      <x:c r="AF1943" s="18"/>
      <x:c r="AG1943" s="18"/>
      <x:c r="AH1943" s="18"/>
      <x:c r="AI1943" s="18"/>
    </x:row>
    <x:row r="1944">
      <x:c r="A1944" s="18"/>
      <x:c r="B1944" s="18"/>
      <x:c r="C1944" s="18"/>
      <x:c r="D1944" s="18"/>
      <x:c r="E1944" s="18"/>
      <x:c r="F1944" s="18"/>
      <x:c r="G1944" s="18"/>
      <x:c r="H1944" s="18"/>
      <x:c r="I1944" s="18"/>
      <x:c r="J1944" s="18"/>
      <x:c r="K1944" s="18"/>
      <x:c r="L1944" s="18"/>
      <x:c r="M1944" s="18"/>
      <x:c r="N1944" s="18"/>
      <x:c r="O1944" s="18"/>
      <x:c r="P1944" s="18"/>
      <x:c r="Q1944" s="18"/>
      <x:c r="R1944" s="18"/>
      <x:c r="S1944" s="18"/>
      <x:c r="T1944" s="18"/>
      <x:c r="U1944" s="18"/>
      <x:c r="V1944" s="18"/>
      <x:c r="W1944" s="18"/>
      <x:c r="X1944" s="18"/>
      <x:c r="Y1944" s="18"/>
      <x:c r="Z1944" s="18"/>
      <x:c r="AA1944" s="18"/>
      <x:c r="AB1944" s="18"/>
      <x:c r="AC1944" s="18"/>
      <x:c r="AD1944" s="18"/>
      <x:c r="AE1944" s="18"/>
      <x:c r="AF1944" s="18"/>
      <x:c r="AG1944" s="18"/>
      <x:c r="AH1944" s="18"/>
      <x:c r="AI1944" s="18"/>
    </x:row>
    <x:row r="1945">
      <x:c r="A1945" s="18"/>
      <x:c r="B1945" s="18"/>
      <x:c r="C1945" s="18"/>
      <x:c r="D1945" s="18"/>
      <x:c r="E1945" s="18"/>
      <x:c r="F1945" s="18"/>
      <x:c r="G1945" s="18"/>
      <x:c r="H1945" s="18"/>
      <x:c r="I1945" s="18"/>
      <x:c r="J1945" s="18"/>
      <x:c r="K1945" s="18"/>
      <x:c r="L1945" s="18"/>
      <x:c r="M1945" s="18"/>
      <x:c r="N1945" s="18"/>
      <x:c r="O1945" s="18"/>
      <x:c r="P1945" s="18"/>
      <x:c r="Q1945" s="18"/>
      <x:c r="R1945" s="18"/>
      <x:c r="S1945" s="18"/>
      <x:c r="T1945" s="18"/>
      <x:c r="U1945" s="18"/>
      <x:c r="V1945" s="18"/>
      <x:c r="W1945" s="18"/>
      <x:c r="X1945" s="18"/>
      <x:c r="Y1945" s="18"/>
      <x:c r="Z1945" s="18"/>
      <x:c r="AA1945" s="18"/>
      <x:c r="AB1945" s="18"/>
      <x:c r="AC1945" s="18"/>
      <x:c r="AD1945" s="18"/>
      <x:c r="AE1945" s="18"/>
      <x:c r="AF1945" s="18"/>
      <x:c r="AG1945" s="18"/>
      <x:c r="AH1945" s="18"/>
      <x:c r="AI1945" s="18"/>
    </x:row>
    <x:row r="1946">
      <x:c r="A1946" s="18"/>
      <x:c r="B1946" s="18"/>
      <x:c r="C1946" s="18"/>
      <x:c r="D1946" s="18"/>
      <x:c r="E1946" s="18"/>
      <x:c r="F1946" s="18"/>
      <x:c r="G1946" s="18"/>
      <x:c r="H1946" s="18"/>
      <x:c r="I1946" s="18"/>
      <x:c r="J1946" s="18"/>
      <x:c r="K1946" s="18"/>
      <x:c r="L1946" s="18"/>
      <x:c r="M1946" s="18"/>
      <x:c r="N1946" s="18"/>
      <x:c r="O1946" s="18"/>
      <x:c r="P1946" s="18"/>
      <x:c r="Q1946" s="18"/>
      <x:c r="R1946" s="18"/>
      <x:c r="S1946" s="18"/>
      <x:c r="T1946" s="18"/>
      <x:c r="U1946" s="18"/>
      <x:c r="V1946" s="18"/>
      <x:c r="W1946" s="18"/>
      <x:c r="X1946" s="18"/>
      <x:c r="Y1946" s="18"/>
      <x:c r="Z1946" s="18"/>
      <x:c r="AA1946" s="18"/>
      <x:c r="AB1946" s="18"/>
      <x:c r="AC1946" s="18"/>
      <x:c r="AD1946" s="18"/>
      <x:c r="AE1946" s="18"/>
      <x:c r="AF1946" s="18"/>
      <x:c r="AG1946" s="18"/>
      <x:c r="AH1946" s="18"/>
      <x:c r="AI1946" s="18"/>
    </x:row>
    <x:row r="1947">
      <x:c r="A1947" s="18"/>
      <x:c r="B1947" s="18"/>
      <x:c r="C1947" s="18"/>
      <x:c r="D1947" s="18"/>
      <x:c r="E1947" s="18"/>
      <x:c r="F1947" s="18"/>
      <x:c r="G1947" s="18"/>
      <x:c r="H1947" s="18"/>
      <x:c r="I1947" s="18"/>
      <x:c r="J1947" s="18"/>
      <x:c r="K1947" s="18"/>
      <x:c r="L1947" s="18"/>
      <x:c r="M1947" s="18"/>
      <x:c r="N1947" s="18"/>
      <x:c r="O1947" s="18"/>
      <x:c r="P1947" s="18"/>
      <x:c r="Q1947" s="18"/>
      <x:c r="R1947" s="18"/>
      <x:c r="S1947" s="18"/>
      <x:c r="T1947" s="18"/>
      <x:c r="U1947" s="18"/>
      <x:c r="V1947" s="18"/>
      <x:c r="W1947" s="18"/>
      <x:c r="X1947" s="18"/>
      <x:c r="Y1947" s="18"/>
      <x:c r="Z1947" s="18"/>
      <x:c r="AA1947" s="18"/>
      <x:c r="AB1947" s="18"/>
      <x:c r="AC1947" s="18"/>
      <x:c r="AD1947" s="18"/>
      <x:c r="AE1947" s="18"/>
      <x:c r="AF1947" s="18"/>
      <x:c r="AG1947" s="18"/>
      <x:c r="AH1947" s="18"/>
      <x:c r="AI1947" s="18"/>
    </x:row>
    <x:row r="1948">
      <x:c r="A1948" s="18"/>
      <x:c r="B1948" s="18"/>
      <x:c r="C1948" s="18"/>
      <x:c r="D1948" s="18"/>
      <x:c r="E1948" s="18"/>
      <x:c r="F1948" s="18"/>
      <x:c r="G1948" s="18"/>
      <x:c r="H1948" s="18"/>
      <x:c r="I1948" s="18"/>
      <x:c r="J1948" s="18"/>
      <x:c r="K1948" s="18"/>
      <x:c r="L1948" s="18"/>
      <x:c r="M1948" s="18"/>
      <x:c r="N1948" s="18"/>
      <x:c r="O1948" s="18"/>
      <x:c r="P1948" s="18"/>
      <x:c r="Q1948" s="18"/>
      <x:c r="R1948" s="18"/>
      <x:c r="S1948" s="18"/>
      <x:c r="T1948" s="18"/>
      <x:c r="U1948" s="18"/>
      <x:c r="V1948" s="18"/>
      <x:c r="W1948" s="18"/>
      <x:c r="X1948" s="18"/>
      <x:c r="Y1948" s="18"/>
      <x:c r="Z1948" s="18"/>
      <x:c r="AA1948" s="18"/>
      <x:c r="AB1948" s="18"/>
      <x:c r="AC1948" s="18"/>
      <x:c r="AD1948" s="18"/>
      <x:c r="AE1948" s="18"/>
      <x:c r="AF1948" s="18"/>
      <x:c r="AG1948" s="18"/>
      <x:c r="AH1948" s="18"/>
      <x:c r="AI1948" s="18"/>
    </x:row>
    <x:row r="1949">
      <x:c r="A1949" s="18"/>
      <x:c r="B1949" s="18"/>
      <x:c r="C1949" s="18"/>
      <x:c r="D1949" s="18"/>
      <x:c r="E1949" s="18"/>
      <x:c r="F1949" s="18"/>
      <x:c r="G1949" s="18"/>
      <x:c r="H1949" s="18"/>
      <x:c r="I1949" s="18"/>
      <x:c r="J1949" s="18"/>
      <x:c r="K1949" s="18"/>
      <x:c r="L1949" s="18"/>
      <x:c r="M1949" s="18"/>
      <x:c r="N1949" s="18"/>
      <x:c r="O1949" s="18"/>
      <x:c r="P1949" s="18"/>
      <x:c r="Q1949" s="18"/>
      <x:c r="R1949" s="18"/>
      <x:c r="S1949" s="18"/>
      <x:c r="T1949" s="18"/>
      <x:c r="U1949" s="18"/>
      <x:c r="V1949" s="18"/>
      <x:c r="W1949" s="18"/>
      <x:c r="X1949" s="18"/>
      <x:c r="Y1949" s="18"/>
      <x:c r="Z1949" s="18"/>
      <x:c r="AA1949" s="18"/>
      <x:c r="AB1949" s="18"/>
      <x:c r="AC1949" s="18"/>
      <x:c r="AD1949" s="18"/>
      <x:c r="AE1949" s="18"/>
      <x:c r="AF1949" s="18"/>
      <x:c r="AG1949" s="18"/>
      <x:c r="AH1949" s="18"/>
      <x:c r="AI1949" s="18"/>
    </x:row>
    <x:row r="1950">
      <x:c r="A1950" s="18"/>
      <x:c r="B1950" s="18"/>
      <x:c r="C1950" s="18"/>
      <x:c r="D1950" s="18"/>
      <x:c r="E1950" s="18"/>
      <x:c r="F1950" s="18"/>
      <x:c r="G1950" s="18"/>
      <x:c r="H1950" s="18"/>
      <x:c r="I1950" s="18"/>
      <x:c r="J1950" s="18"/>
      <x:c r="K1950" s="18"/>
      <x:c r="L1950" s="18"/>
      <x:c r="M1950" s="18"/>
      <x:c r="N1950" s="18"/>
      <x:c r="O1950" s="18"/>
      <x:c r="P1950" s="18"/>
      <x:c r="Q1950" s="18"/>
      <x:c r="R1950" s="18"/>
      <x:c r="S1950" s="18"/>
      <x:c r="T1950" s="18"/>
      <x:c r="U1950" s="18"/>
      <x:c r="V1950" s="18"/>
      <x:c r="W1950" s="18"/>
      <x:c r="X1950" s="18"/>
      <x:c r="Y1950" s="18"/>
      <x:c r="Z1950" s="18"/>
      <x:c r="AA1950" s="18"/>
      <x:c r="AB1950" s="18"/>
      <x:c r="AC1950" s="18"/>
      <x:c r="AD1950" s="18"/>
      <x:c r="AE1950" s="18"/>
      <x:c r="AF1950" s="18"/>
      <x:c r="AG1950" s="18"/>
      <x:c r="AH1950" s="18"/>
      <x:c r="AI1950" s="18"/>
    </x:row>
    <x:row r="1951">
      <x:c r="A1951" s="18"/>
      <x:c r="B1951" s="18"/>
      <x:c r="C1951" s="18"/>
      <x:c r="D1951" s="18"/>
      <x:c r="E1951" s="18"/>
      <x:c r="F1951" s="18"/>
      <x:c r="G1951" s="18"/>
      <x:c r="H1951" s="18"/>
      <x:c r="I1951" s="18"/>
      <x:c r="J1951" s="18"/>
      <x:c r="K1951" s="18"/>
      <x:c r="L1951" s="18"/>
      <x:c r="M1951" s="18"/>
      <x:c r="N1951" s="18"/>
      <x:c r="O1951" s="18"/>
      <x:c r="P1951" s="18"/>
      <x:c r="Q1951" s="18"/>
      <x:c r="R1951" s="18"/>
      <x:c r="S1951" s="18"/>
      <x:c r="T1951" s="18"/>
      <x:c r="U1951" s="18"/>
      <x:c r="V1951" s="18"/>
      <x:c r="W1951" s="18"/>
      <x:c r="X1951" s="18"/>
      <x:c r="Y1951" s="18"/>
      <x:c r="Z1951" s="18"/>
      <x:c r="AA1951" s="18"/>
      <x:c r="AB1951" s="18"/>
      <x:c r="AC1951" s="18"/>
      <x:c r="AD1951" s="18"/>
      <x:c r="AE1951" s="18"/>
      <x:c r="AF1951" s="18"/>
      <x:c r="AG1951" s="18"/>
      <x:c r="AH1951" s="18"/>
      <x:c r="AI1951" s="18"/>
    </x:row>
    <x:row r="1952">
      <x:c r="A1952" s="18"/>
      <x:c r="B1952" s="18"/>
      <x:c r="C1952" s="18"/>
      <x:c r="D1952" s="18"/>
      <x:c r="E1952" s="18"/>
      <x:c r="F1952" s="18"/>
      <x:c r="G1952" s="18"/>
      <x:c r="H1952" s="18"/>
      <x:c r="I1952" s="18"/>
      <x:c r="J1952" s="18"/>
      <x:c r="K1952" s="18"/>
      <x:c r="L1952" s="18"/>
      <x:c r="M1952" s="18"/>
      <x:c r="N1952" s="18"/>
      <x:c r="O1952" s="18"/>
      <x:c r="P1952" s="18"/>
      <x:c r="Q1952" s="18"/>
      <x:c r="R1952" s="18"/>
      <x:c r="S1952" s="18"/>
      <x:c r="T1952" s="18"/>
      <x:c r="U1952" s="18"/>
      <x:c r="V1952" s="18"/>
      <x:c r="W1952" s="18"/>
      <x:c r="X1952" s="18"/>
      <x:c r="Y1952" s="18"/>
      <x:c r="Z1952" s="18"/>
      <x:c r="AA1952" s="18"/>
      <x:c r="AB1952" s="18"/>
      <x:c r="AC1952" s="18"/>
      <x:c r="AD1952" s="18"/>
      <x:c r="AE1952" s="18"/>
      <x:c r="AF1952" s="18"/>
      <x:c r="AG1952" s="18"/>
      <x:c r="AH1952" s="18"/>
      <x:c r="AI1952" s="18"/>
    </x:row>
    <x:row r="1953">
      <x:c r="A1953" s="18"/>
      <x:c r="B1953" s="18"/>
      <x:c r="C1953" s="18"/>
      <x:c r="D1953" s="18"/>
      <x:c r="E1953" s="18"/>
      <x:c r="F1953" s="18"/>
      <x:c r="G1953" s="18"/>
      <x:c r="H1953" s="18"/>
      <x:c r="I1953" s="18"/>
      <x:c r="J1953" s="18"/>
      <x:c r="K1953" s="18"/>
      <x:c r="L1953" s="18"/>
      <x:c r="M1953" s="18"/>
      <x:c r="N1953" s="18"/>
      <x:c r="O1953" s="18"/>
      <x:c r="P1953" s="18"/>
      <x:c r="Q1953" s="18"/>
      <x:c r="R1953" s="18"/>
      <x:c r="S1953" s="18"/>
      <x:c r="T1953" s="18"/>
      <x:c r="U1953" s="18"/>
      <x:c r="V1953" s="18"/>
      <x:c r="W1953" s="18"/>
      <x:c r="X1953" s="18"/>
      <x:c r="Y1953" s="18"/>
      <x:c r="Z1953" s="18"/>
      <x:c r="AA1953" s="18"/>
      <x:c r="AB1953" s="18"/>
      <x:c r="AC1953" s="18"/>
      <x:c r="AD1953" s="18"/>
      <x:c r="AE1953" s="18"/>
      <x:c r="AF1953" s="18"/>
      <x:c r="AG1953" s="18"/>
      <x:c r="AH1953" s="18"/>
      <x:c r="AI1953" s="18"/>
    </x:row>
    <x:row r="1954">
      <x:c r="A1954" s="18"/>
      <x:c r="B1954" s="18"/>
      <x:c r="C1954" s="18"/>
      <x:c r="D1954" s="18"/>
      <x:c r="E1954" s="18"/>
      <x:c r="F1954" s="18"/>
      <x:c r="G1954" s="18"/>
      <x:c r="H1954" s="18"/>
      <x:c r="I1954" s="18"/>
      <x:c r="J1954" s="18"/>
      <x:c r="K1954" s="18"/>
      <x:c r="L1954" s="18"/>
      <x:c r="M1954" s="18"/>
      <x:c r="N1954" s="18"/>
      <x:c r="O1954" s="18"/>
      <x:c r="P1954" s="18"/>
      <x:c r="Q1954" s="18"/>
      <x:c r="R1954" s="18"/>
      <x:c r="S1954" s="18"/>
      <x:c r="T1954" s="18"/>
      <x:c r="U1954" s="18"/>
      <x:c r="V1954" s="18"/>
      <x:c r="W1954" s="18"/>
      <x:c r="X1954" s="18"/>
      <x:c r="Y1954" s="18"/>
      <x:c r="Z1954" s="18"/>
      <x:c r="AA1954" s="18"/>
      <x:c r="AB1954" s="18"/>
      <x:c r="AC1954" s="18"/>
      <x:c r="AD1954" s="18"/>
      <x:c r="AE1954" s="18"/>
      <x:c r="AF1954" s="18"/>
      <x:c r="AG1954" s="18"/>
      <x:c r="AH1954" s="18"/>
      <x:c r="AI1954" s="18"/>
    </x:row>
    <x:row r="1955">
      <x:c r="A1955" s="18"/>
      <x:c r="B1955" s="18"/>
      <x:c r="C1955" s="18"/>
      <x:c r="D1955" s="18"/>
      <x:c r="E1955" s="18"/>
      <x:c r="F1955" s="18"/>
      <x:c r="G1955" s="18"/>
      <x:c r="H1955" s="18"/>
      <x:c r="I1955" s="18"/>
      <x:c r="J1955" s="18"/>
      <x:c r="K1955" s="18"/>
      <x:c r="L1955" s="18"/>
      <x:c r="M1955" s="18"/>
      <x:c r="N1955" s="18"/>
      <x:c r="O1955" s="18"/>
      <x:c r="P1955" s="18"/>
      <x:c r="Q1955" s="18"/>
      <x:c r="R1955" s="18"/>
      <x:c r="S1955" s="18"/>
      <x:c r="T1955" s="18"/>
      <x:c r="U1955" s="18"/>
      <x:c r="V1955" s="18"/>
      <x:c r="W1955" s="18"/>
      <x:c r="X1955" s="18"/>
      <x:c r="Y1955" s="18"/>
      <x:c r="Z1955" s="18"/>
      <x:c r="AA1955" s="18"/>
      <x:c r="AB1955" s="18"/>
      <x:c r="AC1955" s="18"/>
      <x:c r="AD1955" s="18"/>
      <x:c r="AE1955" s="18"/>
      <x:c r="AF1955" s="18"/>
      <x:c r="AG1955" s="18"/>
      <x:c r="AH1955" s="18"/>
      <x:c r="AI1955" s="18"/>
    </x:row>
    <x:row r="1956">
      <x:c r="A1956" s="18"/>
      <x:c r="B1956" s="18"/>
      <x:c r="C1956" s="18"/>
      <x:c r="D1956" s="18"/>
      <x:c r="E1956" s="18"/>
      <x:c r="F1956" s="18"/>
      <x:c r="G1956" s="18"/>
      <x:c r="H1956" s="18"/>
      <x:c r="I1956" s="18"/>
      <x:c r="J1956" s="18"/>
      <x:c r="K1956" s="18"/>
      <x:c r="L1956" s="18"/>
      <x:c r="M1956" s="18"/>
      <x:c r="N1956" s="18"/>
      <x:c r="O1956" s="18"/>
      <x:c r="P1956" s="18"/>
      <x:c r="Q1956" s="18"/>
      <x:c r="R1956" s="18"/>
      <x:c r="S1956" s="18"/>
      <x:c r="T1956" s="18"/>
      <x:c r="U1956" s="18"/>
      <x:c r="V1956" s="18"/>
      <x:c r="W1956" s="18"/>
      <x:c r="X1956" s="18"/>
      <x:c r="Y1956" s="18"/>
      <x:c r="Z1956" s="18"/>
      <x:c r="AA1956" s="18"/>
      <x:c r="AB1956" s="18"/>
      <x:c r="AC1956" s="18"/>
      <x:c r="AD1956" s="18"/>
      <x:c r="AE1956" s="18"/>
      <x:c r="AF1956" s="18"/>
      <x:c r="AG1956" s="18"/>
      <x:c r="AH1956" s="18"/>
      <x:c r="AI1956" s="18"/>
    </x:row>
    <x:row r="1957">
      <x:c r="A1957" s="18"/>
      <x:c r="B1957" s="18"/>
      <x:c r="C1957" s="18"/>
      <x:c r="D1957" s="18"/>
      <x:c r="E1957" s="18"/>
      <x:c r="F1957" s="18"/>
      <x:c r="G1957" s="18"/>
      <x:c r="H1957" s="18"/>
      <x:c r="I1957" s="18"/>
      <x:c r="J1957" s="18"/>
      <x:c r="K1957" s="18"/>
      <x:c r="L1957" s="18"/>
      <x:c r="M1957" s="18"/>
      <x:c r="N1957" s="18"/>
      <x:c r="O1957" s="18"/>
      <x:c r="P1957" s="18"/>
      <x:c r="Q1957" s="18"/>
      <x:c r="R1957" s="18"/>
      <x:c r="S1957" s="18"/>
      <x:c r="T1957" s="18"/>
      <x:c r="U1957" s="18"/>
      <x:c r="V1957" s="18"/>
      <x:c r="W1957" s="18"/>
      <x:c r="X1957" s="18"/>
      <x:c r="Y1957" s="18"/>
      <x:c r="Z1957" s="18"/>
      <x:c r="AA1957" s="18"/>
      <x:c r="AB1957" s="18"/>
      <x:c r="AC1957" s="18"/>
      <x:c r="AD1957" s="18"/>
      <x:c r="AE1957" s="18"/>
      <x:c r="AF1957" s="18"/>
      <x:c r="AG1957" s="18"/>
      <x:c r="AH1957" s="18"/>
      <x:c r="AI1957" s="18"/>
    </x:row>
    <x:row r="1958">
      <x:c r="A1958" s="18"/>
      <x:c r="B1958" s="18"/>
      <x:c r="C1958" s="18"/>
      <x:c r="D1958" s="18"/>
      <x:c r="E1958" s="18"/>
      <x:c r="F1958" s="18"/>
      <x:c r="G1958" s="18"/>
      <x:c r="H1958" s="18"/>
      <x:c r="I1958" s="18"/>
      <x:c r="J1958" s="18"/>
      <x:c r="K1958" s="18"/>
      <x:c r="L1958" s="18"/>
      <x:c r="M1958" s="18"/>
      <x:c r="N1958" s="18"/>
      <x:c r="O1958" s="18"/>
      <x:c r="P1958" s="18"/>
      <x:c r="Q1958" s="18"/>
      <x:c r="R1958" s="18"/>
      <x:c r="S1958" s="18"/>
      <x:c r="T1958" s="18"/>
      <x:c r="U1958" s="18"/>
      <x:c r="V1958" s="18"/>
      <x:c r="W1958" s="18"/>
      <x:c r="X1958" s="18"/>
      <x:c r="Y1958" s="18"/>
      <x:c r="Z1958" s="18"/>
      <x:c r="AA1958" s="18"/>
      <x:c r="AB1958" s="18"/>
      <x:c r="AC1958" s="18"/>
      <x:c r="AD1958" s="18"/>
      <x:c r="AE1958" s="18"/>
      <x:c r="AF1958" s="18"/>
      <x:c r="AG1958" s="18"/>
      <x:c r="AH1958" s="18"/>
      <x:c r="AI1958" s="18"/>
    </x:row>
    <x:row r="1959">
      <x:c r="A1959" s="18"/>
      <x:c r="B1959" s="18"/>
      <x:c r="C1959" s="18"/>
      <x:c r="D1959" s="18"/>
      <x:c r="E1959" s="18"/>
      <x:c r="F1959" s="18"/>
      <x:c r="G1959" s="18"/>
      <x:c r="H1959" s="18"/>
      <x:c r="I1959" s="18"/>
      <x:c r="J1959" s="18"/>
      <x:c r="K1959" s="18"/>
      <x:c r="L1959" s="18"/>
      <x:c r="M1959" s="18"/>
      <x:c r="N1959" s="18"/>
      <x:c r="O1959" s="18"/>
      <x:c r="P1959" s="18"/>
      <x:c r="Q1959" s="18"/>
      <x:c r="R1959" s="18"/>
      <x:c r="S1959" s="18"/>
      <x:c r="T1959" s="18"/>
      <x:c r="U1959" s="18"/>
      <x:c r="V1959" s="18"/>
      <x:c r="W1959" s="18"/>
      <x:c r="X1959" s="18"/>
      <x:c r="Y1959" s="18"/>
      <x:c r="Z1959" s="18"/>
      <x:c r="AA1959" s="18"/>
      <x:c r="AB1959" s="18"/>
      <x:c r="AC1959" s="18"/>
      <x:c r="AD1959" s="18"/>
      <x:c r="AE1959" s="18"/>
      <x:c r="AF1959" s="18"/>
      <x:c r="AG1959" s="18"/>
      <x:c r="AH1959" s="18"/>
      <x:c r="AI1959" s="18"/>
    </x:row>
    <x:row r="1960">
      <x:c r="A1960" s="18"/>
      <x:c r="B1960" s="18"/>
      <x:c r="C1960" s="18"/>
      <x:c r="D1960" s="18"/>
      <x:c r="E1960" s="18"/>
      <x:c r="F1960" s="18"/>
      <x:c r="G1960" s="18"/>
      <x:c r="H1960" s="18"/>
      <x:c r="I1960" s="18"/>
      <x:c r="J1960" s="18"/>
      <x:c r="K1960" s="18"/>
      <x:c r="L1960" s="18"/>
      <x:c r="M1960" s="18"/>
      <x:c r="N1960" s="18"/>
      <x:c r="O1960" s="18"/>
      <x:c r="P1960" s="18"/>
      <x:c r="Q1960" s="18"/>
      <x:c r="R1960" s="18"/>
      <x:c r="S1960" s="18"/>
      <x:c r="T1960" s="18"/>
      <x:c r="U1960" s="18"/>
      <x:c r="V1960" s="18"/>
      <x:c r="W1960" s="18"/>
      <x:c r="X1960" s="18"/>
      <x:c r="Y1960" s="18"/>
      <x:c r="Z1960" s="18"/>
      <x:c r="AA1960" s="18"/>
      <x:c r="AB1960" s="18"/>
      <x:c r="AC1960" s="18"/>
      <x:c r="AD1960" s="18"/>
      <x:c r="AE1960" s="18"/>
      <x:c r="AF1960" s="18"/>
      <x:c r="AG1960" s="18"/>
      <x:c r="AH1960" s="18"/>
      <x:c r="AI1960" s="18"/>
    </x:row>
    <x:row r="1961">
      <x:c r="A1961" s="18"/>
      <x:c r="B1961" s="18"/>
      <x:c r="C1961" s="18"/>
      <x:c r="D1961" s="18"/>
      <x:c r="E1961" s="18"/>
      <x:c r="F1961" s="18"/>
      <x:c r="G1961" s="18"/>
      <x:c r="H1961" s="18"/>
      <x:c r="I1961" s="18"/>
      <x:c r="J1961" s="18"/>
      <x:c r="K1961" s="18"/>
      <x:c r="L1961" s="18"/>
      <x:c r="M1961" s="18"/>
      <x:c r="N1961" s="18"/>
      <x:c r="O1961" s="18"/>
      <x:c r="P1961" s="18"/>
      <x:c r="Q1961" s="18"/>
      <x:c r="R1961" s="18"/>
      <x:c r="S1961" s="18"/>
      <x:c r="T1961" s="18"/>
      <x:c r="U1961" s="18"/>
      <x:c r="V1961" s="18"/>
      <x:c r="W1961" s="18"/>
      <x:c r="X1961" s="18"/>
      <x:c r="Y1961" s="18"/>
      <x:c r="Z1961" s="18"/>
      <x:c r="AA1961" s="18"/>
      <x:c r="AB1961" s="18"/>
      <x:c r="AC1961" s="18"/>
      <x:c r="AD1961" s="18"/>
      <x:c r="AE1961" s="18"/>
      <x:c r="AF1961" s="18"/>
      <x:c r="AG1961" s="18"/>
      <x:c r="AH1961" s="18"/>
      <x:c r="AI1961" s="18"/>
    </x:row>
    <x:row r="1962">
      <x:c r="A1962" s="18"/>
      <x:c r="B1962" s="18"/>
      <x:c r="C1962" s="18"/>
      <x:c r="D1962" s="18"/>
      <x:c r="E1962" s="18"/>
      <x:c r="F1962" s="18"/>
      <x:c r="G1962" s="18"/>
      <x:c r="H1962" s="18"/>
      <x:c r="I1962" s="18"/>
      <x:c r="J1962" s="18"/>
      <x:c r="K1962" s="18"/>
      <x:c r="L1962" s="18"/>
      <x:c r="M1962" s="18"/>
      <x:c r="N1962" s="18"/>
      <x:c r="O1962" s="18"/>
      <x:c r="P1962" s="18"/>
      <x:c r="Q1962" s="18"/>
      <x:c r="R1962" s="18"/>
      <x:c r="S1962" s="18"/>
      <x:c r="T1962" s="18"/>
      <x:c r="U1962" s="18"/>
      <x:c r="V1962" s="18"/>
      <x:c r="W1962" s="18"/>
      <x:c r="X1962" s="18"/>
      <x:c r="Y1962" s="18"/>
      <x:c r="Z1962" s="18"/>
      <x:c r="AA1962" s="18"/>
      <x:c r="AB1962" s="18"/>
      <x:c r="AC1962" s="18"/>
      <x:c r="AD1962" s="18"/>
      <x:c r="AE1962" s="18"/>
      <x:c r="AF1962" s="18"/>
      <x:c r="AG1962" s="18"/>
      <x:c r="AH1962" s="18"/>
      <x:c r="AI1962" s="18"/>
    </x:row>
    <x:row r="1963">
      <x:c r="A1963" s="18"/>
      <x:c r="B1963" s="18"/>
      <x:c r="C1963" s="18"/>
      <x:c r="D1963" s="18"/>
      <x:c r="E1963" s="18"/>
      <x:c r="F1963" s="18"/>
      <x:c r="G1963" s="18"/>
      <x:c r="H1963" s="18"/>
      <x:c r="I1963" s="18"/>
      <x:c r="J1963" s="18"/>
      <x:c r="K1963" s="18"/>
      <x:c r="L1963" s="18"/>
      <x:c r="M1963" s="18"/>
      <x:c r="N1963" s="18"/>
      <x:c r="O1963" s="18"/>
      <x:c r="P1963" s="18"/>
      <x:c r="Q1963" s="18"/>
      <x:c r="R1963" s="18"/>
      <x:c r="S1963" s="18"/>
      <x:c r="T1963" s="18"/>
      <x:c r="U1963" s="18"/>
      <x:c r="V1963" s="18"/>
      <x:c r="W1963" s="18"/>
      <x:c r="X1963" s="18"/>
      <x:c r="Y1963" s="18"/>
      <x:c r="Z1963" s="18"/>
      <x:c r="AA1963" s="18"/>
      <x:c r="AB1963" s="18"/>
      <x:c r="AC1963" s="18"/>
      <x:c r="AD1963" s="18"/>
      <x:c r="AE1963" s="18"/>
      <x:c r="AF1963" s="18"/>
      <x:c r="AG1963" s="18"/>
      <x:c r="AH1963" s="18"/>
      <x:c r="AI1963" s="18"/>
    </x:row>
    <x:row r="1964">
      <x:c r="A1964" s="18"/>
      <x:c r="B1964" s="18"/>
      <x:c r="C1964" s="18"/>
      <x:c r="D1964" s="18"/>
      <x:c r="E1964" s="18"/>
      <x:c r="F1964" s="18"/>
      <x:c r="G1964" s="18"/>
      <x:c r="H1964" s="18"/>
      <x:c r="I1964" s="18"/>
      <x:c r="J1964" s="18"/>
      <x:c r="K1964" s="18"/>
      <x:c r="L1964" s="18"/>
      <x:c r="M1964" s="18"/>
      <x:c r="N1964" s="18"/>
      <x:c r="O1964" s="18"/>
      <x:c r="P1964" s="18"/>
      <x:c r="Q1964" s="18"/>
      <x:c r="R1964" s="18"/>
      <x:c r="S1964" s="18"/>
      <x:c r="T1964" s="18"/>
      <x:c r="U1964" s="18"/>
      <x:c r="V1964" s="18"/>
      <x:c r="W1964" s="18"/>
      <x:c r="X1964" s="18"/>
      <x:c r="Y1964" s="18"/>
      <x:c r="Z1964" s="18"/>
      <x:c r="AA1964" s="18"/>
      <x:c r="AB1964" s="18"/>
      <x:c r="AC1964" s="18"/>
      <x:c r="AD1964" s="18"/>
      <x:c r="AE1964" s="18"/>
      <x:c r="AF1964" s="18"/>
      <x:c r="AG1964" s="18"/>
      <x:c r="AH1964" s="18"/>
      <x:c r="AI1964" s="18"/>
    </x:row>
    <x:row r="1965">
      <x:c r="A1965" s="18"/>
      <x:c r="B1965" s="18"/>
      <x:c r="C1965" s="18"/>
      <x:c r="D1965" s="18"/>
      <x:c r="E1965" s="18"/>
      <x:c r="F1965" s="18"/>
      <x:c r="G1965" s="18"/>
      <x:c r="H1965" s="18"/>
      <x:c r="I1965" s="18"/>
      <x:c r="J1965" s="18"/>
      <x:c r="K1965" s="18"/>
      <x:c r="L1965" s="18"/>
      <x:c r="M1965" s="18"/>
      <x:c r="N1965" s="18"/>
      <x:c r="O1965" s="18"/>
      <x:c r="P1965" s="18"/>
      <x:c r="Q1965" s="18"/>
      <x:c r="R1965" s="18"/>
      <x:c r="S1965" s="18"/>
      <x:c r="T1965" s="18"/>
      <x:c r="U1965" s="18"/>
      <x:c r="V1965" s="18"/>
      <x:c r="W1965" s="18"/>
      <x:c r="X1965" s="18"/>
      <x:c r="Y1965" s="18"/>
      <x:c r="Z1965" s="18"/>
      <x:c r="AA1965" s="18"/>
      <x:c r="AB1965" s="18"/>
      <x:c r="AC1965" s="18"/>
      <x:c r="AD1965" s="18"/>
      <x:c r="AE1965" s="18"/>
      <x:c r="AF1965" s="18"/>
      <x:c r="AG1965" s="18"/>
      <x:c r="AH1965" s="18"/>
      <x:c r="AI1965" s="18"/>
    </x:row>
    <x:row r="1966">
      <x:c r="A1966" s="18"/>
      <x:c r="B1966" s="18"/>
      <x:c r="C1966" s="18"/>
      <x:c r="D1966" s="18"/>
      <x:c r="E1966" s="18"/>
      <x:c r="F1966" s="18"/>
      <x:c r="G1966" s="18"/>
      <x:c r="H1966" s="18"/>
      <x:c r="I1966" s="18"/>
      <x:c r="J1966" s="18"/>
      <x:c r="K1966" s="18"/>
      <x:c r="L1966" s="18"/>
      <x:c r="M1966" s="18"/>
      <x:c r="N1966" s="18"/>
      <x:c r="O1966" s="18"/>
      <x:c r="P1966" s="18"/>
      <x:c r="Q1966" s="18"/>
      <x:c r="R1966" s="18"/>
      <x:c r="S1966" s="18"/>
      <x:c r="T1966" s="18"/>
      <x:c r="U1966" s="18"/>
      <x:c r="V1966" s="18"/>
      <x:c r="W1966" s="18"/>
      <x:c r="X1966" s="18"/>
      <x:c r="Y1966" s="18"/>
      <x:c r="Z1966" s="18"/>
      <x:c r="AA1966" s="18"/>
      <x:c r="AB1966" s="18"/>
      <x:c r="AC1966" s="18"/>
      <x:c r="AD1966" s="18"/>
      <x:c r="AE1966" s="18"/>
      <x:c r="AF1966" s="18"/>
      <x:c r="AG1966" s="18"/>
      <x:c r="AH1966" s="18"/>
      <x:c r="AI1966" s="18"/>
    </x:row>
    <x:row r="1967">
      <x:c r="A1967" s="18"/>
      <x:c r="B1967" s="18"/>
      <x:c r="C1967" s="18"/>
      <x:c r="D1967" s="18"/>
      <x:c r="E1967" s="18"/>
      <x:c r="F1967" s="18"/>
      <x:c r="G1967" s="18"/>
      <x:c r="H1967" s="18"/>
      <x:c r="I1967" s="18"/>
      <x:c r="J1967" s="18"/>
      <x:c r="K1967" s="18"/>
      <x:c r="L1967" s="18"/>
      <x:c r="M1967" s="18"/>
      <x:c r="N1967" s="18"/>
      <x:c r="O1967" s="18"/>
      <x:c r="P1967" s="18"/>
      <x:c r="Q1967" s="18"/>
      <x:c r="R1967" s="18"/>
      <x:c r="S1967" s="18"/>
      <x:c r="T1967" s="18"/>
      <x:c r="U1967" s="18"/>
      <x:c r="V1967" s="18"/>
      <x:c r="W1967" s="18"/>
      <x:c r="X1967" s="18"/>
      <x:c r="Y1967" s="18"/>
      <x:c r="Z1967" s="18"/>
      <x:c r="AA1967" s="18"/>
      <x:c r="AB1967" s="18"/>
      <x:c r="AC1967" s="18"/>
      <x:c r="AD1967" s="18"/>
      <x:c r="AE1967" s="18"/>
      <x:c r="AF1967" s="18"/>
      <x:c r="AG1967" s="18"/>
      <x:c r="AH1967" s="18"/>
      <x:c r="AI1967" s="18"/>
    </x:row>
    <x:row r="1968">
      <x:c r="A1968" s="18"/>
      <x:c r="B1968" s="18"/>
      <x:c r="C1968" s="18"/>
      <x:c r="D1968" s="18"/>
      <x:c r="E1968" s="18"/>
      <x:c r="F1968" s="18"/>
      <x:c r="G1968" s="18"/>
      <x:c r="H1968" s="18"/>
      <x:c r="I1968" s="18"/>
      <x:c r="J1968" s="18"/>
      <x:c r="K1968" s="18"/>
      <x:c r="L1968" s="18"/>
      <x:c r="M1968" s="18"/>
      <x:c r="N1968" s="18"/>
      <x:c r="O1968" s="18"/>
      <x:c r="P1968" s="18"/>
      <x:c r="Q1968" s="18"/>
      <x:c r="R1968" s="18"/>
      <x:c r="S1968" s="18"/>
      <x:c r="T1968" s="18"/>
      <x:c r="U1968" s="18"/>
      <x:c r="V1968" s="18"/>
      <x:c r="W1968" s="18"/>
      <x:c r="X1968" s="18"/>
      <x:c r="Y1968" s="18"/>
      <x:c r="Z1968" s="18"/>
      <x:c r="AA1968" s="18"/>
      <x:c r="AB1968" s="18"/>
      <x:c r="AC1968" s="18"/>
      <x:c r="AD1968" s="18"/>
      <x:c r="AE1968" s="18"/>
      <x:c r="AF1968" s="18"/>
      <x:c r="AG1968" s="18"/>
      <x:c r="AH1968" s="18"/>
      <x:c r="AI1968" s="18"/>
    </x:row>
    <x:row r="1969">
      <x:c r="A1969" s="18"/>
      <x:c r="B1969" s="18"/>
      <x:c r="C1969" s="18"/>
      <x:c r="D1969" s="18"/>
      <x:c r="E1969" s="18"/>
      <x:c r="F1969" s="18"/>
      <x:c r="G1969" s="18"/>
      <x:c r="H1969" s="18"/>
      <x:c r="I1969" s="18"/>
      <x:c r="J1969" s="18"/>
      <x:c r="K1969" s="18"/>
      <x:c r="L1969" s="18"/>
      <x:c r="M1969" s="18"/>
      <x:c r="N1969" s="18"/>
      <x:c r="O1969" s="18"/>
      <x:c r="P1969" s="18"/>
      <x:c r="Q1969" s="18"/>
      <x:c r="R1969" s="18"/>
      <x:c r="S1969" s="18"/>
      <x:c r="T1969" s="18"/>
      <x:c r="U1969" s="18"/>
      <x:c r="V1969" s="18"/>
      <x:c r="W1969" s="18"/>
      <x:c r="X1969" s="18"/>
      <x:c r="Y1969" s="18"/>
      <x:c r="Z1969" s="18"/>
      <x:c r="AA1969" s="18"/>
      <x:c r="AB1969" s="18"/>
      <x:c r="AC1969" s="18"/>
      <x:c r="AD1969" s="18"/>
      <x:c r="AE1969" s="18"/>
      <x:c r="AF1969" s="18"/>
      <x:c r="AG1969" s="18"/>
      <x:c r="AH1969" s="18"/>
      <x:c r="AI1969" s="18"/>
    </x:row>
    <x:row r="1970">
      <x:c r="A1970" s="18"/>
      <x:c r="B1970" s="18"/>
      <x:c r="C1970" s="18"/>
      <x:c r="D1970" s="18"/>
      <x:c r="E1970" s="18"/>
      <x:c r="F1970" s="18"/>
      <x:c r="G1970" s="18"/>
      <x:c r="H1970" s="18"/>
      <x:c r="I1970" s="18"/>
      <x:c r="J1970" s="18"/>
      <x:c r="K1970" s="18"/>
      <x:c r="L1970" s="18"/>
      <x:c r="M1970" s="18"/>
      <x:c r="N1970" s="18"/>
      <x:c r="O1970" s="18"/>
      <x:c r="P1970" s="18"/>
      <x:c r="Q1970" s="18"/>
      <x:c r="R1970" s="18"/>
      <x:c r="S1970" s="18"/>
      <x:c r="T1970" s="18"/>
      <x:c r="U1970" s="18"/>
      <x:c r="V1970" s="18"/>
      <x:c r="W1970" s="18"/>
      <x:c r="X1970" s="18"/>
      <x:c r="Y1970" s="18"/>
      <x:c r="Z1970" s="18"/>
      <x:c r="AA1970" s="18"/>
      <x:c r="AB1970" s="18"/>
      <x:c r="AC1970" s="18"/>
      <x:c r="AD1970" s="18"/>
      <x:c r="AE1970" s="18"/>
      <x:c r="AF1970" s="18"/>
      <x:c r="AG1970" s="18"/>
      <x:c r="AH1970" s="18"/>
      <x:c r="AI1970" s="18"/>
    </x:row>
    <x:row r="1971">
      <x:c r="A1971" s="18"/>
      <x:c r="B1971" s="18"/>
      <x:c r="C1971" s="18"/>
      <x:c r="D1971" s="18"/>
      <x:c r="E1971" s="18"/>
      <x:c r="F1971" s="18"/>
      <x:c r="G1971" s="18"/>
      <x:c r="H1971" s="18"/>
      <x:c r="I1971" s="18"/>
      <x:c r="J1971" s="18"/>
      <x:c r="K1971" s="18"/>
      <x:c r="L1971" s="18"/>
      <x:c r="M1971" s="18"/>
      <x:c r="N1971" s="18"/>
      <x:c r="O1971" s="18"/>
      <x:c r="P1971" s="18"/>
      <x:c r="Q1971" s="18"/>
      <x:c r="R1971" s="18"/>
      <x:c r="S1971" s="18"/>
      <x:c r="T1971" s="18"/>
      <x:c r="U1971" s="18"/>
      <x:c r="V1971" s="18"/>
      <x:c r="W1971" s="18"/>
      <x:c r="X1971" s="18"/>
      <x:c r="Y1971" s="18"/>
      <x:c r="Z1971" s="18"/>
      <x:c r="AA1971" s="18"/>
      <x:c r="AB1971" s="18"/>
      <x:c r="AC1971" s="18"/>
      <x:c r="AD1971" s="18"/>
      <x:c r="AE1971" s="18"/>
      <x:c r="AF1971" s="18"/>
      <x:c r="AG1971" s="18"/>
      <x:c r="AH1971" s="18"/>
      <x:c r="AI1971" s="18"/>
    </x:row>
    <x:row r="1972">
      <x:c r="A1972" s="18"/>
      <x:c r="B1972" s="18"/>
      <x:c r="C1972" s="18"/>
      <x:c r="D1972" s="18"/>
      <x:c r="E1972" s="18"/>
      <x:c r="F1972" s="18"/>
      <x:c r="G1972" s="18"/>
      <x:c r="H1972" s="18"/>
      <x:c r="I1972" s="18"/>
      <x:c r="J1972" s="18"/>
      <x:c r="K1972" s="18"/>
      <x:c r="L1972" s="18"/>
      <x:c r="M1972" s="18"/>
      <x:c r="N1972" s="18"/>
      <x:c r="O1972" s="18"/>
      <x:c r="P1972" s="18"/>
      <x:c r="Q1972" s="18"/>
      <x:c r="R1972" s="18"/>
      <x:c r="S1972" s="18"/>
      <x:c r="T1972" s="18"/>
      <x:c r="U1972" s="18"/>
      <x:c r="V1972" s="18"/>
      <x:c r="W1972" s="18"/>
      <x:c r="X1972" s="18"/>
      <x:c r="Y1972" s="18"/>
      <x:c r="Z1972" s="18"/>
      <x:c r="AA1972" s="18"/>
      <x:c r="AB1972" s="18"/>
      <x:c r="AC1972" s="18"/>
      <x:c r="AD1972" s="18"/>
      <x:c r="AE1972" s="18"/>
      <x:c r="AF1972" s="18"/>
      <x:c r="AG1972" s="18"/>
      <x:c r="AH1972" s="18"/>
      <x:c r="AI1972" s="18"/>
    </x:row>
    <x:row r="1973">
      <x:c r="A1973" s="18"/>
      <x:c r="B1973" s="18"/>
      <x:c r="C1973" s="18"/>
      <x:c r="D1973" s="18"/>
      <x:c r="E1973" s="18"/>
      <x:c r="F1973" s="18"/>
      <x:c r="G1973" s="18"/>
      <x:c r="H1973" s="18"/>
      <x:c r="I1973" s="18"/>
      <x:c r="J1973" s="18"/>
      <x:c r="K1973" s="18"/>
      <x:c r="L1973" s="18"/>
      <x:c r="M1973" s="18"/>
      <x:c r="N1973" s="18"/>
      <x:c r="O1973" s="18"/>
      <x:c r="P1973" s="18"/>
      <x:c r="Q1973" s="18"/>
      <x:c r="R1973" s="18"/>
      <x:c r="S1973" s="18"/>
      <x:c r="T1973" s="18"/>
      <x:c r="U1973" s="18"/>
      <x:c r="V1973" s="18"/>
      <x:c r="W1973" s="18"/>
      <x:c r="X1973" s="18"/>
      <x:c r="Y1973" s="18"/>
      <x:c r="Z1973" s="18"/>
      <x:c r="AA1973" s="18"/>
      <x:c r="AB1973" s="18"/>
      <x:c r="AC1973" s="18"/>
      <x:c r="AD1973" s="18"/>
      <x:c r="AE1973" s="18"/>
      <x:c r="AF1973" s="18"/>
      <x:c r="AG1973" s="18"/>
      <x:c r="AH1973" s="18"/>
      <x:c r="AI1973" s="18"/>
    </x:row>
    <x:row r="1974">
      <x:c r="A1974" s="18"/>
      <x:c r="B1974" s="18"/>
      <x:c r="C1974" s="18"/>
      <x:c r="D1974" s="18"/>
      <x:c r="E1974" s="18"/>
      <x:c r="F1974" s="18"/>
      <x:c r="G1974" s="18"/>
      <x:c r="H1974" s="18"/>
      <x:c r="I1974" s="18"/>
      <x:c r="J1974" s="18"/>
      <x:c r="K1974" s="18"/>
      <x:c r="L1974" s="18"/>
      <x:c r="M1974" s="18"/>
      <x:c r="N1974" s="18"/>
      <x:c r="O1974" s="18"/>
      <x:c r="P1974" s="18"/>
      <x:c r="Q1974" s="18"/>
      <x:c r="R1974" s="18"/>
      <x:c r="S1974" s="18"/>
      <x:c r="T1974" s="18"/>
      <x:c r="U1974" s="18"/>
      <x:c r="V1974" s="18"/>
      <x:c r="W1974" s="18"/>
      <x:c r="X1974" s="18"/>
      <x:c r="Y1974" s="18"/>
      <x:c r="Z1974" s="18"/>
      <x:c r="AA1974" s="18"/>
      <x:c r="AB1974" s="18"/>
      <x:c r="AC1974" s="18"/>
      <x:c r="AD1974" s="18"/>
      <x:c r="AE1974" s="18"/>
      <x:c r="AF1974" s="18"/>
      <x:c r="AG1974" s="18"/>
      <x:c r="AH1974" s="18"/>
      <x:c r="AI1974" s="18"/>
    </x:row>
    <x:row r="1975">
      <x:c r="A1975" s="18"/>
      <x:c r="B1975" s="18"/>
      <x:c r="C1975" s="18"/>
      <x:c r="D1975" s="18"/>
      <x:c r="E1975" s="18"/>
      <x:c r="F1975" s="18"/>
      <x:c r="G1975" s="18"/>
      <x:c r="H1975" s="18"/>
      <x:c r="I1975" s="18"/>
      <x:c r="J1975" s="18"/>
      <x:c r="K1975" s="18"/>
      <x:c r="L1975" s="18"/>
      <x:c r="M1975" s="18"/>
      <x:c r="N1975" s="18"/>
      <x:c r="O1975" s="18"/>
      <x:c r="P1975" s="18"/>
      <x:c r="Q1975" s="18"/>
      <x:c r="R1975" s="18"/>
      <x:c r="S1975" s="18"/>
      <x:c r="T1975" s="18"/>
      <x:c r="U1975" s="18"/>
      <x:c r="V1975" s="18"/>
      <x:c r="W1975" s="18"/>
      <x:c r="X1975" s="18"/>
      <x:c r="Y1975" s="18"/>
      <x:c r="Z1975" s="18"/>
      <x:c r="AA1975" s="18"/>
      <x:c r="AB1975" s="18"/>
      <x:c r="AC1975" s="18"/>
      <x:c r="AD1975" s="18"/>
      <x:c r="AE1975" s="18"/>
      <x:c r="AF1975" s="18"/>
      <x:c r="AG1975" s="18"/>
      <x:c r="AH1975" s="18"/>
      <x:c r="AI1975" s="18"/>
    </x:row>
    <x:row r="1976">
      <x:c r="A1976" s="18"/>
      <x:c r="B1976" s="18"/>
      <x:c r="C1976" s="18"/>
      <x:c r="D1976" s="18"/>
      <x:c r="E1976" s="18"/>
      <x:c r="F1976" s="18"/>
      <x:c r="G1976" s="18"/>
      <x:c r="H1976" s="18"/>
      <x:c r="I1976" s="18"/>
      <x:c r="J1976" s="18"/>
      <x:c r="K1976" s="18"/>
      <x:c r="L1976" s="18"/>
      <x:c r="M1976" s="18"/>
      <x:c r="N1976" s="18"/>
      <x:c r="O1976" s="18"/>
      <x:c r="P1976" s="18"/>
      <x:c r="Q1976" s="18"/>
      <x:c r="R1976" s="18"/>
      <x:c r="S1976" s="18"/>
      <x:c r="T1976" s="18"/>
      <x:c r="U1976" s="18"/>
      <x:c r="V1976" s="18"/>
      <x:c r="W1976" s="18"/>
      <x:c r="X1976" s="18"/>
      <x:c r="Y1976" s="18"/>
      <x:c r="Z1976" s="18"/>
      <x:c r="AA1976" s="18"/>
      <x:c r="AB1976" s="18"/>
      <x:c r="AC1976" s="18"/>
      <x:c r="AD1976" s="18"/>
      <x:c r="AE1976" s="18"/>
      <x:c r="AF1976" s="18"/>
      <x:c r="AG1976" s="18"/>
      <x:c r="AH1976" s="18"/>
      <x:c r="AI1976" s="18"/>
    </x:row>
    <x:row r="1977">
      <x:c r="A1977" s="18"/>
      <x:c r="B1977" s="18"/>
      <x:c r="C1977" s="18"/>
      <x:c r="D1977" s="18"/>
      <x:c r="E1977" s="18"/>
      <x:c r="F1977" s="18"/>
      <x:c r="G1977" s="18"/>
      <x:c r="H1977" s="18"/>
      <x:c r="I1977" s="18"/>
      <x:c r="J1977" s="18"/>
      <x:c r="K1977" s="18"/>
      <x:c r="L1977" s="18"/>
      <x:c r="M1977" s="18"/>
      <x:c r="N1977" s="18"/>
      <x:c r="O1977" s="18"/>
      <x:c r="P1977" s="18"/>
      <x:c r="Q1977" s="18"/>
      <x:c r="R1977" s="18"/>
      <x:c r="S1977" s="18"/>
      <x:c r="T1977" s="18"/>
      <x:c r="U1977" s="18"/>
      <x:c r="V1977" s="18"/>
      <x:c r="W1977" s="18"/>
      <x:c r="X1977" s="18"/>
      <x:c r="Y1977" s="18"/>
      <x:c r="Z1977" s="18"/>
      <x:c r="AA1977" s="18"/>
      <x:c r="AB1977" s="18"/>
      <x:c r="AC1977" s="18"/>
      <x:c r="AD1977" s="18"/>
      <x:c r="AE1977" s="18"/>
      <x:c r="AF1977" s="18"/>
      <x:c r="AG1977" s="18"/>
      <x:c r="AH1977" s="18"/>
      <x:c r="AI1977" s="18"/>
    </x:row>
    <x:row r="1978">
      <x:c r="A1978" s="18"/>
      <x:c r="B1978" s="18"/>
      <x:c r="C1978" s="18"/>
      <x:c r="D1978" s="18"/>
      <x:c r="E1978" s="18"/>
      <x:c r="F1978" s="18"/>
      <x:c r="G1978" s="18"/>
      <x:c r="H1978" s="18"/>
      <x:c r="I1978" s="18"/>
      <x:c r="J1978" s="18"/>
      <x:c r="K1978" s="18"/>
      <x:c r="L1978" s="18"/>
      <x:c r="M1978" s="18"/>
      <x:c r="N1978" s="18"/>
      <x:c r="O1978" s="18"/>
      <x:c r="P1978" s="18"/>
      <x:c r="Q1978" s="18"/>
      <x:c r="R1978" s="18"/>
      <x:c r="S1978" s="18"/>
      <x:c r="T1978" s="18"/>
      <x:c r="U1978" s="18"/>
      <x:c r="V1978" s="18"/>
      <x:c r="W1978" s="18"/>
      <x:c r="X1978" s="18"/>
      <x:c r="Y1978" s="18"/>
      <x:c r="Z1978" s="18"/>
      <x:c r="AA1978" s="18"/>
      <x:c r="AB1978" s="18"/>
      <x:c r="AC1978" s="18"/>
      <x:c r="AD1978" s="18"/>
      <x:c r="AE1978" s="18"/>
      <x:c r="AF1978" s="18"/>
      <x:c r="AG1978" s="18"/>
      <x:c r="AH1978" s="18"/>
      <x:c r="AI1978" s="18"/>
    </x:row>
    <x:row r="1979">
      <x:c r="A1979" s="18"/>
      <x:c r="B1979" s="18"/>
      <x:c r="C1979" s="18"/>
      <x:c r="D1979" s="18"/>
      <x:c r="E1979" s="18"/>
      <x:c r="F1979" s="18"/>
      <x:c r="G1979" s="18"/>
      <x:c r="H1979" s="18"/>
      <x:c r="I1979" s="18"/>
      <x:c r="J1979" s="18"/>
      <x:c r="K1979" s="18"/>
      <x:c r="L1979" s="18"/>
      <x:c r="M1979" s="18"/>
      <x:c r="N1979" s="18"/>
      <x:c r="O1979" s="18"/>
      <x:c r="P1979" s="18"/>
      <x:c r="Q1979" s="18"/>
      <x:c r="R1979" s="18"/>
      <x:c r="S1979" s="18"/>
      <x:c r="T1979" s="18"/>
      <x:c r="U1979" s="18"/>
      <x:c r="V1979" s="18"/>
      <x:c r="W1979" s="18"/>
      <x:c r="X1979" s="18"/>
      <x:c r="Y1979" s="18"/>
      <x:c r="Z1979" s="18"/>
      <x:c r="AA1979" s="18"/>
      <x:c r="AB1979" s="18"/>
      <x:c r="AC1979" s="18"/>
      <x:c r="AD1979" s="18"/>
      <x:c r="AE1979" s="18"/>
      <x:c r="AF1979" s="18"/>
      <x:c r="AG1979" s="18"/>
      <x:c r="AH1979" s="18"/>
      <x:c r="AI1979" s="18"/>
    </x:row>
    <x:row r="1980">
      <x:c r="A1980" s="18"/>
      <x:c r="B1980" s="18"/>
      <x:c r="C1980" s="18"/>
      <x:c r="D1980" s="18"/>
      <x:c r="E1980" s="18"/>
      <x:c r="F1980" s="18"/>
      <x:c r="G1980" s="18"/>
      <x:c r="H1980" s="18"/>
      <x:c r="I1980" s="18"/>
      <x:c r="J1980" s="18"/>
      <x:c r="K1980" s="18"/>
      <x:c r="L1980" s="18"/>
      <x:c r="M1980" s="18"/>
      <x:c r="N1980" s="18"/>
      <x:c r="O1980" s="18"/>
      <x:c r="P1980" s="18"/>
      <x:c r="Q1980" s="18"/>
      <x:c r="R1980" s="18"/>
      <x:c r="S1980" s="18"/>
      <x:c r="T1980" s="18"/>
      <x:c r="U1980" s="18"/>
      <x:c r="V1980" s="18"/>
      <x:c r="W1980" s="18"/>
      <x:c r="X1980" s="18"/>
      <x:c r="Y1980" s="18"/>
      <x:c r="Z1980" s="18"/>
      <x:c r="AA1980" s="18"/>
      <x:c r="AB1980" s="18"/>
      <x:c r="AC1980" s="18"/>
      <x:c r="AD1980" s="18"/>
      <x:c r="AE1980" s="18"/>
      <x:c r="AF1980" s="18"/>
      <x:c r="AG1980" s="18"/>
      <x:c r="AH1980" s="18"/>
      <x:c r="AI1980" s="18"/>
    </x:row>
    <x:row r="1981">
      <x:c r="A1981" s="18"/>
      <x:c r="B1981" s="18"/>
      <x:c r="C1981" s="18"/>
      <x:c r="D1981" s="18"/>
      <x:c r="E1981" s="18"/>
      <x:c r="F1981" s="18"/>
      <x:c r="G1981" s="18"/>
      <x:c r="H1981" s="18"/>
      <x:c r="I1981" s="18"/>
      <x:c r="J1981" s="18"/>
      <x:c r="K1981" s="18"/>
      <x:c r="L1981" s="18"/>
      <x:c r="M1981" s="18"/>
      <x:c r="N1981" s="18"/>
      <x:c r="O1981" s="18"/>
      <x:c r="P1981" s="18"/>
      <x:c r="Q1981" s="18"/>
      <x:c r="R1981" s="18"/>
      <x:c r="S1981" s="18"/>
      <x:c r="T1981" s="18"/>
      <x:c r="U1981" s="18"/>
      <x:c r="V1981" s="18"/>
      <x:c r="W1981" s="18"/>
      <x:c r="X1981" s="18"/>
      <x:c r="Y1981" s="18"/>
      <x:c r="Z1981" s="18"/>
      <x:c r="AA1981" s="18"/>
      <x:c r="AB1981" s="18"/>
      <x:c r="AC1981" s="18"/>
      <x:c r="AD1981" s="18"/>
      <x:c r="AE1981" s="18"/>
      <x:c r="AF1981" s="18"/>
      <x:c r="AG1981" s="18"/>
      <x:c r="AH1981" s="18"/>
      <x:c r="AI1981" s="18"/>
    </x:row>
    <x:row r="1982">
      <x:c r="A1982" s="18"/>
      <x:c r="B1982" s="18"/>
      <x:c r="C1982" s="18"/>
      <x:c r="D1982" s="18"/>
      <x:c r="E1982" s="18"/>
      <x:c r="F1982" s="18"/>
      <x:c r="G1982" s="18"/>
      <x:c r="H1982" s="18"/>
      <x:c r="I1982" s="18"/>
      <x:c r="J1982" s="18"/>
      <x:c r="K1982" s="18"/>
      <x:c r="L1982" s="18"/>
      <x:c r="M1982" s="18"/>
      <x:c r="N1982" s="18"/>
      <x:c r="O1982" s="18"/>
      <x:c r="P1982" s="18"/>
      <x:c r="Q1982" s="18"/>
      <x:c r="R1982" s="18"/>
      <x:c r="S1982" s="18"/>
      <x:c r="T1982" s="18"/>
      <x:c r="U1982" s="18"/>
      <x:c r="V1982" s="18"/>
      <x:c r="W1982" s="18"/>
      <x:c r="X1982" s="18"/>
      <x:c r="Y1982" s="18"/>
      <x:c r="Z1982" s="18"/>
      <x:c r="AA1982" s="18"/>
      <x:c r="AB1982" s="18"/>
      <x:c r="AC1982" s="18"/>
      <x:c r="AD1982" s="18"/>
      <x:c r="AE1982" s="18"/>
      <x:c r="AF1982" s="18"/>
      <x:c r="AG1982" s="18"/>
      <x:c r="AH1982" s="18"/>
      <x:c r="AI1982" s="18"/>
    </x:row>
    <x:row r="1983">
      <x:c r="A1983" s="18"/>
      <x:c r="B1983" s="18"/>
      <x:c r="C1983" s="18"/>
      <x:c r="D1983" s="18"/>
      <x:c r="E1983" s="18"/>
      <x:c r="F1983" s="18"/>
      <x:c r="G1983" s="18"/>
      <x:c r="H1983" s="18"/>
      <x:c r="I1983" s="18"/>
      <x:c r="J1983" s="18"/>
      <x:c r="K1983" s="18"/>
      <x:c r="L1983" s="18"/>
      <x:c r="M1983" s="18"/>
      <x:c r="N1983" s="18"/>
      <x:c r="O1983" s="18"/>
      <x:c r="P1983" s="18"/>
      <x:c r="Q1983" s="18"/>
      <x:c r="R1983" s="18"/>
      <x:c r="S1983" s="18"/>
      <x:c r="T1983" s="18"/>
      <x:c r="U1983" s="18"/>
      <x:c r="V1983" s="18"/>
      <x:c r="W1983" s="18"/>
      <x:c r="X1983" s="18"/>
      <x:c r="Y1983" s="18"/>
      <x:c r="Z1983" s="18"/>
      <x:c r="AA1983" s="18"/>
      <x:c r="AB1983" s="18"/>
      <x:c r="AC1983" s="18"/>
      <x:c r="AD1983" s="18"/>
      <x:c r="AE1983" s="18"/>
      <x:c r="AF1983" s="18"/>
      <x:c r="AG1983" s="18"/>
      <x:c r="AH1983" s="18"/>
      <x:c r="AI1983" s="18"/>
    </x:row>
    <x:row r="1984">
      <x:c r="A1984" s="18"/>
      <x:c r="B1984" s="18"/>
      <x:c r="C1984" s="18"/>
      <x:c r="D1984" s="18"/>
      <x:c r="E1984" s="18"/>
      <x:c r="F1984" s="18"/>
      <x:c r="G1984" s="18"/>
      <x:c r="H1984" s="18"/>
      <x:c r="I1984" s="18"/>
      <x:c r="J1984" s="18"/>
      <x:c r="K1984" s="18"/>
      <x:c r="L1984" s="18"/>
      <x:c r="M1984" s="18"/>
      <x:c r="N1984" s="18"/>
      <x:c r="O1984" s="18"/>
      <x:c r="P1984" s="18"/>
      <x:c r="Q1984" s="18"/>
      <x:c r="R1984" s="18"/>
      <x:c r="S1984" s="18"/>
      <x:c r="T1984" s="18"/>
      <x:c r="U1984" s="18"/>
      <x:c r="V1984" s="18"/>
      <x:c r="W1984" s="18"/>
      <x:c r="X1984" s="18"/>
      <x:c r="Y1984" s="18"/>
      <x:c r="Z1984" s="18"/>
      <x:c r="AA1984" s="18"/>
      <x:c r="AB1984" s="18"/>
      <x:c r="AC1984" s="18"/>
      <x:c r="AD1984" s="18"/>
      <x:c r="AE1984" s="18"/>
      <x:c r="AF1984" s="18"/>
      <x:c r="AG1984" s="18"/>
      <x:c r="AH1984" s="18"/>
      <x:c r="AI1984" s="18"/>
    </x:row>
    <x:row r="1985">
      <x:c r="A1985" s="18"/>
      <x:c r="B1985" s="18"/>
      <x:c r="C1985" s="18"/>
      <x:c r="D1985" s="18"/>
      <x:c r="E1985" s="18"/>
      <x:c r="F1985" s="18"/>
      <x:c r="G1985" s="18"/>
      <x:c r="H1985" s="18"/>
      <x:c r="I1985" s="18"/>
      <x:c r="J1985" s="18"/>
      <x:c r="K1985" s="18"/>
      <x:c r="L1985" s="18"/>
      <x:c r="M1985" s="18"/>
      <x:c r="N1985" s="18"/>
      <x:c r="O1985" s="18"/>
      <x:c r="P1985" s="18"/>
      <x:c r="Q1985" s="18"/>
      <x:c r="R1985" s="18"/>
      <x:c r="S1985" s="18"/>
      <x:c r="T1985" s="18"/>
      <x:c r="U1985" s="18"/>
      <x:c r="V1985" s="18"/>
      <x:c r="W1985" s="18"/>
      <x:c r="X1985" s="18"/>
      <x:c r="Y1985" s="18"/>
      <x:c r="Z1985" s="18"/>
      <x:c r="AA1985" s="18"/>
      <x:c r="AB1985" s="18"/>
      <x:c r="AC1985" s="18"/>
      <x:c r="AD1985" s="18"/>
      <x:c r="AE1985" s="18"/>
      <x:c r="AF1985" s="18"/>
      <x:c r="AG1985" s="18"/>
      <x:c r="AH1985" s="18"/>
      <x:c r="AI1985" s="18"/>
    </x:row>
    <x:row r="1986">
      <x:c r="A1986" s="18"/>
      <x:c r="B1986" s="18"/>
      <x:c r="C1986" s="18"/>
      <x:c r="D1986" s="18"/>
      <x:c r="E1986" s="18"/>
      <x:c r="F1986" s="18"/>
      <x:c r="G1986" s="18"/>
      <x:c r="H1986" s="18"/>
      <x:c r="I1986" s="18"/>
      <x:c r="J1986" s="18"/>
      <x:c r="K1986" s="18"/>
      <x:c r="L1986" s="18"/>
      <x:c r="M1986" s="18"/>
      <x:c r="N1986" s="18"/>
      <x:c r="O1986" s="18"/>
      <x:c r="P1986" s="18"/>
      <x:c r="Q1986" s="18"/>
      <x:c r="R1986" s="18"/>
      <x:c r="S1986" s="18"/>
      <x:c r="T1986" s="18"/>
      <x:c r="U1986" s="18"/>
      <x:c r="V1986" s="18"/>
      <x:c r="W1986" s="18"/>
      <x:c r="X1986" s="18"/>
      <x:c r="Y1986" s="18"/>
      <x:c r="Z1986" s="18"/>
      <x:c r="AA1986" s="18"/>
      <x:c r="AB1986" s="18"/>
      <x:c r="AC1986" s="18"/>
      <x:c r="AD1986" s="18"/>
      <x:c r="AE1986" s="18"/>
      <x:c r="AF1986" s="18"/>
      <x:c r="AG1986" s="18"/>
      <x:c r="AH1986" s="18"/>
      <x:c r="AI1986" s="18"/>
    </x:row>
    <x:row r="1987">
      <x:c r="A1987" s="18"/>
      <x:c r="B1987" s="18"/>
      <x:c r="C1987" s="18"/>
      <x:c r="D1987" s="18"/>
      <x:c r="E1987" s="18"/>
      <x:c r="F1987" s="18"/>
      <x:c r="G1987" s="18"/>
      <x:c r="H1987" s="18"/>
      <x:c r="I1987" s="18"/>
      <x:c r="J1987" s="18"/>
      <x:c r="K1987" s="18"/>
      <x:c r="L1987" s="18"/>
      <x:c r="M1987" s="18"/>
      <x:c r="N1987" s="18"/>
      <x:c r="O1987" s="18"/>
      <x:c r="P1987" s="18"/>
      <x:c r="Q1987" s="18"/>
      <x:c r="R1987" s="18"/>
      <x:c r="S1987" s="18"/>
      <x:c r="T1987" s="18"/>
      <x:c r="U1987" s="18"/>
      <x:c r="V1987" s="18"/>
      <x:c r="W1987" s="18"/>
      <x:c r="X1987" s="18"/>
      <x:c r="Y1987" s="18"/>
      <x:c r="Z1987" s="18"/>
      <x:c r="AA1987" s="18"/>
      <x:c r="AB1987" s="18"/>
      <x:c r="AC1987" s="18"/>
      <x:c r="AD1987" s="18"/>
      <x:c r="AE1987" s="18"/>
      <x:c r="AF1987" s="18"/>
      <x:c r="AG1987" s="18"/>
      <x:c r="AH1987" s="18"/>
      <x:c r="AI1987" s="18"/>
    </x:row>
    <x:row r="1988">
      <x:c r="A1988" s="18"/>
      <x:c r="B1988" s="18"/>
      <x:c r="C1988" s="18"/>
      <x:c r="D1988" s="18"/>
      <x:c r="E1988" s="18"/>
      <x:c r="F1988" s="18"/>
      <x:c r="G1988" s="18"/>
      <x:c r="H1988" s="18"/>
      <x:c r="I1988" s="18"/>
      <x:c r="J1988" s="18"/>
      <x:c r="K1988" s="18"/>
      <x:c r="L1988" s="18"/>
      <x:c r="M1988" s="18"/>
      <x:c r="N1988" s="18"/>
      <x:c r="O1988" s="18"/>
      <x:c r="P1988" s="18"/>
      <x:c r="Q1988" s="18"/>
      <x:c r="R1988" s="18"/>
      <x:c r="S1988" s="18"/>
      <x:c r="T1988" s="18"/>
      <x:c r="U1988" s="18"/>
      <x:c r="V1988" s="18"/>
      <x:c r="W1988" s="18"/>
      <x:c r="X1988" s="18"/>
      <x:c r="Y1988" s="18"/>
      <x:c r="Z1988" s="18"/>
      <x:c r="AA1988" s="18"/>
      <x:c r="AB1988" s="18"/>
      <x:c r="AC1988" s="18"/>
      <x:c r="AD1988" s="18"/>
      <x:c r="AE1988" s="18"/>
      <x:c r="AF1988" s="18"/>
      <x:c r="AG1988" s="18"/>
      <x:c r="AH1988" s="18"/>
      <x:c r="AI1988" s="18"/>
    </x:row>
    <x:row r="1989">
      <x:c r="A1989" s="18"/>
      <x:c r="B1989" s="18"/>
      <x:c r="C1989" s="18"/>
      <x:c r="D1989" s="18"/>
      <x:c r="E1989" s="18"/>
      <x:c r="F1989" s="18"/>
      <x:c r="G1989" s="18"/>
      <x:c r="H1989" s="18"/>
      <x:c r="I1989" s="18"/>
      <x:c r="J1989" s="18"/>
      <x:c r="K1989" s="18"/>
      <x:c r="L1989" s="18"/>
      <x:c r="M1989" s="18"/>
      <x:c r="N1989" s="18"/>
      <x:c r="O1989" s="18"/>
      <x:c r="P1989" s="18"/>
      <x:c r="Q1989" s="18"/>
      <x:c r="R1989" s="18"/>
      <x:c r="S1989" s="18"/>
      <x:c r="T1989" s="18"/>
      <x:c r="U1989" s="18"/>
      <x:c r="V1989" s="18"/>
      <x:c r="W1989" s="18"/>
      <x:c r="X1989" s="18"/>
      <x:c r="Y1989" s="18"/>
      <x:c r="Z1989" s="18"/>
      <x:c r="AA1989" s="18"/>
      <x:c r="AB1989" s="18"/>
      <x:c r="AC1989" s="18"/>
      <x:c r="AD1989" s="18"/>
      <x:c r="AE1989" s="18"/>
      <x:c r="AF1989" s="18"/>
      <x:c r="AG1989" s="18"/>
      <x:c r="AH1989" s="18"/>
      <x:c r="AI1989" s="18"/>
    </x:row>
    <x:row r="1990">
      <x:c r="A1990" s="18"/>
      <x:c r="B1990" s="18"/>
      <x:c r="C1990" s="18"/>
      <x:c r="D1990" s="18"/>
      <x:c r="E1990" s="18"/>
      <x:c r="F1990" s="18"/>
      <x:c r="G1990" s="18"/>
      <x:c r="H1990" s="18"/>
      <x:c r="I1990" s="18"/>
      <x:c r="J1990" s="18"/>
      <x:c r="K1990" s="18"/>
      <x:c r="L1990" s="18"/>
      <x:c r="M1990" s="18"/>
      <x:c r="N1990" s="18"/>
      <x:c r="O1990" s="18"/>
      <x:c r="P1990" s="18"/>
      <x:c r="Q1990" s="18"/>
      <x:c r="R1990" s="18"/>
      <x:c r="S1990" s="18"/>
      <x:c r="T1990" s="18"/>
      <x:c r="U1990" s="18"/>
      <x:c r="V1990" s="18"/>
      <x:c r="W1990" s="18"/>
      <x:c r="X1990" s="18"/>
      <x:c r="Y1990" s="18"/>
      <x:c r="Z1990" s="18"/>
      <x:c r="AA1990" s="18"/>
      <x:c r="AB1990" s="18"/>
      <x:c r="AC1990" s="18"/>
      <x:c r="AD1990" s="18"/>
      <x:c r="AE1990" s="18"/>
      <x:c r="AF1990" s="18"/>
      <x:c r="AG1990" s="18"/>
      <x:c r="AH1990" s="18"/>
      <x:c r="AI1990" s="18"/>
    </x:row>
    <x:row r="1991">
      <x:c r="A1991" s="18"/>
      <x:c r="B1991" s="18"/>
      <x:c r="C1991" s="18"/>
      <x:c r="D1991" s="18"/>
      <x:c r="E1991" s="18"/>
      <x:c r="F1991" s="18"/>
      <x:c r="G1991" s="18"/>
      <x:c r="H1991" s="18"/>
      <x:c r="I1991" s="18"/>
      <x:c r="J1991" s="18"/>
      <x:c r="K1991" s="18"/>
      <x:c r="L1991" s="18"/>
      <x:c r="M1991" s="18"/>
      <x:c r="N1991" s="18"/>
      <x:c r="O1991" s="18"/>
      <x:c r="P1991" s="18"/>
      <x:c r="Q1991" s="18"/>
      <x:c r="R1991" s="18"/>
      <x:c r="S1991" s="18"/>
      <x:c r="T1991" s="18"/>
      <x:c r="U1991" s="18"/>
      <x:c r="V1991" s="18"/>
      <x:c r="W1991" s="18"/>
      <x:c r="X1991" s="18"/>
      <x:c r="Y1991" s="18"/>
      <x:c r="Z1991" s="18"/>
      <x:c r="AA1991" s="18"/>
      <x:c r="AB1991" s="18"/>
      <x:c r="AC1991" s="18"/>
      <x:c r="AD1991" s="18"/>
      <x:c r="AE1991" s="18"/>
      <x:c r="AF1991" s="18"/>
      <x:c r="AG1991" s="18"/>
      <x:c r="AH1991" s="18"/>
      <x:c r="AI1991" s="18"/>
    </x:row>
    <x:row r="1992">
      <x:c r="A1992" s="18"/>
      <x:c r="B1992" s="18"/>
      <x:c r="C1992" s="18"/>
      <x:c r="D1992" s="18"/>
      <x:c r="E1992" s="18"/>
      <x:c r="F1992" s="18"/>
      <x:c r="G1992" s="18"/>
      <x:c r="H1992" s="18"/>
      <x:c r="I1992" s="18"/>
      <x:c r="J1992" s="18"/>
      <x:c r="K1992" s="18"/>
      <x:c r="L1992" s="18"/>
      <x:c r="M1992" s="18"/>
      <x:c r="N1992" s="18"/>
      <x:c r="O1992" s="18"/>
      <x:c r="P1992" s="18"/>
      <x:c r="Q1992" s="18"/>
      <x:c r="R1992" s="18"/>
      <x:c r="S1992" s="18"/>
      <x:c r="T1992" s="18"/>
      <x:c r="U1992" s="18"/>
      <x:c r="V1992" s="18"/>
      <x:c r="W1992" s="18"/>
      <x:c r="X1992" s="18"/>
      <x:c r="Y1992" s="18"/>
      <x:c r="Z1992" s="18"/>
      <x:c r="AA1992" s="18"/>
      <x:c r="AB1992" s="18"/>
      <x:c r="AC1992" s="18"/>
      <x:c r="AD1992" s="18"/>
      <x:c r="AE1992" s="18"/>
      <x:c r="AF1992" s="18"/>
      <x:c r="AG1992" s="18"/>
      <x:c r="AH1992" s="18"/>
      <x:c r="AI1992" s="18"/>
    </x:row>
    <x:row r="1993">
      <x:c r="A1993" s="18"/>
      <x:c r="B1993" s="18"/>
      <x:c r="C1993" s="18"/>
      <x:c r="D1993" s="18"/>
      <x:c r="E1993" s="18"/>
      <x:c r="F1993" s="18"/>
      <x:c r="G1993" s="18"/>
      <x:c r="H1993" s="18"/>
      <x:c r="I1993" s="18"/>
      <x:c r="J1993" s="18"/>
      <x:c r="K1993" s="18"/>
      <x:c r="L1993" s="18"/>
      <x:c r="M1993" s="18"/>
      <x:c r="N1993" s="18"/>
      <x:c r="O1993" s="18"/>
      <x:c r="P1993" s="18"/>
      <x:c r="Q1993" s="18"/>
      <x:c r="R1993" s="18"/>
      <x:c r="S1993" s="18"/>
      <x:c r="T1993" s="18"/>
      <x:c r="U1993" s="18"/>
      <x:c r="V1993" s="18"/>
      <x:c r="W1993" s="18"/>
      <x:c r="X1993" s="18"/>
      <x:c r="Y1993" s="18"/>
      <x:c r="Z1993" s="18"/>
      <x:c r="AA1993" s="18"/>
      <x:c r="AB1993" s="18"/>
      <x:c r="AC1993" s="18"/>
      <x:c r="AD1993" s="18"/>
      <x:c r="AE1993" s="18"/>
      <x:c r="AF1993" s="18"/>
      <x:c r="AG1993" s="18"/>
      <x:c r="AH1993" s="18"/>
      <x:c r="AI1993" s="18"/>
    </x:row>
    <x:row r="1994">
      <x:c r="A1994" s="18"/>
      <x:c r="B1994" s="18"/>
      <x:c r="C1994" s="18"/>
      <x:c r="D1994" s="18"/>
      <x:c r="E1994" s="18"/>
      <x:c r="F1994" s="18"/>
      <x:c r="G1994" s="18"/>
      <x:c r="H1994" s="18"/>
      <x:c r="I1994" s="18"/>
      <x:c r="J1994" s="18"/>
      <x:c r="K1994" s="18"/>
      <x:c r="L1994" s="18"/>
      <x:c r="M1994" s="18"/>
      <x:c r="N1994" s="18"/>
      <x:c r="O1994" s="18"/>
      <x:c r="P1994" s="18"/>
      <x:c r="Q1994" s="18"/>
      <x:c r="R1994" s="18"/>
      <x:c r="S1994" s="18"/>
      <x:c r="T1994" s="18"/>
      <x:c r="U1994" s="18"/>
      <x:c r="V1994" s="18"/>
      <x:c r="W1994" s="18"/>
      <x:c r="X1994" s="18"/>
      <x:c r="Y1994" s="18"/>
      <x:c r="Z1994" s="18"/>
      <x:c r="AA1994" s="18"/>
      <x:c r="AB1994" s="18"/>
      <x:c r="AC1994" s="18"/>
      <x:c r="AD1994" s="18"/>
      <x:c r="AE1994" s="18"/>
      <x:c r="AF1994" s="18"/>
      <x:c r="AG1994" s="18"/>
      <x:c r="AH1994" s="18"/>
      <x:c r="AI1994" s="18"/>
    </x:row>
    <x:row r="1995">
      <x:c r="A1995" s="18"/>
      <x:c r="B1995" s="18"/>
      <x:c r="C1995" s="18"/>
      <x:c r="D1995" s="18"/>
      <x:c r="E1995" s="18"/>
      <x:c r="F1995" s="18"/>
      <x:c r="G1995" s="18"/>
      <x:c r="H1995" s="18"/>
      <x:c r="I1995" s="18"/>
      <x:c r="J1995" s="18"/>
      <x:c r="K1995" s="18"/>
      <x:c r="L1995" s="18"/>
      <x:c r="M1995" s="18"/>
      <x:c r="N1995" s="18"/>
      <x:c r="O1995" s="18"/>
      <x:c r="P1995" s="18"/>
      <x:c r="Q1995" s="18"/>
      <x:c r="R1995" s="18"/>
      <x:c r="S1995" s="18"/>
      <x:c r="T1995" s="18"/>
      <x:c r="U1995" s="18"/>
      <x:c r="V1995" s="18"/>
      <x:c r="W1995" s="18"/>
      <x:c r="X1995" s="18"/>
      <x:c r="Y1995" s="18"/>
      <x:c r="Z1995" s="18"/>
      <x:c r="AA1995" s="18"/>
      <x:c r="AB1995" s="18"/>
      <x:c r="AC1995" s="18"/>
      <x:c r="AD1995" s="18"/>
      <x:c r="AE1995" s="18"/>
      <x:c r="AF1995" s="18"/>
      <x:c r="AG1995" s="18"/>
      <x:c r="AH1995" s="18"/>
      <x:c r="AI1995" s="18"/>
    </x:row>
    <x:row r="1996">
      <x:c r="A1996" s="18"/>
      <x:c r="B1996" s="18"/>
      <x:c r="C1996" s="18"/>
      <x:c r="D1996" s="18"/>
      <x:c r="E1996" s="18"/>
      <x:c r="F1996" s="18"/>
      <x:c r="G1996" s="18"/>
      <x:c r="H1996" s="18"/>
      <x:c r="I1996" s="18"/>
      <x:c r="J1996" s="18"/>
      <x:c r="K1996" s="18"/>
      <x:c r="L1996" s="18"/>
      <x:c r="M1996" s="18"/>
      <x:c r="N1996" s="18"/>
      <x:c r="O1996" s="18"/>
      <x:c r="P1996" s="18"/>
      <x:c r="Q1996" s="18"/>
      <x:c r="R1996" s="18"/>
      <x:c r="S1996" s="18"/>
      <x:c r="T1996" s="18"/>
      <x:c r="U1996" s="18"/>
      <x:c r="V1996" s="18"/>
      <x:c r="W1996" s="18"/>
      <x:c r="X1996" s="18"/>
      <x:c r="Y1996" s="18"/>
      <x:c r="Z1996" s="18"/>
      <x:c r="AA1996" s="18"/>
      <x:c r="AB1996" s="18"/>
      <x:c r="AC1996" s="18"/>
      <x:c r="AD1996" s="18"/>
      <x:c r="AE1996" s="18"/>
      <x:c r="AF1996" s="18"/>
      <x:c r="AG1996" s="18"/>
      <x:c r="AH1996" s="18"/>
      <x:c r="AI1996" s="18"/>
    </x:row>
    <x:row r="1997">
      <x:c r="A1997" s="18"/>
      <x:c r="B1997" s="18"/>
      <x:c r="C1997" s="18"/>
      <x:c r="D1997" s="18"/>
      <x:c r="E1997" s="18"/>
      <x:c r="F1997" s="18"/>
      <x:c r="G1997" s="18"/>
      <x:c r="H1997" s="18"/>
      <x:c r="I1997" s="18"/>
      <x:c r="J1997" s="18"/>
      <x:c r="K1997" s="18"/>
      <x:c r="L1997" s="18"/>
      <x:c r="M1997" s="18"/>
      <x:c r="N1997" s="18"/>
      <x:c r="O1997" s="18"/>
      <x:c r="P1997" s="18"/>
      <x:c r="Q1997" s="18"/>
      <x:c r="R1997" s="18"/>
      <x:c r="S1997" s="18"/>
      <x:c r="T1997" s="18"/>
      <x:c r="U1997" s="18"/>
      <x:c r="V1997" s="18"/>
      <x:c r="W1997" s="18"/>
      <x:c r="X1997" s="18"/>
      <x:c r="Y1997" s="18"/>
      <x:c r="Z1997" s="18"/>
      <x:c r="AA1997" s="18"/>
      <x:c r="AB1997" s="18"/>
      <x:c r="AC1997" s="18"/>
      <x:c r="AD1997" s="18"/>
      <x:c r="AE1997" s="18"/>
      <x:c r="AF1997" s="18"/>
      <x:c r="AG1997" s="18"/>
      <x:c r="AH1997" s="18"/>
      <x:c r="AI1997" s="18"/>
    </x:row>
    <x:row r="1998">
      <x:c r="A1998" s="18"/>
      <x:c r="B1998" s="18"/>
      <x:c r="C1998" s="18"/>
      <x:c r="D1998" s="18"/>
      <x:c r="E1998" s="18"/>
      <x:c r="F1998" s="18"/>
      <x:c r="G1998" s="18"/>
      <x:c r="H1998" s="18"/>
      <x:c r="I1998" s="18"/>
      <x:c r="J1998" s="18"/>
      <x:c r="K1998" s="18"/>
      <x:c r="L1998" s="18"/>
      <x:c r="M1998" s="18"/>
      <x:c r="N1998" s="18"/>
      <x:c r="O1998" s="18"/>
      <x:c r="P1998" s="18"/>
      <x:c r="Q1998" s="18"/>
      <x:c r="R1998" s="18"/>
      <x:c r="S1998" s="18"/>
      <x:c r="T1998" s="18"/>
      <x:c r="U1998" s="18"/>
      <x:c r="V1998" s="18"/>
      <x:c r="W1998" s="18"/>
      <x:c r="X1998" s="18"/>
      <x:c r="Y1998" s="18"/>
      <x:c r="Z1998" s="18"/>
      <x:c r="AA1998" s="18"/>
      <x:c r="AB1998" s="18"/>
      <x:c r="AC1998" s="18"/>
      <x:c r="AD1998" s="18"/>
      <x:c r="AE1998" s="18"/>
      <x:c r="AF1998" s="18"/>
      <x:c r="AG1998" s="18"/>
      <x:c r="AH1998" s="18"/>
      <x:c r="AI1998" s="18"/>
    </x:row>
    <x:row r="1999">
      <x:c r="A1999" s="18"/>
      <x:c r="B1999" s="18"/>
      <x:c r="C1999" s="18"/>
      <x:c r="D1999" s="18"/>
      <x:c r="E1999" s="18"/>
      <x:c r="F1999" s="18"/>
      <x:c r="G1999" s="18"/>
      <x:c r="H1999" s="18"/>
      <x:c r="I1999" s="18"/>
      <x:c r="J1999" s="18"/>
      <x:c r="K1999" s="18"/>
      <x:c r="L1999" s="18"/>
      <x:c r="M1999" s="18"/>
      <x:c r="N1999" s="18"/>
      <x:c r="O1999" s="18"/>
      <x:c r="P1999" s="18"/>
      <x:c r="Q1999" s="18"/>
      <x:c r="R1999" s="18"/>
      <x:c r="S1999" s="18"/>
      <x:c r="T1999" s="18"/>
      <x:c r="U1999" s="18"/>
      <x:c r="V1999" s="18"/>
      <x:c r="W1999" s="18"/>
      <x:c r="X1999" s="18"/>
      <x:c r="Y1999" s="18"/>
      <x:c r="Z1999" s="18"/>
      <x:c r="AA1999" s="18"/>
      <x:c r="AB1999" s="18"/>
      <x:c r="AC1999" s="18"/>
      <x:c r="AD1999" s="18"/>
      <x:c r="AE1999" s="18"/>
      <x:c r="AF1999" s="18"/>
      <x:c r="AG1999" s="18"/>
      <x:c r="AH1999" s="18"/>
      <x:c r="AI1999" s="18"/>
    </x:row>
    <x:row r="2000">
      <x:c r="A2000" s="18"/>
      <x:c r="B2000" s="18"/>
      <x:c r="C2000" s="18"/>
      <x:c r="D2000" s="18"/>
      <x:c r="E2000" s="18"/>
      <x:c r="F2000" s="18"/>
      <x:c r="G2000" s="18"/>
      <x:c r="H2000" s="18"/>
      <x:c r="I2000" s="18"/>
      <x:c r="J2000" s="18"/>
      <x:c r="K2000" s="18"/>
      <x:c r="L2000" s="18"/>
      <x:c r="M2000" s="18"/>
      <x:c r="N2000" s="18"/>
      <x:c r="O2000" s="18"/>
      <x:c r="P2000" s="18"/>
      <x:c r="Q2000" s="18"/>
      <x:c r="R2000" s="18"/>
      <x:c r="S2000" s="18"/>
      <x:c r="T2000" s="18"/>
      <x:c r="U2000" s="18"/>
      <x:c r="V2000" s="18"/>
      <x:c r="W2000" s="18"/>
      <x:c r="X2000" s="18"/>
      <x:c r="Y2000" s="18"/>
      <x:c r="Z2000" s="18"/>
      <x:c r="AA2000" s="18"/>
      <x:c r="AB2000" s="18"/>
      <x:c r="AC2000" s="18"/>
      <x:c r="AD2000" s="18"/>
      <x:c r="AE2000" s="18"/>
      <x:c r="AF2000" s="18"/>
      <x:c r="AG2000" s="18"/>
      <x:c r="AH2000" s="18"/>
      <x:c r="AI2000" s="18"/>
    </x:row>
  </x:sheetData>
  <x:mergeCells>
    <x:mergeCell ref="A1:F2"/>
    <x:mergeCell ref="A15:F19"/>
  </x:mergeCells>
  <x:pageMargins left="0.7" right="0.7" top="0.75" bottom="0.75" header="0.3" footer="0.3"/>
</x:worksheet>
</file>